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rmks/Dev/activation_functions/tests/01_mnist_mlp/"/>
    </mc:Choice>
  </mc:AlternateContent>
  <bookViews>
    <workbookView xWindow="1680" yWindow="2160" windowWidth="19440" windowHeight="11040" activeTab="1"/>
  </bookViews>
  <sheets>
    <sheet name="results" sheetId="1" r:id="rId1"/>
    <sheet name="dashboar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2" l="1"/>
  <c r="M42" i="2"/>
  <c r="M41" i="2"/>
  <c r="M40" i="2"/>
  <c r="M39" i="2"/>
  <c r="M38" i="2"/>
  <c r="M37" i="2"/>
  <c r="L43" i="2"/>
  <c r="L42" i="2"/>
  <c r="L41" i="2"/>
  <c r="L40" i="2"/>
  <c r="L39" i="2"/>
  <c r="L38" i="2"/>
  <c r="L37" i="2"/>
  <c r="K43" i="2"/>
  <c r="K42" i="2"/>
  <c r="K41" i="2"/>
  <c r="K40" i="2"/>
  <c r="K39" i="2"/>
  <c r="K38" i="2"/>
  <c r="K37" i="2"/>
  <c r="J43" i="2"/>
  <c r="J42" i="2"/>
  <c r="J41" i="2"/>
  <c r="J40" i="2"/>
  <c r="J39" i="2"/>
  <c r="J38" i="2"/>
  <c r="J37" i="2"/>
  <c r="I43" i="2"/>
  <c r="I42" i="2"/>
  <c r="I41" i="2"/>
  <c r="I40" i="2"/>
  <c r="I39" i="2"/>
  <c r="I38" i="2"/>
  <c r="I37" i="2"/>
  <c r="H43" i="2"/>
  <c r="H42" i="2"/>
  <c r="H41" i="2"/>
  <c r="H40" i="2"/>
  <c r="H39" i="2"/>
  <c r="H38" i="2"/>
  <c r="H37" i="2"/>
  <c r="G43" i="2"/>
  <c r="G42" i="2"/>
  <c r="G41" i="2"/>
  <c r="G40" i="2"/>
  <c r="G39" i="2"/>
  <c r="G38" i="2"/>
  <c r="G37" i="2"/>
  <c r="F43" i="2"/>
  <c r="F42" i="2"/>
  <c r="F41" i="2"/>
  <c r="F40" i="2"/>
  <c r="F39" i="2"/>
  <c r="F38" i="2"/>
  <c r="F37" i="2"/>
  <c r="E43" i="2"/>
  <c r="E42" i="2"/>
  <c r="E41" i="2"/>
  <c r="E40" i="2"/>
  <c r="E39" i="2"/>
  <c r="E38" i="2"/>
  <c r="E37" i="2"/>
  <c r="D43" i="2"/>
  <c r="D42" i="2"/>
  <c r="D41" i="2"/>
  <c r="D40" i="2"/>
  <c r="D39" i="2"/>
  <c r="D38" i="2"/>
  <c r="D37" i="2"/>
  <c r="C43" i="2"/>
  <c r="B43" i="2"/>
  <c r="Q43" i="2"/>
  <c r="C42" i="2"/>
  <c r="C41" i="2"/>
  <c r="C40" i="2"/>
  <c r="C39" i="2"/>
  <c r="C38" i="2"/>
  <c r="C37" i="2"/>
  <c r="B42" i="2"/>
  <c r="O42" i="2"/>
  <c r="B41" i="2"/>
  <c r="B40" i="2"/>
  <c r="B39" i="2"/>
  <c r="B38" i="2"/>
  <c r="B37" i="2"/>
  <c r="P43" i="2"/>
  <c r="O43" i="2"/>
  <c r="Q41" i="2"/>
  <c r="Q40" i="2"/>
  <c r="L50" i="2"/>
  <c r="H50" i="2"/>
  <c r="D50" i="2"/>
  <c r="P39" i="2"/>
  <c r="O39" i="2"/>
  <c r="L49" i="2"/>
  <c r="K49" i="2"/>
  <c r="H49" i="2"/>
  <c r="G49" i="2"/>
  <c r="D49" i="2"/>
  <c r="Q38" i="2"/>
  <c r="O38" i="2"/>
  <c r="M49" i="2"/>
  <c r="L51" i="2"/>
  <c r="K50" i="2"/>
  <c r="J49" i="2"/>
  <c r="I49" i="2"/>
  <c r="H51" i="2"/>
  <c r="G50" i="2"/>
  <c r="F49" i="2"/>
  <c r="E49" i="2"/>
  <c r="D51" i="2"/>
  <c r="C50" i="2"/>
  <c r="B49" i="2"/>
  <c r="Q42" i="2"/>
  <c r="O37" i="2"/>
  <c r="P38" i="2"/>
  <c r="Q39" i="2"/>
  <c r="O41" i="2"/>
  <c r="P42" i="2"/>
  <c r="E51" i="2"/>
  <c r="I51" i="2"/>
  <c r="M51" i="2"/>
  <c r="M46" i="2"/>
  <c r="C49" i="2"/>
  <c r="O49" i="2"/>
  <c r="O40" i="2"/>
  <c r="P41" i="2"/>
  <c r="E50" i="2"/>
  <c r="I50" i="2"/>
  <c r="M50" i="2"/>
  <c r="B51" i="2"/>
  <c r="F51" i="2"/>
  <c r="J51" i="2"/>
  <c r="Q37" i="2"/>
  <c r="P40" i="2"/>
  <c r="B50" i="2"/>
  <c r="F50" i="2"/>
  <c r="J50" i="2"/>
  <c r="C51" i="2"/>
  <c r="G51" i="2"/>
  <c r="K51" i="2"/>
  <c r="P37" i="2"/>
  <c r="M26" i="2"/>
  <c r="M25" i="2"/>
  <c r="M24" i="2"/>
  <c r="M23" i="2"/>
  <c r="M22" i="2"/>
  <c r="M21" i="2"/>
  <c r="M20" i="2"/>
  <c r="L26" i="2"/>
  <c r="L25" i="2"/>
  <c r="L24" i="2"/>
  <c r="L23" i="2"/>
  <c r="L22" i="2"/>
  <c r="L21" i="2"/>
  <c r="L20" i="2"/>
  <c r="K26" i="2"/>
  <c r="K25" i="2"/>
  <c r="K24" i="2"/>
  <c r="K23" i="2"/>
  <c r="K22" i="2"/>
  <c r="K21" i="2"/>
  <c r="K20" i="2"/>
  <c r="J26" i="2"/>
  <c r="J25" i="2"/>
  <c r="J24" i="2"/>
  <c r="J23" i="2"/>
  <c r="J22" i="2"/>
  <c r="J21" i="2"/>
  <c r="J20" i="2"/>
  <c r="J32" i="2"/>
  <c r="I26" i="2"/>
  <c r="I25" i="2"/>
  <c r="I24" i="2"/>
  <c r="I23" i="2"/>
  <c r="I22" i="2"/>
  <c r="I21" i="2"/>
  <c r="I20" i="2"/>
  <c r="H26" i="2"/>
  <c r="H25" i="2"/>
  <c r="H24" i="2"/>
  <c r="H23" i="2"/>
  <c r="H22" i="2"/>
  <c r="H21" i="2"/>
  <c r="H20" i="2"/>
  <c r="G26" i="2"/>
  <c r="G25" i="2"/>
  <c r="G24" i="2"/>
  <c r="G23" i="2"/>
  <c r="G22" i="2"/>
  <c r="G21" i="2"/>
  <c r="G20" i="2"/>
  <c r="F26" i="2"/>
  <c r="F25" i="2"/>
  <c r="F24" i="2"/>
  <c r="F23" i="2"/>
  <c r="F22" i="2"/>
  <c r="F21" i="2"/>
  <c r="F20" i="2"/>
  <c r="E26" i="2"/>
  <c r="E25" i="2"/>
  <c r="E24" i="2"/>
  <c r="E23" i="2"/>
  <c r="E22" i="2"/>
  <c r="E21" i="2"/>
  <c r="E20" i="2"/>
  <c r="D26" i="2"/>
  <c r="D25" i="2"/>
  <c r="D24" i="2"/>
  <c r="D23" i="2"/>
  <c r="D22" i="2"/>
  <c r="D21" i="2"/>
  <c r="D20" i="2"/>
  <c r="C26" i="2"/>
  <c r="C25" i="2"/>
  <c r="C24" i="2"/>
  <c r="C23" i="2"/>
  <c r="C22" i="2"/>
  <c r="C21" i="2"/>
  <c r="C20" i="2"/>
  <c r="B26" i="2"/>
  <c r="B25" i="2"/>
  <c r="B24" i="2"/>
  <c r="B23" i="2"/>
  <c r="B22" i="2"/>
  <c r="B21" i="2"/>
  <c r="B20" i="2"/>
  <c r="M8" i="2"/>
  <c r="M7" i="2"/>
  <c r="M6" i="2"/>
  <c r="M5" i="2"/>
  <c r="M4" i="2"/>
  <c r="M3" i="2"/>
  <c r="M2" i="2"/>
  <c r="L8" i="2"/>
  <c r="L7" i="2"/>
  <c r="L6" i="2"/>
  <c r="L5" i="2"/>
  <c r="L4" i="2"/>
  <c r="L3" i="2"/>
  <c r="L2" i="2"/>
  <c r="K8" i="2"/>
  <c r="K7" i="2"/>
  <c r="K6" i="2"/>
  <c r="K5" i="2"/>
  <c r="K4" i="2"/>
  <c r="K3" i="2"/>
  <c r="K2" i="2"/>
  <c r="J8" i="2"/>
  <c r="J7" i="2"/>
  <c r="J6" i="2"/>
  <c r="J5" i="2"/>
  <c r="J4" i="2"/>
  <c r="J3" i="2"/>
  <c r="J2" i="2"/>
  <c r="I8" i="2"/>
  <c r="I7" i="2"/>
  <c r="I6" i="2"/>
  <c r="I5" i="2"/>
  <c r="I4" i="2"/>
  <c r="I3" i="2"/>
  <c r="I2" i="2"/>
  <c r="H8" i="2"/>
  <c r="H7" i="2"/>
  <c r="H6" i="2"/>
  <c r="H5" i="2"/>
  <c r="H4" i="2"/>
  <c r="H3" i="2"/>
  <c r="H2" i="2"/>
  <c r="G8" i="2"/>
  <c r="G7" i="2"/>
  <c r="G6" i="2"/>
  <c r="G5" i="2"/>
  <c r="G4" i="2"/>
  <c r="G3" i="2"/>
  <c r="G2" i="2"/>
  <c r="E8" i="2"/>
  <c r="E7" i="2"/>
  <c r="E6" i="2"/>
  <c r="E5" i="2"/>
  <c r="E4" i="2"/>
  <c r="E3" i="2"/>
  <c r="F8" i="2"/>
  <c r="F7" i="2"/>
  <c r="F6" i="2"/>
  <c r="F5" i="2"/>
  <c r="F4" i="2"/>
  <c r="F3" i="2"/>
  <c r="F2" i="2"/>
  <c r="E2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P8" i="2"/>
  <c r="H14" i="2"/>
  <c r="O21" i="2"/>
  <c r="P22" i="2"/>
  <c r="P26" i="2"/>
  <c r="Q23" i="2"/>
  <c r="E32" i="2"/>
  <c r="F32" i="2"/>
  <c r="H34" i="2"/>
  <c r="I32" i="2"/>
  <c r="L34" i="2"/>
  <c r="M32" i="2"/>
  <c r="Q4" i="2"/>
  <c r="O46" i="2"/>
  <c r="O45" i="2"/>
  <c r="O47" i="2"/>
  <c r="P50" i="2"/>
  <c r="O50" i="2"/>
  <c r="Q50" i="2"/>
  <c r="Q51" i="2"/>
  <c r="P51" i="2"/>
  <c r="O51" i="2"/>
  <c r="P49" i="2"/>
  <c r="P46" i="2"/>
  <c r="P45" i="2"/>
  <c r="P47" i="2"/>
  <c r="Q46" i="2"/>
  <c r="Q45" i="2"/>
  <c r="Q47" i="2"/>
  <c r="Q49" i="2"/>
  <c r="C16" i="2"/>
  <c r="O2" i="2"/>
  <c r="G33" i="2"/>
  <c r="K33" i="2"/>
  <c r="B15" i="2"/>
  <c r="O7" i="2"/>
  <c r="Q8" i="2"/>
  <c r="D14" i="2"/>
  <c r="P2" i="2"/>
  <c r="F15" i="2"/>
  <c r="I15" i="2"/>
  <c r="O6" i="2"/>
  <c r="J16" i="2"/>
  <c r="K15" i="2"/>
  <c r="M16" i="2"/>
  <c r="C33" i="2"/>
  <c r="P3" i="2"/>
  <c r="Q3" i="2"/>
  <c r="Q2" i="2"/>
  <c r="Q5" i="2"/>
  <c r="Q6" i="2"/>
  <c r="Q7" i="2"/>
  <c r="Q11" i="2"/>
  <c r="P7" i="2"/>
  <c r="E14" i="2"/>
  <c r="M11" i="2"/>
  <c r="B32" i="2"/>
  <c r="Q24" i="2"/>
  <c r="O25" i="2"/>
  <c r="E15" i="2"/>
  <c r="I16" i="2"/>
  <c r="B16" i="2"/>
  <c r="D16" i="2"/>
  <c r="E16" i="2"/>
  <c r="F16" i="2"/>
  <c r="G16" i="2"/>
  <c r="H16" i="2"/>
  <c r="K16" i="2"/>
  <c r="L16" i="2"/>
  <c r="P16" i="2"/>
  <c r="P4" i="2"/>
  <c r="O8" i="2"/>
  <c r="O3" i="2"/>
  <c r="M15" i="2"/>
  <c r="D34" i="2"/>
  <c r="I14" i="2"/>
  <c r="M14" i="2"/>
  <c r="C14" i="2"/>
  <c r="B14" i="2"/>
  <c r="F14" i="2"/>
  <c r="G14" i="2"/>
  <c r="J14" i="2"/>
  <c r="K14" i="2"/>
  <c r="L14" i="2"/>
  <c r="P14" i="2"/>
  <c r="O4" i="2"/>
  <c r="P6" i="2"/>
  <c r="C15" i="2"/>
  <c r="G15" i="2"/>
  <c r="L15" i="2"/>
  <c r="D15" i="2"/>
  <c r="H15" i="2"/>
  <c r="O20" i="2"/>
  <c r="P21" i="2"/>
  <c r="Q22" i="2"/>
  <c r="O24" i="2"/>
  <c r="P25" i="2"/>
  <c r="Q26" i="2"/>
  <c r="M29" i="2"/>
  <c r="C32" i="2"/>
  <c r="G32" i="2"/>
  <c r="K32" i="2"/>
  <c r="D33" i="2"/>
  <c r="H33" i="2"/>
  <c r="L33" i="2"/>
  <c r="E34" i="2"/>
  <c r="I34" i="2"/>
  <c r="M34" i="2"/>
  <c r="P20" i="2"/>
  <c r="Q21" i="2"/>
  <c r="O23" i="2"/>
  <c r="P24" i="2"/>
  <c r="Q25" i="2"/>
  <c r="D32" i="2"/>
  <c r="H32" i="2"/>
  <c r="L32" i="2"/>
  <c r="E33" i="2"/>
  <c r="I33" i="2"/>
  <c r="M33" i="2"/>
  <c r="B34" i="2"/>
  <c r="F34" i="2"/>
  <c r="J34" i="2"/>
  <c r="Q20" i="2"/>
  <c r="O22" i="2"/>
  <c r="P23" i="2"/>
  <c r="O26" i="2"/>
  <c r="B33" i="2"/>
  <c r="F33" i="2"/>
  <c r="J33" i="2"/>
  <c r="C34" i="2"/>
  <c r="G34" i="2"/>
  <c r="K34" i="2"/>
  <c r="O5" i="2"/>
  <c r="J15" i="2"/>
  <c r="P5" i="2"/>
  <c r="Q12" i="2"/>
  <c r="Q10" i="2"/>
  <c r="Q16" i="2"/>
  <c r="O12" i="2"/>
  <c r="O16" i="2"/>
  <c r="Q14" i="2"/>
  <c r="P10" i="2"/>
  <c r="O10" i="2"/>
  <c r="O11" i="2"/>
  <c r="P15" i="2"/>
  <c r="O14" i="2"/>
  <c r="O32" i="2"/>
  <c r="P33" i="2"/>
  <c r="O33" i="2"/>
  <c r="Q33" i="2"/>
  <c r="P29" i="2"/>
  <c r="P28" i="2"/>
  <c r="P30" i="2"/>
  <c r="O29" i="2"/>
  <c r="O28" i="2"/>
  <c r="O30" i="2"/>
  <c r="Q34" i="2"/>
  <c r="P34" i="2"/>
  <c r="O34" i="2"/>
  <c r="P32" i="2"/>
  <c r="Q32" i="2"/>
  <c r="Q29" i="2"/>
  <c r="Q28" i="2"/>
  <c r="Q30" i="2"/>
  <c r="O15" i="2"/>
  <c r="Q15" i="2"/>
  <c r="P11" i="2"/>
  <c r="P12" i="2"/>
</calcChain>
</file>

<file path=xl/sharedStrings.xml><?xml version="1.0" encoding="utf-8"?>
<sst xmlns="http://schemas.openxmlformats.org/spreadsheetml/2006/main" count="373" uniqueCount="136">
  <si>
    <t>config</t>
  </si>
  <si>
    <t>acc</t>
  </si>
  <si>
    <t>loss</t>
  </si>
  <si>
    <t>val_acc</t>
  </si>
  <si>
    <t>val_loss</t>
  </si>
  <si>
    <t>opt</t>
  </si>
  <si>
    <t>act</t>
  </si>
  <si>
    <t>max_acc_epoch</t>
  </si>
  <si>
    <t>max_val_acc_epoch</t>
  </si>
  <si>
    <t>min_loss_epoch</t>
  </si>
  <si>
    <t>min_val_loss_epoch</t>
  </si>
  <si>
    <t>acc_score</t>
  </si>
  <si>
    <t>val_acc_score</t>
  </si>
  <si>
    <t>loss_score</t>
  </si>
  <si>
    <t>val_loss_score</t>
  </si>
  <si>
    <t>val_acc_epoch_score</t>
  </si>
  <si>
    <t>total_score</t>
  </si>
  <si>
    <t>total_score_norm</t>
  </si>
  <si>
    <t>elu_Nadam</t>
  </si>
  <si>
    <t>Nadam</t>
  </si>
  <si>
    <t>elu</t>
  </si>
  <si>
    <t>PReLU_adam</t>
  </si>
  <si>
    <t>adam</t>
  </si>
  <si>
    <t>PReLU</t>
  </si>
  <si>
    <t>relu_adam</t>
  </si>
  <si>
    <t>relu</t>
  </si>
  <si>
    <t>relu_Nadam</t>
  </si>
  <si>
    <t>sigmoid_Nadam</t>
  </si>
  <si>
    <t>sigmoid</t>
  </si>
  <si>
    <t>softplus_Nadam</t>
  </si>
  <si>
    <t>softplus</t>
  </si>
  <si>
    <t>hard_sigmoid_Nadam</t>
  </si>
  <si>
    <t>hard_sigmoid</t>
  </si>
  <si>
    <t>relu_rmsp</t>
  </si>
  <si>
    <t>rmsp</t>
  </si>
  <si>
    <t>PReLU_rmsp</t>
  </si>
  <si>
    <t>relu_Adamax</t>
  </si>
  <si>
    <t>Adamax</t>
  </si>
  <si>
    <t>softplus_rmsp</t>
  </si>
  <si>
    <t>tanh_Nadam</t>
  </si>
  <si>
    <t>tanh</t>
  </si>
  <si>
    <t>tanh_adam</t>
  </si>
  <si>
    <t>elu_adam</t>
  </si>
  <si>
    <t>PReLU_Nadam</t>
  </si>
  <si>
    <t>softplus_adam</t>
  </si>
  <si>
    <t>LeakyReLU_adam</t>
  </si>
  <si>
    <t>LeakyReLU</t>
  </si>
  <si>
    <t>tanh_rmsp</t>
  </si>
  <si>
    <t>elu_rmsp</t>
  </si>
  <si>
    <t>PReLU_Adamax</t>
  </si>
  <si>
    <t>hard_sigmoid_adam</t>
  </si>
  <si>
    <t>PReLU_Adadelta</t>
  </si>
  <si>
    <t>Adadelta</t>
  </si>
  <si>
    <t>ThresholdedReLU_Adamax</t>
  </si>
  <si>
    <t>ThresholdedReLU</t>
  </si>
  <si>
    <t>softsign_rmsp</t>
  </si>
  <si>
    <t>softsign</t>
  </si>
  <si>
    <t>LeakyReLU_Nadam</t>
  </si>
  <si>
    <t>sigmoid_adam</t>
  </si>
  <si>
    <t>selu_Nadam</t>
  </si>
  <si>
    <t>selu</t>
  </si>
  <si>
    <t>selu_adam</t>
  </si>
  <si>
    <t>elu_Adamax</t>
  </si>
  <si>
    <t>relu_Adadelta</t>
  </si>
  <si>
    <t>sigmoid_rmsp</t>
  </si>
  <si>
    <t>selu_Adamax</t>
  </si>
  <si>
    <t>elu_Adadelta</t>
  </si>
  <si>
    <t>softplus_Adamax</t>
  </si>
  <si>
    <t>softsign_Adamax</t>
  </si>
  <si>
    <t>tanh_Adamax</t>
  </si>
  <si>
    <t>softsign_Nadam</t>
  </si>
  <si>
    <t>hard_sigmoid_Adamax</t>
  </si>
  <si>
    <t>sigmoid_Adamax</t>
  </si>
  <si>
    <t>softplus_Adadelta</t>
  </si>
  <si>
    <t>softsign_adam</t>
  </si>
  <si>
    <t>tanh_Adadelta</t>
  </si>
  <si>
    <t>LeakyReLU_rmsp</t>
  </si>
  <si>
    <t>PReLU_Adagrad</t>
  </si>
  <si>
    <t>Adagrad</t>
  </si>
  <si>
    <t>LeakyReLU_Adamax</t>
  </si>
  <si>
    <t>selu_Adadelta</t>
  </si>
  <si>
    <t>hard_sigmoid_rmsp</t>
  </si>
  <si>
    <t>relu_Adagrad</t>
  </si>
  <si>
    <t>PReLU_sgd</t>
  </si>
  <si>
    <t>sgd</t>
  </si>
  <si>
    <t>relu_sgd</t>
  </si>
  <si>
    <t>elu_Adagrad</t>
  </si>
  <si>
    <t>sigmoid_Adadelta</t>
  </si>
  <si>
    <t>hard_sigmoid_Adadelta</t>
  </si>
  <si>
    <t>softsign_Adadelta</t>
  </si>
  <si>
    <t>LeakyReLU_Adadelta</t>
  </si>
  <si>
    <t>elu_sgd</t>
  </si>
  <si>
    <t>tanh_Adagrad</t>
  </si>
  <si>
    <t>selu_Adagrad</t>
  </si>
  <si>
    <t>softplus_Adagrad</t>
  </si>
  <si>
    <t>LeakyReLU_Adagrad</t>
  </si>
  <si>
    <t>ThresholdedReLU_Adadelta</t>
  </si>
  <si>
    <t>LeakyReLU_sgd</t>
  </si>
  <si>
    <t>softsign_Adagrad</t>
  </si>
  <si>
    <t>tanh_sgd</t>
  </si>
  <si>
    <t>softsign_sgd</t>
  </si>
  <si>
    <t>ThresholdedReLU_adam</t>
  </si>
  <si>
    <t>selu_sgd</t>
  </si>
  <si>
    <t>hard_sigmoid_Adagrad</t>
  </si>
  <si>
    <t>sigmoid_Adagrad</t>
  </si>
  <si>
    <t>selu_rmsp</t>
  </si>
  <si>
    <t>softplus_sgd</t>
  </si>
  <si>
    <t>ThresholdedReLU_Adagrad</t>
  </si>
  <si>
    <t>linear_rmsp</t>
  </si>
  <si>
    <t>linear</t>
  </si>
  <si>
    <t>linear_Adagrad</t>
  </si>
  <si>
    <t>linear_Nadam</t>
  </si>
  <si>
    <t>linear_adam</t>
  </si>
  <si>
    <t>ThresholdedReLU_sgd</t>
  </si>
  <si>
    <t>linear_Adadelta</t>
  </si>
  <si>
    <t>hard_sigmoid_sgd</t>
  </si>
  <si>
    <t>linear_Adamax</t>
  </si>
  <si>
    <t>sigmoid_sgd</t>
  </si>
  <si>
    <t>linear_sgd</t>
  </si>
  <si>
    <t>ThresholdedReLU_Nadam</t>
  </si>
  <si>
    <t>ThresholdedReLU_rmsp</t>
  </si>
  <si>
    <t>Opt MAX</t>
  </si>
  <si>
    <t>Opt Median</t>
  </si>
  <si>
    <t>Opt MIN</t>
  </si>
  <si>
    <t>MAX</t>
  </si>
  <si>
    <t>Above Median</t>
  </si>
  <si>
    <t>Below Median</t>
  </si>
  <si>
    <t>MIN</t>
  </si>
  <si>
    <t>Median</t>
  </si>
  <si>
    <t>Act MAX</t>
  </si>
  <si>
    <t>Act Median</t>
  </si>
  <si>
    <t>Act MIN</t>
  </si>
  <si>
    <t>Global Median</t>
  </si>
  <si>
    <t>Total Score</t>
  </si>
  <si>
    <t>Max val_acc epoch</t>
  </si>
  <si>
    <t>val_acc_std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</si>
</sst>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0" fillId="0" borderId="14" xfId="0" applyNumberFormat="1" applyBorder="1"/>
    <xf numFmtId="164" fontId="0" fillId="0" borderId="15" xfId="0" applyNumberFormat="1" applyBorder="1"/>
    <xf numFmtId="0" fontId="16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 applyBorder="1"/>
    <xf numFmtId="164" fontId="0" fillId="0" borderId="13" xfId="0" applyNumberFormat="1" applyBorder="1"/>
    <xf numFmtId="0" fontId="17" fillId="17" borderId="0" xfId="26"/>
    <xf numFmtId="0" fontId="17" fillId="25" borderId="0" xfId="34"/>
    <xf numFmtId="0" fontId="17" fillId="29" borderId="0" xfId="38"/>
    <xf numFmtId="164" fontId="17" fillId="13" borderId="17" xfId="22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0" xfId="0" applyBorder="1"/>
    <xf numFmtId="164" fontId="17" fillId="17" borderId="10" xfId="26" applyNumberFormat="1" applyBorder="1"/>
    <xf numFmtId="164" fontId="17" fillId="25" borderId="11" xfId="34" applyNumberFormat="1" applyBorder="1"/>
    <xf numFmtId="164" fontId="17" fillId="13" borderId="12" xfId="22" applyNumberFormat="1" applyBorder="1"/>
    <xf numFmtId="164" fontId="17" fillId="25" borderId="13" xfId="34" applyNumberFormat="1" applyBorder="1"/>
    <xf numFmtId="164" fontId="17" fillId="25" borderId="14" xfId="34" applyNumberFormat="1" applyBorder="1"/>
    <xf numFmtId="164" fontId="17" fillId="13" borderId="16" xfId="22" applyNumberFormat="1" applyBorder="1"/>
    <xf numFmtId="164" fontId="17" fillId="13" borderId="18" xfId="22" applyNumberFormat="1" applyBorder="1"/>
    <xf numFmtId="164" fontId="0" fillId="0" borderId="1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17" fillId="29" borderId="15" xfId="38" applyBorder="1"/>
    <xf numFmtId="0" fontId="17" fillId="29" borderId="17" xfId="38" applyBorder="1"/>
    <xf numFmtId="0" fontId="0" fillId="0" borderId="0" xfId="0" applyBorder="1" applyAlignment="1">
      <alignment horizontal="right"/>
    </xf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17" fillId="13" borderId="12" xfId="22" applyNumberFormat="1" applyBorder="1"/>
    <xf numFmtId="1" fontId="17" fillId="13" borderId="16" xfId="22" applyNumberFormat="1" applyBorder="1"/>
    <xf numFmtId="164" fontId="17" fillId="17" borderId="17" xfId="26" applyNumberFormat="1" applyBorder="1"/>
    <xf numFmtId="0" fontId="17" fillId="13" borderId="0" xfId="22"/>
    <xf numFmtId="1" fontId="17" fillId="13" borderId="10" xfId="22" applyNumberFormat="1" applyBorder="1"/>
    <xf numFmtId="1" fontId="17" fillId="29" borderId="14" xfId="38" applyNumberFormat="1" applyBorder="1"/>
    <xf numFmtId="1" fontId="17" fillId="29" borderId="11" xfId="38" applyNumberFormat="1" applyBorder="1"/>
    <xf numFmtId="1" fontId="17" fillId="29" borderId="13" xfId="38" applyNumberFormat="1" applyBorder="1"/>
    <xf numFmtId="1" fontId="17" fillId="17" borderId="18" xfId="26" applyNumberFormat="1" applyBorder="1"/>
    <xf numFmtId="1" fontId="17" fillId="25" borderId="17" xfId="34" applyNumberFormat="1" applyBorder="1"/>
    <xf numFmtId="1" fontId="17" fillId="25" borderId="15" xfId="34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sqref="A1:T85"/>
    </sheetView>
  </sheetViews>
  <sheetFormatPr baseColWidth="10" defaultColWidth="8.83203125" defaultRowHeight="15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135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>
        <v>32</v>
      </c>
      <c r="B2" t="s">
        <v>66</v>
      </c>
      <c r="C2">
        <v>0.97427333333339905</v>
      </c>
      <c r="D2">
        <v>8.1391600644739895E-2</v>
      </c>
      <c r="E2">
        <v>0.97774000000000005</v>
      </c>
      <c r="F2">
        <v>2.3414525406251501E-3</v>
      </c>
      <c r="G2">
        <v>7.4350312263760002E-2</v>
      </c>
      <c r="H2" t="s">
        <v>52</v>
      </c>
      <c r="I2" t="s">
        <v>20</v>
      </c>
      <c r="J2">
        <v>87</v>
      </c>
      <c r="K2">
        <v>97</v>
      </c>
      <c r="L2">
        <v>96</v>
      </c>
      <c r="M2">
        <v>78</v>
      </c>
      <c r="N2">
        <v>0.80498694297040596</v>
      </c>
      <c r="O2">
        <v>0.93632075471698095</v>
      </c>
      <c r="P2">
        <v>0.81513793005675195</v>
      </c>
      <c r="Q2">
        <v>0.97082030613190895</v>
      </c>
      <c r="R2">
        <v>5.0847457627118599E-2</v>
      </c>
      <c r="S2">
        <v>1.6399158092477999</v>
      </c>
      <c r="T2">
        <v>0.73635316749424595</v>
      </c>
    </row>
    <row r="3" spans="1:20" x14ac:dyDescent="0.2">
      <c r="A3">
        <v>31</v>
      </c>
      <c r="B3" t="s">
        <v>86</v>
      </c>
      <c r="C3">
        <v>0.96655000000000002</v>
      </c>
      <c r="D3">
        <v>0.106368541925799</v>
      </c>
      <c r="E3">
        <v>0.97314000000000001</v>
      </c>
      <c r="F3">
        <v>8.2365041127898005E-4</v>
      </c>
      <c r="G3">
        <v>8.6654950214339999E-2</v>
      </c>
      <c r="H3" t="s">
        <v>78</v>
      </c>
      <c r="I3" t="s">
        <v>20</v>
      </c>
      <c r="J3">
        <v>96</v>
      </c>
      <c r="K3">
        <v>93</v>
      </c>
      <c r="L3">
        <v>88</v>
      </c>
      <c r="M3">
        <v>91</v>
      </c>
      <c r="N3">
        <v>0.70739617555366496</v>
      </c>
      <c r="O3">
        <v>0.85882749326145602</v>
      </c>
      <c r="P3">
        <v>0.72423518320528302</v>
      </c>
      <c r="Q3">
        <v>0.91064115714832194</v>
      </c>
      <c r="R3">
        <v>0.11864406779661001</v>
      </c>
      <c r="S3">
        <v>1.5263993646867799</v>
      </c>
      <c r="T3">
        <v>0.67475351414740403</v>
      </c>
    </row>
    <row r="4" spans="1:20" x14ac:dyDescent="0.2">
      <c r="A4">
        <v>29</v>
      </c>
      <c r="B4" t="s">
        <v>42</v>
      </c>
      <c r="C4">
        <v>0.98740666666659904</v>
      </c>
      <c r="D4">
        <v>3.7114528188319902E-2</v>
      </c>
      <c r="E4">
        <v>0.98068</v>
      </c>
      <c r="F4">
        <v>1.35262707351286E-3</v>
      </c>
      <c r="G4">
        <v>7.3690110178000007E-2</v>
      </c>
      <c r="H4" t="s">
        <v>22</v>
      </c>
      <c r="I4" t="s">
        <v>20</v>
      </c>
      <c r="J4">
        <v>69</v>
      </c>
      <c r="K4">
        <v>75</v>
      </c>
      <c r="L4">
        <v>89</v>
      </c>
      <c r="M4">
        <v>41</v>
      </c>
      <c r="N4">
        <v>0.97093757897158905</v>
      </c>
      <c r="O4">
        <v>0.98584905660377398</v>
      </c>
      <c r="P4">
        <v>0.97628286223794603</v>
      </c>
      <c r="Q4">
        <v>0.97404920240970205</v>
      </c>
      <c r="R4">
        <v>0.42372881355932202</v>
      </c>
      <c r="S4">
        <v>1.9756203795749601</v>
      </c>
      <c r="T4">
        <v>0.91852311863281499</v>
      </c>
    </row>
    <row r="5" spans="1:20" x14ac:dyDescent="0.2">
      <c r="A5">
        <v>33</v>
      </c>
      <c r="B5" t="s">
        <v>62</v>
      </c>
      <c r="C5">
        <v>0.98154333333319899</v>
      </c>
      <c r="D5">
        <v>5.5411399092040001E-2</v>
      </c>
      <c r="E5">
        <v>0.98011999999999999</v>
      </c>
      <c r="F5">
        <v>1.18894911581616E-3</v>
      </c>
      <c r="G5">
        <v>6.838403366694E-2</v>
      </c>
      <c r="H5" t="s">
        <v>37</v>
      </c>
      <c r="I5" t="s">
        <v>20</v>
      </c>
      <c r="J5">
        <v>96</v>
      </c>
      <c r="K5">
        <v>79</v>
      </c>
      <c r="L5">
        <v>97</v>
      </c>
      <c r="M5">
        <v>57</v>
      </c>
      <c r="N5">
        <v>0.89684946508012597</v>
      </c>
      <c r="O5">
        <v>0.97641509433962104</v>
      </c>
      <c r="P5">
        <v>0.90969200929006799</v>
      </c>
      <c r="Q5">
        <v>1</v>
      </c>
      <c r="R5">
        <v>0.35593220338983</v>
      </c>
      <c r="S5">
        <v>1.8937751295036001</v>
      </c>
      <c r="T5">
        <v>0.87410982633866197</v>
      </c>
    </row>
    <row r="6" spans="1:20" x14ac:dyDescent="0.2">
      <c r="A6">
        <v>34</v>
      </c>
      <c r="B6" t="s">
        <v>18</v>
      </c>
      <c r="C6">
        <v>0.98970666666679996</v>
      </c>
      <c r="D6">
        <v>3.059787629654E-2</v>
      </c>
      <c r="E6">
        <v>0.98151999999999995</v>
      </c>
      <c r="F6">
        <v>7.2221880341071605E-4</v>
      </c>
      <c r="G6">
        <v>7.3231634711799998E-2</v>
      </c>
      <c r="H6" t="s">
        <v>19</v>
      </c>
      <c r="I6" t="s">
        <v>20</v>
      </c>
      <c r="J6">
        <v>85</v>
      </c>
      <c r="K6">
        <v>61</v>
      </c>
      <c r="L6">
        <v>91</v>
      </c>
      <c r="M6">
        <v>41</v>
      </c>
      <c r="N6">
        <v>1</v>
      </c>
      <c r="O6">
        <v>1</v>
      </c>
      <c r="P6">
        <v>1</v>
      </c>
      <c r="Q6">
        <v>0.97629150027304301</v>
      </c>
      <c r="R6">
        <v>0.66101694915254205</v>
      </c>
      <c r="S6">
        <v>2.1257667746308799</v>
      </c>
      <c r="T6">
        <v>1</v>
      </c>
    </row>
    <row r="7" spans="1:20" x14ac:dyDescent="0.2">
      <c r="A7">
        <v>28</v>
      </c>
      <c r="B7" t="s">
        <v>48</v>
      </c>
      <c r="C7">
        <v>0.98138000000000003</v>
      </c>
      <c r="D7">
        <v>6.2317006172059999E-2</v>
      </c>
      <c r="E7">
        <v>0.97997999999999996</v>
      </c>
      <c r="F7">
        <v>7.30479294709983E-4</v>
      </c>
      <c r="G7">
        <v>8.3162006599079893E-2</v>
      </c>
      <c r="H7" t="s">
        <v>34</v>
      </c>
      <c r="I7" t="s">
        <v>20</v>
      </c>
      <c r="J7">
        <v>60</v>
      </c>
      <c r="K7">
        <v>74</v>
      </c>
      <c r="L7">
        <v>64</v>
      </c>
      <c r="M7">
        <v>36</v>
      </c>
      <c r="N7">
        <v>0.89478561199446704</v>
      </c>
      <c r="O7">
        <v>0.97405660377358505</v>
      </c>
      <c r="P7">
        <v>0.88455928206030099</v>
      </c>
      <c r="Q7">
        <v>0.92772433952705202</v>
      </c>
      <c r="R7">
        <v>0.44067796610169402</v>
      </c>
      <c r="S7">
        <v>1.9157891889331</v>
      </c>
      <c r="T7">
        <v>0.88605574690425104</v>
      </c>
    </row>
    <row r="8" spans="1:20" x14ac:dyDescent="0.2">
      <c r="A8">
        <v>30</v>
      </c>
      <c r="B8" t="s">
        <v>91</v>
      </c>
      <c r="C8">
        <v>0.96074000000019999</v>
      </c>
      <c r="D8">
        <v>0.12650775807680001</v>
      </c>
      <c r="E8">
        <v>0.97137999999999902</v>
      </c>
      <c r="F8">
        <v>1.3962807740565599E-3</v>
      </c>
      <c r="G8">
        <v>9.304593670578E-2</v>
      </c>
      <c r="H8" t="s">
        <v>84</v>
      </c>
      <c r="I8" t="s">
        <v>20</v>
      </c>
      <c r="J8">
        <v>99</v>
      </c>
      <c r="K8">
        <v>100</v>
      </c>
      <c r="L8">
        <v>99</v>
      </c>
      <c r="M8">
        <v>97</v>
      </c>
      <c r="N8">
        <v>0.63398197287776603</v>
      </c>
      <c r="O8">
        <v>0.82917789757412097</v>
      </c>
      <c r="P8">
        <v>0.65093917602166596</v>
      </c>
      <c r="Q8">
        <v>0.879384314828769</v>
      </c>
      <c r="R8">
        <v>0</v>
      </c>
      <c r="S8">
        <v>1.38713966458092</v>
      </c>
      <c r="T8">
        <v>0.59918429345096502</v>
      </c>
    </row>
    <row r="9" spans="1:20" x14ac:dyDescent="0.2">
      <c r="A9">
        <v>60</v>
      </c>
      <c r="B9" t="s">
        <v>88</v>
      </c>
      <c r="C9">
        <v>0.96837666666659905</v>
      </c>
      <c r="D9">
        <v>0.10423044151744</v>
      </c>
      <c r="E9">
        <v>0.97241999999999995</v>
      </c>
      <c r="F9">
        <v>1.8562327440275199E-3</v>
      </c>
      <c r="G9">
        <v>9.2482613547840001E-2</v>
      </c>
      <c r="H9" t="s">
        <v>52</v>
      </c>
      <c r="I9" t="s">
        <v>32</v>
      </c>
      <c r="J9">
        <v>98</v>
      </c>
      <c r="K9">
        <v>100</v>
      </c>
      <c r="L9">
        <v>98</v>
      </c>
      <c r="M9">
        <v>99</v>
      </c>
      <c r="N9">
        <v>0.73047763457047998</v>
      </c>
      <c r="O9">
        <v>0.84669811320754496</v>
      </c>
      <c r="P9">
        <v>0.73201672851049504</v>
      </c>
      <c r="Q9">
        <v>0.88213939859342205</v>
      </c>
      <c r="R9">
        <v>0</v>
      </c>
      <c r="S9">
        <v>1.4615664830625099</v>
      </c>
      <c r="T9">
        <v>0.63957197680296096</v>
      </c>
    </row>
    <row r="10" spans="1:20" x14ac:dyDescent="0.2">
      <c r="A10">
        <v>59</v>
      </c>
      <c r="B10" t="s">
        <v>103</v>
      </c>
      <c r="C10">
        <v>0.95128666666679995</v>
      </c>
      <c r="D10">
        <v>0.16409590251360001</v>
      </c>
      <c r="E10">
        <v>0.96074000000000004</v>
      </c>
      <c r="F10">
        <v>1.3230268326832901E-3</v>
      </c>
      <c r="G10">
        <v>0.128599366135799</v>
      </c>
      <c r="H10" t="s">
        <v>78</v>
      </c>
      <c r="I10" t="s">
        <v>32</v>
      </c>
      <c r="J10">
        <v>99</v>
      </c>
      <c r="K10">
        <v>100</v>
      </c>
      <c r="L10">
        <v>99</v>
      </c>
      <c r="M10">
        <v>99</v>
      </c>
      <c r="N10">
        <v>0.51453121051546802</v>
      </c>
      <c r="O10">
        <v>0.64993261455525497</v>
      </c>
      <c r="P10">
        <v>0.51413837483846103</v>
      </c>
      <c r="Q10">
        <v>0.705500683702039</v>
      </c>
      <c r="R10">
        <v>0</v>
      </c>
      <c r="S10">
        <v>1.0997121940372401</v>
      </c>
      <c r="T10">
        <v>0.44321189124686</v>
      </c>
    </row>
    <row r="11" spans="1:20" x14ac:dyDescent="0.2">
      <c r="A11">
        <v>57</v>
      </c>
      <c r="B11" t="s">
        <v>50</v>
      </c>
      <c r="C11">
        <v>0.97899666666660001</v>
      </c>
      <c r="D11">
        <v>6.6651967237299894E-2</v>
      </c>
      <c r="E11">
        <v>0.97482000000000002</v>
      </c>
      <c r="F11">
        <v>9.4952619763755196E-4</v>
      </c>
      <c r="G11">
        <v>8.6680195950259997E-2</v>
      </c>
      <c r="H11" t="s">
        <v>22</v>
      </c>
      <c r="I11" t="s">
        <v>32</v>
      </c>
      <c r="J11">
        <v>53</v>
      </c>
      <c r="K11">
        <v>58</v>
      </c>
      <c r="L11">
        <v>92</v>
      </c>
      <c r="M11">
        <v>39</v>
      </c>
      <c r="N11">
        <v>0.86467020469868805</v>
      </c>
      <c r="O11">
        <v>0.88712938005390696</v>
      </c>
      <c r="P11">
        <v>0.86878233548024497</v>
      </c>
      <c r="Q11">
        <v>0.91051768607105499</v>
      </c>
      <c r="R11">
        <v>0.71186440677966101</v>
      </c>
      <c r="S11">
        <v>1.9443784565553099</v>
      </c>
      <c r="T11">
        <v>0.90156970157204097</v>
      </c>
    </row>
    <row r="12" spans="1:20" x14ac:dyDescent="0.2">
      <c r="A12">
        <v>61</v>
      </c>
      <c r="B12" t="s">
        <v>71</v>
      </c>
      <c r="C12">
        <v>0.97295666666699998</v>
      </c>
      <c r="D12">
        <v>8.7736345784279995E-2</v>
      </c>
      <c r="E12">
        <v>0.97397999999999896</v>
      </c>
      <c r="F12">
        <v>7.3593477971894896E-4</v>
      </c>
      <c r="G12">
        <v>8.6112731709159895E-2</v>
      </c>
      <c r="H12" t="s">
        <v>37</v>
      </c>
      <c r="I12" t="s">
        <v>32</v>
      </c>
      <c r="J12">
        <v>75</v>
      </c>
      <c r="K12">
        <v>92</v>
      </c>
      <c r="L12">
        <v>95</v>
      </c>
      <c r="M12">
        <v>68</v>
      </c>
      <c r="N12">
        <v>0.78834975992272904</v>
      </c>
      <c r="O12">
        <v>0.87297843665767805</v>
      </c>
      <c r="P12">
        <v>0.792046441200427</v>
      </c>
      <c r="Q12">
        <v>0.91329302291925596</v>
      </c>
      <c r="R12">
        <v>0.13559322033898299</v>
      </c>
      <c r="S12">
        <v>1.59681317549242</v>
      </c>
      <c r="T12">
        <v>0.712963540485273</v>
      </c>
    </row>
    <row r="13" spans="1:20" x14ac:dyDescent="0.2">
      <c r="A13">
        <v>62</v>
      </c>
      <c r="B13" t="s">
        <v>31</v>
      </c>
      <c r="C13">
        <v>0.98406333333339902</v>
      </c>
      <c r="D13">
        <v>4.9426142340619997E-2</v>
      </c>
      <c r="E13">
        <v>0.97563999999999995</v>
      </c>
      <c r="F13">
        <v>6.8585712797929004E-4</v>
      </c>
      <c r="G13">
        <v>9.1129689197780001E-2</v>
      </c>
      <c r="H13" t="s">
        <v>19</v>
      </c>
      <c r="I13" t="s">
        <v>32</v>
      </c>
      <c r="J13">
        <v>59</v>
      </c>
      <c r="K13">
        <v>63</v>
      </c>
      <c r="L13">
        <v>59</v>
      </c>
      <c r="M13">
        <v>26</v>
      </c>
      <c r="N13">
        <v>0.92869176985883795</v>
      </c>
      <c r="O13">
        <v>0.90094339622641295</v>
      </c>
      <c r="P13">
        <v>0.93147515211740595</v>
      </c>
      <c r="Q13">
        <v>0.88875623984895502</v>
      </c>
      <c r="R13">
        <v>0.62711864406779605</v>
      </c>
      <c r="S13">
        <v>1.9497473663712599</v>
      </c>
      <c r="T13">
        <v>0.90448313834141503</v>
      </c>
    </row>
    <row r="14" spans="1:20" x14ac:dyDescent="0.2">
      <c r="A14">
        <v>56</v>
      </c>
      <c r="B14" t="s">
        <v>81</v>
      </c>
      <c r="C14">
        <v>0.97547999999999901</v>
      </c>
      <c r="D14">
        <v>8.3888901997220003E-2</v>
      </c>
      <c r="E14">
        <v>0.97385999999999995</v>
      </c>
      <c r="F14">
        <v>5.4626001134992503E-4</v>
      </c>
      <c r="G14">
        <v>0.1088789159716</v>
      </c>
      <c r="H14" t="s">
        <v>34</v>
      </c>
      <c r="I14" t="s">
        <v>32</v>
      </c>
      <c r="J14">
        <v>76</v>
      </c>
      <c r="K14">
        <v>68</v>
      </c>
      <c r="L14">
        <v>76</v>
      </c>
      <c r="M14">
        <v>24</v>
      </c>
      <c r="N14">
        <v>0.82023418414546101</v>
      </c>
      <c r="O14">
        <v>0.87095687331536198</v>
      </c>
      <c r="P14">
        <v>0.80604908486542903</v>
      </c>
      <c r="Q14">
        <v>0.80194886147218303</v>
      </c>
      <c r="R14">
        <v>0.54237288135593198</v>
      </c>
      <c r="S14">
        <v>1.7932550868470301</v>
      </c>
      <c r="T14">
        <v>0.819562665299573</v>
      </c>
    </row>
    <row r="15" spans="1:20" x14ac:dyDescent="0.2">
      <c r="A15">
        <v>58</v>
      </c>
      <c r="B15" t="s">
        <v>115</v>
      </c>
      <c r="C15">
        <v>0.91285333333319996</v>
      </c>
      <c r="D15">
        <v>0.29623744970339999</v>
      </c>
      <c r="E15">
        <v>0.93496000000000001</v>
      </c>
      <c r="F15">
        <v>1.37637204272681E-3</v>
      </c>
      <c r="G15">
        <v>0.2221888426768</v>
      </c>
      <c r="H15" t="s">
        <v>84</v>
      </c>
      <c r="I15" t="s">
        <v>32</v>
      </c>
      <c r="J15">
        <v>98</v>
      </c>
      <c r="K15">
        <v>100</v>
      </c>
      <c r="L15">
        <v>99</v>
      </c>
      <c r="M15">
        <v>99</v>
      </c>
      <c r="N15">
        <v>2.8893943224518999E-2</v>
      </c>
      <c r="O15">
        <v>0.21563342318059101</v>
      </c>
      <c r="P15">
        <v>3.3213609968854002E-2</v>
      </c>
      <c r="Q15">
        <v>0.247776118812158</v>
      </c>
      <c r="R15">
        <v>0</v>
      </c>
      <c r="S15">
        <v>0.28295697955216798</v>
      </c>
      <c r="T15">
        <v>0</v>
      </c>
    </row>
    <row r="16" spans="1:20" x14ac:dyDescent="0.2">
      <c r="A16">
        <v>67</v>
      </c>
      <c r="B16" t="s">
        <v>90</v>
      </c>
      <c r="C16">
        <v>0.96539333333339905</v>
      </c>
      <c r="D16">
        <v>0.11452734208</v>
      </c>
      <c r="E16">
        <v>0.97155999999999998</v>
      </c>
      <c r="F16">
        <v>1.0150862032359601E-3</v>
      </c>
      <c r="G16">
        <v>0.10107795587672</v>
      </c>
      <c r="H16" t="s">
        <v>52</v>
      </c>
      <c r="I16" t="s">
        <v>46</v>
      </c>
      <c r="J16">
        <v>78</v>
      </c>
      <c r="K16">
        <v>84</v>
      </c>
      <c r="L16">
        <v>94</v>
      </c>
      <c r="M16">
        <v>77</v>
      </c>
      <c r="N16">
        <v>0.69278072614004105</v>
      </c>
      <c r="O16">
        <v>0.83221024258759901</v>
      </c>
      <c r="P16">
        <v>0.694541501473671</v>
      </c>
      <c r="Q16">
        <v>0.84010155980026902</v>
      </c>
      <c r="R16">
        <v>0.27118644067796599</v>
      </c>
      <c r="S16">
        <v>1.55166828810402</v>
      </c>
      <c r="T16">
        <v>0.68846568535721597</v>
      </c>
    </row>
    <row r="17" spans="1:20" x14ac:dyDescent="0.2">
      <c r="A17">
        <v>66</v>
      </c>
      <c r="B17" t="s">
        <v>95</v>
      </c>
      <c r="C17">
        <v>0.95720666666660004</v>
      </c>
      <c r="D17">
        <v>0.1398670956592</v>
      </c>
      <c r="E17">
        <v>0.96653999999999896</v>
      </c>
      <c r="F17">
        <v>1.3062924634246499E-3</v>
      </c>
      <c r="G17">
        <v>0.11271204920819999</v>
      </c>
      <c r="H17" t="s">
        <v>78</v>
      </c>
      <c r="I17" t="s">
        <v>46</v>
      </c>
      <c r="J17">
        <v>81</v>
      </c>
      <c r="K17">
        <v>68</v>
      </c>
      <c r="L17">
        <v>81</v>
      </c>
      <c r="M17">
        <v>70</v>
      </c>
      <c r="N17">
        <v>0.58933535506651902</v>
      </c>
      <c r="O17">
        <v>0.74764150943395802</v>
      </c>
      <c r="P17">
        <v>0.60231831133327896</v>
      </c>
      <c r="Q17">
        <v>0.78320189004191698</v>
      </c>
      <c r="R17">
        <v>0.54237288135593198</v>
      </c>
      <c r="S17">
        <v>1.53036783678689</v>
      </c>
      <c r="T17">
        <v>0.676907003949068</v>
      </c>
    </row>
    <row r="18" spans="1:20" x14ac:dyDescent="0.2">
      <c r="A18">
        <v>64</v>
      </c>
      <c r="B18" t="s">
        <v>45</v>
      </c>
      <c r="C18">
        <v>0.97377333333339999</v>
      </c>
      <c r="D18">
        <v>8.2903963351359994E-2</v>
      </c>
      <c r="E18">
        <v>0.97465999999999997</v>
      </c>
      <c r="F18">
        <v>4.8414873747637597E-4</v>
      </c>
      <c r="G18">
        <v>8.9553002085559996E-2</v>
      </c>
      <c r="H18" t="s">
        <v>22</v>
      </c>
      <c r="I18" t="s">
        <v>46</v>
      </c>
      <c r="J18">
        <v>57</v>
      </c>
      <c r="K18">
        <v>66</v>
      </c>
      <c r="L18">
        <v>88</v>
      </c>
      <c r="M18">
        <v>48</v>
      </c>
      <c r="N18">
        <v>0.79866902535608597</v>
      </c>
      <c r="O18">
        <v>0.88443396226415105</v>
      </c>
      <c r="P18">
        <v>0.80963373629977997</v>
      </c>
      <c r="Q18">
        <v>0.89646745321483101</v>
      </c>
      <c r="R18">
        <v>0.57627118644067798</v>
      </c>
      <c r="S18">
        <v>1.83216093243547</v>
      </c>
      <c r="T18">
        <v>0.84067490688432001</v>
      </c>
    </row>
    <row r="19" spans="1:20" x14ac:dyDescent="0.2">
      <c r="A19">
        <v>68</v>
      </c>
      <c r="B19" t="s">
        <v>79</v>
      </c>
      <c r="C19">
        <v>0.96981666666659905</v>
      </c>
      <c r="D19">
        <v>9.6266080107199906E-2</v>
      </c>
      <c r="E19">
        <v>0.97392000000000001</v>
      </c>
      <c r="F19">
        <v>9.8264947972306308E-4</v>
      </c>
      <c r="G19">
        <v>9.1484976102419902E-2</v>
      </c>
      <c r="H19" t="s">
        <v>37</v>
      </c>
      <c r="I19" t="s">
        <v>46</v>
      </c>
      <c r="J19">
        <v>78</v>
      </c>
      <c r="K19">
        <v>78</v>
      </c>
      <c r="L19">
        <v>71</v>
      </c>
      <c r="M19">
        <v>62</v>
      </c>
      <c r="N19">
        <v>0.74867323729972801</v>
      </c>
      <c r="O19">
        <v>0.87196765498652196</v>
      </c>
      <c r="P19">
        <v>0.76100275690211605</v>
      </c>
      <c r="Q19">
        <v>0.88701861346351196</v>
      </c>
      <c r="R19">
        <v>0.37288135593220301</v>
      </c>
      <c r="S19">
        <v>1.6862489499854001</v>
      </c>
      <c r="T19">
        <v>0.76149582782812097</v>
      </c>
    </row>
    <row r="20" spans="1:20" x14ac:dyDescent="0.2">
      <c r="A20">
        <v>69</v>
      </c>
      <c r="B20" t="s">
        <v>57</v>
      </c>
      <c r="C20">
        <v>0.97636333333320002</v>
      </c>
      <c r="D20">
        <v>7.4439556757840003E-2</v>
      </c>
      <c r="E20">
        <v>0.97572000000000003</v>
      </c>
      <c r="F20">
        <v>1.07591821250503E-3</v>
      </c>
      <c r="G20">
        <v>9.1563015837980002E-2</v>
      </c>
      <c r="H20" t="s">
        <v>19</v>
      </c>
      <c r="I20" t="s">
        <v>46</v>
      </c>
      <c r="J20">
        <v>81</v>
      </c>
      <c r="K20">
        <v>64</v>
      </c>
      <c r="L20">
        <v>66</v>
      </c>
      <c r="M20">
        <v>57</v>
      </c>
      <c r="N20">
        <v>0.83139583859574795</v>
      </c>
      <c r="O20">
        <v>0.90229110512129496</v>
      </c>
      <c r="P20">
        <v>0.84043966250028301</v>
      </c>
      <c r="Q20">
        <v>0.88663693909879104</v>
      </c>
      <c r="R20">
        <v>0.61016949152542299</v>
      </c>
      <c r="S20">
        <v>1.88444512425166</v>
      </c>
      <c r="T20">
        <v>0.86904690271146201</v>
      </c>
    </row>
    <row r="21" spans="1:20" x14ac:dyDescent="0.2">
      <c r="A21">
        <v>63</v>
      </c>
      <c r="B21" t="s">
        <v>76</v>
      </c>
      <c r="C21">
        <v>0.96804000000000001</v>
      </c>
      <c r="D21">
        <v>0.1107326997442</v>
      </c>
      <c r="E21">
        <v>0.97377999999999998</v>
      </c>
      <c r="F21">
        <v>9.9478640923565307E-4</v>
      </c>
      <c r="G21">
        <v>0.1060386212524</v>
      </c>
      <c r="H21" t="s">
        <v>34</v>
      </c>
      <c r="I21" t="s">
        <v>46</v>
      </c>
      <c r="J21">
        <v>93</v>
      </c>
      <c r="K21">
        <v>72</v>
      </c>
      <c r="L21">
        <v>90</v>
      </c>
      <c r="M21">
        <v>51</v>
      </c>
      <c r="N21">
        <v>0.72622357004434601</v>
      </c>
      <c r="O21">
        <v>0.86960916442048297</v>
      </c>
      <c r="P21">
        <v>0.70835197601342803</v>
      </c>
      <c r="Q21">
        <v>0.81584008848353695</v>
      </c>
      <c r="R21">
        <v>0.47457627118644002</v>
      </c>
      <c r="S21">
        <v>1.70401230033392</v>
      </c>
      <c r="T21">
        <v>0.77113510280699404</v>
      </c>
    </row>
    <row r="22" spans="1:20" x14ac:dyDescent="0.2">
      <c r="A22">
        <v>65</v>
      </c>
      <c r="B22" t="s">
        <v>97</v>
      </c>
      <c r="C22">
        <v>0.95464666666679998</v>
      </c>
      <c r="D22">
        <v>0.14953138583179901</v>
      </c>
      <c r="E22">
        <v>0.96674000000000004</v>
      </c>
      <c r="F22">
        <v>1.40513344562005E-3</v>
      </c>
      <c r="G22">
        <v>0.1124795043658</v>
      </c>
      <c r="H22" t="s">
        <v>84</v>
      </c>
      <c r="I22" t="s">
        <v>46</v>
      </c>
      <c r="J22">
        <v>92</v>
      </c>
      <c r="K22">
        <v>100</v>
      </c>
      <c r="L22">
        <v>99</v>
      </c>
      <c r="M22">
        <v>99</v>
      </c>
      <c r="N22">
        <v>0.55698761688371601</v>
      </c>
      <c r="O22">
        <v>0.75101078167115798</v>
      </c>
      <c r="P22">
        <v>0.56714544876482798</v>
      </c>
      <c r="Q22">
        <v>0.78433921328315004</v>
      </c>
      <c r="R22">
        <v>0</v>
      </c>
      <c r="S22">
        <v>1.24308697764613</v>
      </c>
      <c r="T22">
        <v>0.52101416036425596</v>
      </c>
    </row>
    <row r="23" spans="1:20" x14ac:dyDescent="0.2">
      <c r="A23">
        <v>25</v>
      </c>
      <c r="B23" t="s">
        <v>114</v>
      </c>
      <c r="C23">
        <v>0.92203999999979902</v>
      </c>
      <c r="D23">
        <v>0.28132819700739897</v>
      </c>
      <c r="E23">
        <v>0.92623999999999995</v>
      </c>
      <c r="F23">
        <v>7.41889479639653E-4</v>
      </c>
      <c r="G23">
        <v>0.2648376475368</v>
      </c>
      <c r="H23" t="s">
        <v>52</v>
      </c>
      <c r="I23" t="s">
        <v>109</v>
      </c>
      <c r="J23">
        <v>45</v>
      </c>
      <c r="K23">
        <v>46</v>
      </c>
      <c r="L23">
        <v>91</v>
      </c>
      <c r="M23">
        <v>39</v>
      </c>
      <c r="N23">
        <v>0.14497514952415899</v>
      </c>
      <c r="O23">
        <v>6.8733153638811703E-2</v>
      </c>
      <c r="P23">
        <v>8.7475339150112394E-2</v>
      </c>
      <c r="Q23">
        <v>3.91906413726631E-2</v>
      </c>
      <c r="R23">
        <v>0.91525423728813504</v>
      </c>
      <c r="S23">
        <v>0.61543350923450202</v>
      </c>
      <c r="T23">
        <v>0.180418256170671</v>
      </c>
    </row>
    <row r="24" spans="1:20" x14ac:dyDescent="0.2">
      <c r="A24">
        <v>24</v>
      </c>
      <c r="B24" t="s">
        <v>110</v>
      </c>
      <c r="C24">
        <v>0.91960666666640001</v>
      </c>
      <c r="D24">
        <v>0.28659910691419999</v>
      </c>
      <c r="E24">
        <v>0.92555999999999905</v>
      </c>
      <c r="F24">
        <v>3.0066592756742498E-4</v>
      </c>
      <c r="G24">
        <v>0.26477747089159998</v>
      </c>
      <c r="H24" t="s">
        <v>78</v>
      </c>
      <c r="I24" t="s">
        <v>109</v>
      </c>
      <c r="J24">
        <v>49</v>
      </c>
      <c r="K24">
        <v>41</v>
      </c>
      <c r="L24">
        <v>97</v>
      </c>
      <c r="M24">
        <v>32</v>
      </c>
      <c r="N24">
        <v>0.114227950466949</v>
      </c>
      <c r="O24">
        <v>5.7277628032342397E-2</v>
      </c>
      <c r="P24">
        <v>6.8292037898646601E-2</v>
      </c>
      <c r="Q24">
        <v>3.9484951478443497E-2</v>
      </c>
      <c r="R24">
        <v>1</v>
      </c>
      <c r="S24">
        <v>0.62911779735136997</v>
      </c>
      <c r="T24">
        <v>0.18784402965712199</v>
      </c>
    </row>
    <row r="25" spans="1:20" x14ac:dyDescent="0.2">
      <c r="A25">
        <v>22</v>
      </c>
      <c r="B25" t="s">
        <v>112</v>
      </c>
      <c r="C25">
        <v>0.92712000000020001</v>
      </c>
      <c r="D25">
        <v>0.263084107463399</v>
      </c>
      <c r="E25">
        <v>0.92633999999999905</v>
      </c>
      <c r="F25">
        <v>4.3174066289845998E-4</v>
      </c>
      <c r="G25">
        <v>0.26836038905260001</v>
      </c>
      <c r="H25" t="s">
        <v>22</v>
      </c>
      <c r="I25" t="s">
        <v>109</v>
      </c>
      <c r="J25">
        <v>87</v>
      </c>
      <c r="K25">
        <v>60</v>
      </c>
      <c r="L25">
        <v>88</v>
      </c>
      <c r="M25">
        <v>38</v>
      </c>
      <c r="N25">
        <v>0.20916519249073001</v>
      </c>
      <c r="O25">
        <v>7.0417789757409893E-2</v>
      </c>
      <c r="P25">
        <v>0.153874096095237</v>
      </c>
      <c r="Q25">
        <v>2.1961724328419401E-2</v>
      </c>
      <c r="R25">
        <v>0.677966101694915</v>
      </c>
      <c r="S25">
        <v>0.53376319132544003</v>
      </c>
      <c r="T25">
        <v>0.136099890744589</v>
      </c>
    </row>
    <row r="26" spans="1:20" x14ac:dyDescent="0.2">
      <c r="A26">
        <v>26</v>
      </c>
      <c r="B26" t="s">
        <v>116</v>
      </c>
      <c r="C26">
        <v>0.92610333333319905</v>
      </c>
      <c r="D26">
        <v>0.26721274711119902</v>
      </c>
      <c r="E26">
        <v>0.92627999999999999</v>
      </c>
      <c r="F26">
        <v>2.3999999999997301E-4</v>
      </c>
      <c r="G26">
        <v>0.26573574668040001</v>
      </c>
      <c r="H26" t="s">
        <v>37</v>
      </c>
      <c r="I26" t="s">
        <v>109</v>
      </c>
      <c r="J26">
        <v>88</v>
      </c>
      <c r="K26">
        <v>51</v>
      </c>
      <c r="L26">
        <v>88</v>
      </c>
      <c r="M26">
        <v>36</v>
      </c>
      <c r="N26">
        <v>0.19631876000406101</v>
      </c>
      <c r="O26">
        <v>6.9407008086251706E-2</v>
      </c>
      <c r="P26">
        <v>0.13884804944998599</v>
      </c>
      <c r="Q26">
        <v>3.4798245401175897E-2</v>
      </c>
      <c r="R26">
        <v>0.83050847457627097</v>
      </c>
      <c r="S26">
        <v>0.60366507940165204</v>
      </c>
      <c r="T26">
        <v>0.174032122417596</v>
      </c>
    </row>
    <row r="27" spans="1:20" x14ac:dyDescent="0.2">
      <c r="A27">
        <v>27</v>
      </c>
      <c r="B27" t="s">
        <v>111</v>
      </c>
      <c r="C27">
        <v>0.93032999999999999</v>
      </c>
      <c r="D27">
        <v>0.25491179662899999</v>
      </c>
      <c r="E27">
        <v>0.92691999999999997</v>
      </c>
      <c r="F27">
        <v>4.3081318457076199E-4</v>
      </c>
      <c r="G27">
        <v>0.27285083252339998</v>
      </c>
      <c r="H27" t="s">
        <v>19</v>
      </c>
      <c r="I27" t="s">
        <v>109</v>
      </c>
      <c r="J27">
        <v>99</v>
      </c>
      <c r="K27">
        <v>59</v>
      </c>
      <c r="L27">
        <v>77</v>
      </c>
      <c r="M27">
        <v>42</v>
      </c>
      <c r="N27">
        <v>0.24972622357215199</v>
      </c>
      <c r="O27">
        <v>8.0188679245284694E-2</v>
      </c>
      <c r="P27">
        <v>0.18361694949795901</v>
      </c>
      <c r="Q27">
        <v>0</v>
      </c>
      <c r="R27">
        <v>0.69491525423728795</v>
      </c>
      <c r="S27">
        <v>0.57087111309980099</v>
      </c>
      <c r="T27">
        <v>0.15623648968901499</v>
      </c>
    </row>
    <row r="28" spans="1:20" x14ac:dyDescent="0.2">
      <c r="A28">
        <v>21</v>
      </c>
      <c r="B28" t="s">
        <v>108</v>
      </c>
      <c r="C28">
        <v>0.92488666666660002</v>
      </c>
      <c r="D28">
        <v>0.27510625023360002</v>
      </c>
      <c r="E28">
        <v>0.92713999999999996</v>
      </c>
      <c r="F28">
        <v>3.2619012860600499E-4</v>
      </c>
      <c r="G28">
        <v>0.27214610836620001</v>
      </c>
      <c r="H28" t="s">
        <v>34</v>
      </c>
      <c r="I28" t="s">
        <v>109</v>
      </c>
      <c r="J28">
        <v>73</v>
      </c>
      <c r="K28">
        <v>62</v>
      </c>
      <c r="L28">
        <v>96</v>
      </c>
      <c r="M28">
        <v>37</v>
      </c>
      <c r="N28">
        <v>0.18094516047671999</v>
      </c>
      <c r="O28">
        <v>8.3894878706197301E-2</v>
      </c>
      <c r="P28">
        <v>0.11011990743962199</v>
      </c>
      <c r="Q28">
        <v>3.4466434704379899E-3</v>
      </c>
      <c r="R28">
        <v>0.644067796610169</v>
      </c>
      <c r="S28">
        <v>0.50810267668769205</v>
      </c>
      <c r="T28">
        <v>0.122175222715216</v>
      </c>
    </row>
    <row r="29" spans="1:20" x14ac:dyDescent="0.2">
      <c r="A29">
        <v>23</v>
      </c>
      <c r="B29" t="s">
        <v>118</v>
      </c>
      <c r="C29">
        <v>0.91383666666679997</v>
      </c>
      <c r="D29">
        <v>0.30536340480000002</v>
      </c>
      <c r="E29">
        <v>0.92215999999999998</v>
      </c>
      <c r="F29">
        <v>1.09288608738516E-3</v>
      </c>
      <c r="G29">
        <v>0.27104670804719999</v>
      </c>
      <c r="H29" t="s">
        <v>84</v>
      </c>
      <c r="I29" t="s">
        <v>109</v>
      </c>
      <c r="J29">
        <v>79</v>
      </c>
      <c r="K29">
        <v>58</v>
      </c>
      <c r="L29">
        <v>81</v>
      </c>
      <c r="M29">
        <v>99</v>
      </c>
      <c r="N29">
        <v>4.1319181202724098E-2</v>
      </c>
      <c r="O29">
        <v>0</v>
      </c>
      <c r="P29">
        <v>0</v>
      </c>
      <c r="Q29">
        <v>8.8235571070221994E-3</v>
      </c>
      <c r="R29">
        <v>0.71186440677966101</v>
      </c>
      <c r="S29">
        <v>0.37835650541259702</v>
      </c>
      <c r="T29">
        <v>5.1768514642800502E-2</v>
      </c>
    </row>
    <row r="30" spans="1:20" x14ac:dyDescent="0.2">
      <c r="A30">
        <v>74</v>
      </c>
      <c r="B30" t="s">
        <v>51</v>
      </c>
      <c r="C30">
        <v>0.97568333333339996</v>
      </c>
      <c r="D30">
        <v>7.9786783584599993E-2</v>
      </c>
      <c r="E30">
        <v>0.97652000000000005</v>
      </c>
      <c r="F30">
        <v>1.4770240350109301E-3</v>
      </c>
      <c r="G30">
        <v>8.4731598270139902E-2</v>
      </c>
      <c r="H30" t="s">
        <v>52</v>
      </c>
      <c r="I30" t="s">
        <v>23</v>
      </c>
      <c r="J30">
        <v>97</v>
      </c>
      <c r="K30">
        <v>66</v>
      </c>
      <c r="L30">
        <v>97</v>
      </c>
      <c r="M30">
        <v>52</v>
      </c>
      <c r="N30">
        <v>0.82280347064279702</v>
      </c>
      <c r="O30">
        <v>0.91576819407008003</v>
      </c>
      <c r="P30">
        <v>0.82097860835755898</v>
      </c>
      <c r="Q30">
        <v>0.92004782832895804</v>
      </c>
      <c r="R30">
        <v>0.57627118644067798</v>
      </c>
      <c r="S30">
        <v>1.88141294911336</v>
      </c>
      <c r="T30">
        <v>0.86740149408253098</v>
      </c>
    </row>
    <row r="31" spans="1:20" x14ac:dyDescent="0.2">
      <c r="A31">
        <v>73</v>
      </c>
      <c r="B31" t="s">
        <v>77</v>
      </c>
      <c r="C31">
        <v>0.97152333333340002</v>
      </c>
      <c r="D31">
        <v>9.1459034862040003E-2</v>
      </c>
      <c r="E31">
        <v>0.97414000000000001</v>
      </c>
      <c r="F31">
        <v>8.30903123113652E-4</v>
      </c>
      <c r="G31">
        <v>8.6459901384899895E-2</v>
      </c>
      <c r="H31" t="s">
        <v>78</v>
      </c>
      <c r="I31" t="s">
        <v>23</v>
      </c>
      <c r="J31">
        <v>90</v>
      </c>
      <c r="K31">
        <v>88</v>
      </c>
      <c r="L31">
        <v>90</v>
      </c>
      <c r="M31">
        <v>74</v>
      </c>
      <c r="N31">
        <v>0.77023839609163403</v>
      </c>
      <c r="O31">
        <v>0.87567385444743795</v>
      </c>
      <c r="P31">
        <v>0.77849783814954199</v>
      </c>
      <c r="Q31">
        <v>0.911595096029993</v>
      </c>
      <c r="R31">
        <v>0.20338983050847401</v>
      </c>
      <c r="S31">
        <v>1.6226567707684401</v>
      </c>
      <c r="T31">
        <v>0.726987557149952</v>
      </c>
    </row>
    <row r="32" spans="1:20" x14ac:dyDescent="0.2">
      <c r="A32">
        <v>71</v>
      </c>
      <c r="B32" t="s">
        <v>21</v>
      </c>
      <c r="C32">
        <v>0.98560999999999999</v>
      </c>
      <c r="D32">
        <v>4.4146567768460002E-2</v>
      </c>
      <c r="E32">
        <v>0.97863999999999995</v>
      </c>
      <c r="F32">
        <v>7.0313583324988795E-4</v>
      </c>
      <c r="G32">
        <v>8.2272618083480006E-2</v>
      </c>
      <c r="H32" t="s">
        <v>22</v>
      </c>
      <c r="I32" t="s">
        <v>23</v>
      </c>
      <c r="J32">
        <v>77</v>
      </c>
      <c r="K32">
        <v>57</v>
      </c>
      <c r="L32">
        <v>62</v>
      </c>
      <c r="M32">
        <v>18</v>
      </c>
      <c r="N32">
        <v>0.948235195011635</v>
      </c>
      <c r="O32">
        <v>0.95148247978436595</v>
      </c>
      <c r="P32">
        <v>0.95068998813019001</v>
      </c>
      <c r="Q32">
        <v>0.93207413382409299</v>
      </c>
      <c r="R32">
        <v>0.72881355932203395</v>
      </c>
      <c r="S32">
        <v>2.07149068252903</v>
      </c>
      <c r="T32">
        <v>0.97054710027763702</v>
      </c>
    </row>
    <row r="33" spans="1:20" x14ac:dyDescent="0.2">
      <c r="A33">
        <v>75</v>
      </c>
      <c r="B33" t="s">
        <v>49</v>
      </c>
      <c r="C33">
        <v>0.98001333333359997</v>
      </c>
      <c r="D33">
        <v>6.2437097713379998E-2</v>
      </c>
      <c r="E33">
        <v>0.97721999999999998</v>
      </c>
      <c r="F33">
        <v>7.1105555338525704E-4</v>
      </c>
      <c r="G33">
        <v>7.9388345760840001E-2</v>
      </c>
      <c r="H33" t="s">
        <v>37</v>
      </c>
      <c r="I33" t="s">
        <v>23</v>
      </c>
      <c r="J33">
        <v>55</v>
      </c>
      <c r="K33">
        <v>62</v>
      </c>
      <c r="L33">
        <v>90</v>
      </c>
      <c r="M33">
        <v>29</v>
      </c>
      <c r="N33">
        <v>0.877516637185355</v>
      </c>
      <c r="O33">
        <v>0.92756064690026796</v>
      </c>
      <c r="P33">
        <v>0.88412221289091197</v>
      </c>
      <c r="Q33">
        <v>0.94618044516055999</v>
      </c>
      <c r="R33">
        <v>0.644067796610169</v>
      </c>
      <c r="S33">
        <v>1.96600117411923</v>
      </c>
      <c r="T33">
        <v>0.913303260630421</v>
      </c>
    </row>
    <row r="34" spans="1:20" x14ac:dyDescent="0.2">
      <c r="A34">
        <v>76</v>
      </c>
      <c r="B34" t="s">
        <v>43</v>
      </c>
      <c r="C34">
        <v>0.98803666666679901</v>
      </c>
      <c r="D34">
        <v>3.7122429634719997E-2</v>
      </c>
      <c r="E34">
        <v>0.97927999999999904</v>
      </c>
      <c r="F34">
        <v>7.4404300950953401E-4</v>
      </c>
      <c r="G34">
        <v>8.4879785479920006E-2</v>
      </c>
      <c r="H34" t="s">
        <v>19</v>
      </c>
      <c r="I34" t="s">
        <v>23</v>
      </c>
      <c r="J34">
        <v>93</v>
      </c>
      <c r="K34">
        <v>57</v>
      </c>
      <c r="L34">
        <v>63</v>
      </c>
      <c r="M34">
        <v>25</v>
      </c>
      <c r="N34">
        <v>0.97889815516816203</v>
      </c>
      <c r="O34">
        <v>0.96226415094339401</v>
      </c>
      <c r="P34">
        <v>0.97625410518664102</v>
      </c>
      <c r="Q34">
        <v>0.91932307883119702</v>
      </c>
      <c r="R34">
        <v>0.72881355932203395</v>
      </c>
      <c r="S34">
        <v>2.0976100344733899</v>
      </c>
      <c r="T34">
        <v>0.98472075618836097</v>
      </c>
    </row>
    <row r="35" spans="1:20" x14ac:dyDescent="0.2">
      <c r="A35">
        <v>70</v>
      </c>
      <c r="B35" t="s">
        <v>35</v>
      </c>
      <c r="C35">
        <v>0.98019666666659899</v>
      </c>
      <c r="D35">
        <v>7.5489981414379903E-2</v>
      </c>
      <c r="E35">
        <v>0.97761999999999905</v>
      </c>
      <c r="F35">
        <v>1.0647065323365001E-3</v>
      </c>
      <c r="G35">
        <v>0.112527929310199</v>
      </c>
      <c r="H35" t="s">
        <v>34</v>
      </c>
      <c r="I35" t="s">
        <v>23</v>
      </c>
      <c r="J35">
        <v>60</v>
      </c>
      <c r="K35">
        <v>60</v>
      </c>
      <c r="L35">
        <v>56</v>
      </c>
      <c r="M35">
        <v>9</v>
      </c>
      <c r="N35">
        <v>0.87983320697306</v>
      </c>
      <c r="O35">
        <v>0.93429919137466</v>
      </c>
      <c r="P35">
        <v>0.83661667690867303</v>
      </c>
      <c r="Q35">
        <v>0.78410237803815797</v>
      </c>
      <c r="R35">
        <v>0.677966101694915</v>
      </c>
      <c r="S35">
        <v>1.95368098900714</v>
      </c>
      <c r="T35">
        <v>0.90661771709522398</v>
      </c>
    </row>
    <row r="36" spans="1:20" x14ac:dyDescent="0.2">
      <c r="A36">
        <v>72</v>
      </c>
      <c r="B36" t="s">
        <v>83</v>
      </c>
      <c r="C36">
        <v>0.96771666666659995</v>
      </c>
      <c r="D36">
        <v>0.10573634746960001</v>
      </c>
      <c r="E36">
        <v>0.97360000000000002</v>
      </c>
      <c r="F36">
        <v>5.6213877290222096E-4</v>
      </c>
      <c r="G36">
        <v>8.5138128924559894E-2</v>
      </c>
      <c r="H36" t="s">
        <v>84</v>
      </c>
      <c r="I36" t="s">
        <v>23</v>
      </c>
      <c r="J36">
        <v>89</v>
      </c>
      <c r="K36">
        <v>93</v>
      </c>
      <c r="L36">
        <v>98</v>
      </c>
      <c r="M36">
        <v>99</v>
      </c>
      <c r="N36">
        <v>0.72213798331957502</v>
      </c>
      <c r="O36">
        <v>0.86657681940700704</v>
      </c>
      <c r="P36">
        <v>0.72653603389657395</v>
      </c>
      <c r="Q36">
        <v>0.91805958057091797</v>
      </c>
      <c r="R36">
        <v>0.11864406779661001</v>
      </c>
      <c r="S36">
        <v>1.54323336446894</v>
      </c>
      <c r="T36">
        <v>0.683888477412257</v>
      </c>
    </row>
    <row r="37" spans="1:20" x14ac:dyDescent="0.2">
      <c r="A37">
        <v>18</v>
      </c>
      <c r="B37" t="s">
        <v>63</v>
      </c>
      <c r="C37">
        <v>0.97713333333340002</v>
      </c>
      <c r="D37">
        <v>7.5650070005480005E-2</v>
      </c>
      <c r="E37">
        <v>0.97558</v>
      </c>
      <c r="F37">
        <v>5.03587132480562E-4</v>
      </c>
      <c r="G37">
        <v>8.8162792450799998E-2</v>
      </c>
      <c r="H37" t="s">
        <v>52</v>
      </c>
      <c r="I37" t="s">
        <v>25</v>
      </c>
      <c r="J37">
        <v>74</v>
      </c>
      <c r="K37">
        <v>64</v>
      </c>
      <c r="L37">
        <v>93</v>
      </c>
      <c r="M37">
        <v>45</v>
      </c>
      <c r="N37">
        <v>0.84112543172433096</v>
      </c>
      <c r="O37">
        <v>0.89993261455525697</v>
      </c>
      <c r="P37">
        <v>0.836034039807243</v>
      </c>
      <c r="Q37">
        <v>0.903266648206562</v>
      </c>
      <c r="R37">
        <v>0.61016949152542299</v>
      </c>
      <c r="S37">
        <v>1.8898368098021701</v>
      </c>
      <c r="T37">
        <v>0.87197269872410699</v>
      </c>
    </row>
    <row r="38" spans="1:20" x14ac:dyDescent="0.2">
      <c r="A38">
        <v>17</v>
      </c>
      <c r="B38" t="s">
        <v>82</v>
      </c>
      <c r="C38">
        <v>0.97065999999999997</v>
      </c>
      <c r="D38">
        <v>9.5558769159659995E-2</v>
      </c>
      <c r="E38">
        <v>0.97365999999999997</v>
      </c>
      <c r="F38">
        <v>1.09288608738516E-3</v>
      </c>
      <c r="G38">
        <v>8.6708291193539996E-2</v>
      </c>
      <c r="H38" t="s">
        <v>78</v>
      </c>
      <c r="I38" t="s">
        <v>25</v>
      </c>
      <c r="J38">
        <v>92</v>
      </c>
      <c r="K38">
        <v>67</v>
      </c>
      <c r="L38">
        <v>92</v>
      </c>
      <c r="M38">
        <v>64</v>
      </c>
      <c r="N38">
        <v>0.75932945834339405</v>
      </c>
      <c r="O38">
        <v>0.86758760107816502</v>
      </c>
      <c r="P38">
        <v>0.76357699156463799</v>
      </c>
      <c r="Q38">
        <v>0.91038027870987404</v>
      </c>
      <c r="R38">
        <v>0.55932203389830504</v>
      </c>
      <c r="S38">
        <v>1.7853471020974501</v>
      </c>
      <c r="T38">
        <v>0.81527140053057601</v>
      </c>
    </row>
    <row r="39" spans="1:20" x14ac:dyDescent="0.2">
      <c r="A39">
        <v>15</v>
      </c>
      <c r="B39" t="s">
        <v>24</v>
      </c>
      <c r="C39">
        <v>0.98632333333339905</v>
      </c>
      <c r="D39">
        <v>4.0846189753239899E-2</v>
      </c>
      <c r="E39">
        <v>0.97877999999999998</v>
      </c>
      <c r="F39">
        <v>1.3044539087296201E-3</v>
      </c>
      <c r="G39">
        <v>8.0477507497319994E-2</v>
      </c>
      <c r="H39" t="s">
        <v>22</v>
      </c>
      <c r="I39" t="s">
        <v>25</v>
      </c>
      <c r="J39">
        <v>98</v>
      </c>
      <c r="K39">
        <v>64</v>
      </c>
      <c r="L39">
        <v>83</v>
      </c>
      <c r="M39">
        <v>30</v>
      </c>
      <c r="N39">
        <v>0.95724875747557503</v>
      </c>
      <c r="O39">
        <v>0.95384097035040405</v>
      </c>
      <c r="P39">
        <v>0.962701604118542</v>
      </c>
      <c r="Q39">
        <v>0.94085360607190804</v>
      </c>
      <c r="R39">
        <v>0.61016949152542299</v>
      </c>
      <c r="S39">
        <v>2.0219909764771402</v>
      </c>
      <c r="T39">
        <v>0.94368610453945001</v>
      </c>
    </row>
    <row r="40" spans="1:20" x14ac:dyDescent="0.2">
      <c r="A40">
        <v>19</v>
      </c>
      <c r="B40" t="s">
        <v>36</v>
      </c>
      <c r="C40">
        <v>0.98025333333319997</v>
      </c>
      <c r="D40">
        <v>6.12203521721E-2</v>
      </c>
      <c r="E40">
        <v>0.97696000000000005</v>
      </c>
      <c r="F40">
        <v>1.22409149984794E-3</v>
      </c>
      <c r="G40">
        <v>7.8711967340259995E-2</v>
      </c>
      <c r="H40" t="s">
        <v>37</v>
      </c>
      <c r="I40" t="s">
        <v>25</v>
      </c>
      <c r="J40">
        <v>91</v>
      </c>
      <c r="K40">
        <v>68</v>
      </c>
      <c r="L40">
        <v>65</v>
      </c>
      <c r="M40">
        <v>45</v>
      </c>
      <c r="N40">
        <v>0.88054923763517601</v>
      </c>
      <c r="O40">
        <v>0.92318059299191302</v>
      </c>
      <c r="P40">
        <v>0.88855051780931604</v>
      </c>
      <c r="Q40">
        <v>0.94948845616460897</v>
      </c>
      <c r="R40">
        <v>0.54237288135593198</v>
      </c>
      <c r="S40">
        <v>1.91339439550132</v>
      </c>
      <c r="T40">
        <v>0.88475621320403897</v>
      </c>
    </row>
    <row r="41" spans="1:20" x14ac:dyDescent="0.2">
      <c r="A41">
        <v>20</v>
      </c>
      <c r="B41" t="s">
        <v>26</v>
      </c>
      <c r="C41">
        <v>0.98832666666659996</v>
      </c>
      <c r="D41">
        <v>3.6293649907980001E-2</v>
      </c>
      <c r="E41">
        <v>0.97858000000000001</v>
      </c>
      <c r="F41">
        <v>1.3392535234226599E-3</v>
      </c>
      <c r="G41">
        <v>9.0803032719260005E-2</v>
      </c>
      <c r="H41" t="s">
        <v>19</v>
      </c>
      <c r="I41" t="s">
        <v>25</v>
      </c>
      <c r="J41">
        <v>97</v>
      </c>
      <c r="K41">
        <v>61</v>
      </c>
      <c r="L41">
        <v>97</v>
      </c>
      <c r="M41">
        <v>30</v>
      </c>
      <c r="N41">
        <v>0.98256254738194304</v>
      </c>
      <c r="O41">
        <v>0.95047169811320598</v>
      </c>
      <c r="P41">
        <v>0.97927042142999998</v>
      </c>
      <c r="Q41">
        <v>0.89035384141726204</v>
      </c>
      <c r="R41">
        <v>0.66101694915254205</v>
      </c>
      <c r="S41">
        <v>2.0482592568069</v>
      </c>
      <c r="T41">
        <v>0.95794057637908903</v>
      </c>
    </row>
    <row r="42" spans="1:20" x14ac:dyDescent="0.2">
      <c r="A42">
        <v>14</v>
      </c>
      <c r="B42" t="s">
        <v>33</v>
      </c>
      <c r="C42">
        <v>0.97912333333339996</v>
      </c>
      <c r="D42">
        <v>8.5476704115379998E-2</v>
      </c>
      <c r="E42">
        <v>0.97669999999999901</v>
      </c>
      <c r="F42">
        <v>7.7974354758473597E-4</v>
      </c>
      <c r="G42">
        <v>0.1294254973848</v>
      </c>
      <c r="H42" t="s">
        <v>34</v>
      </c>
      <c r="I42" t="s">
        <v>25</v>
      </c>
      <c r="J42">
        <v>50</v>
      </c>
      <c r="K42">
        <v>57</v>
      </c>
      <c r="L42">
        <v>78</v>
      </c>
      <c r="M42">
        <v>5</v>
      </c>
      <c r="N42">
        <v>0.866270743829335</v>
      </c>
      <c r="O42">
        <v>0.91880053908355497</v>
      </c>
      <c r="P42">
        <v>0.80027033187989904</v>
      </c>
      <c r="Q42">
        <v>0.70146026612020995</v>
      </c>
      <c r="R42">
        <v>0.72881355932203395</v>
      </c>
      <c r="S42">
        <v>1.93666177707127</v>
      </c>
      <c r="T42">
        <v>0.89738224852905601</v>
      </c>
    </row>
    <row r="43" spans="1:20" x14ac:dyDescent="0.2">
      <c r="A43">
        <v>16</v>
      </c>
      <c r="B43" t="s">
        <v>85</v>
      </c>
      <c r="C43">
        <v>0.96840999999999899</v>
      </c>
      <c r="D43">
        <v>0.10313417702052</v>
      </c>
      <c r="E43">
        <v>0.97287999999999997</v>
      </c>
      <c r="F43">
        <v>5.4918120870985196E-4</v>
      </c>
      <c r="G43">
        <v>8.8502847821399999E-2</v>
      </c>
      <c r="H43" t="s">
        <v>84</v>
      </c>
      <c r="I43" t="s">
        <v>25</v>
      </c>
      <c r="J43">
        <v>98</v>
      </c>
      <c r="K43">
        <v>100</v>
      </c>
      <c r="L43">
        <v>98</v>
      </c>
      <c r="M43">
        <v>97</v>
      </c>
      <c r="N43">
        <v>0.73089882907894299</v>
      </c>
      <c r="O43">
        <v>0.85444743935309797</v>
      </c>
      <c r="P43">
        <v>0.73600654667615395</v>
      </c>
      <c r="Q43">
        <v>0.90160351574446096</v>
      </c>
      <c r="R43">
        <v>0</v>
      </c>
      <c r="S43">
        <v>1.4738182117090699</v>
      </c>
      <c r="T43">
        <v>0.64622037246445296</v>
      </c>
    </row>
    <row r="44" spans="1:20" x14ac:dyDescent="0.2">
      <c r="A44">
        <v>39</v>
      </c>
      <c r="B44" t="s">
        <v>80</v>
      </c>
      <c r="C44">
        <v>0.96882999999999997</v>
      </c>
      <c r="D44">
        <v>0.102472130138179</v>
      </c>
      <c r="E44">
        <v>0.97553999999999996</v>
      </c>
      <c r="F44">
        <v>1.37200583089137E-3</v>
      </c>
      <c r="G44">
        <v>0.1091632422998</v>
      </c>
      <c r="H44" t="s">
        <v>52</v>
      </c>
      <c r="I44" t="s">
        <v>60</v>
      </c>
      <c r="J44">
        <v>88</v>
      </c>
      <c r="K44">
        <v>81</v>
      </c>
      <c r="L44">
        <v>72</v>
      </c>
      <c r="M44">
        <v>69</v>
      </c>
      <c r="N44">
        <v>0.73620587987497499</v>
      </c>
      <c r="O44">
        <v>0.89925876010781503</v>
      </c>
      <c r="P44">
        <v>0.73841604427924101</v>
      </c>
      <c r="Q44">
        <v>0.800558286915383</v>
      </c>
      <c r="R44">
        <v>0.322033898305084</v>
      </c>
      <c r="S44">
        <v>1.6623319110088399</v>
      </c>
      <c r="T44">
        <v>0.74851725617062903</v>
      </c>
    </row>
    <row r="45" spans="1:20" x14ac:dyDescent="0.2">
      <c r="A45">
        <v>38</v>
      </c>
      <c r="B45" t="s">
        <v>93</v>
      </c>
      <c r="C45">
        <v>0.9555233333334</v>
      </c>
      <c r="D45">
        <v>0.14635578315179901</v>
      </c>
      <c r="E45">
        <v>0.96828000000000003</v>
      </c>
      <c r="F45">
        <v>9.4741754258614202E-4</v>
      </c>
      <c r="G45">
        <v>0.1300367336054</v>
      </c>
      <c r="H45" t="s">
        <v>78</v>
      </c>
      <c r="I45" t="s">
        <v>60</v>
      </c>
      <c r="J45">
        <v>84</v>
      </c>
      <c r="K45">
        <v>73</v>
      </c>
      <c r="L45">
        <v>84</v>
      </c>
      <c r="M45">
        <v>99</v>
      </c>
      <c r="N45">
        <v>0.56806503243331796</v>
      </c>
      <c r="O45">
        <v>0.77695417789757304</v>
      </c>
      <c r="P45">
        <v>0.57870294907171205</v>
      </c>
      <c r="Q45">
        <v>0.69847085060620695</v>
      </c>
      <c r="R45">
        <v>0.45762711864406702</v>
      </c>
      <c r="S45">
        <v>1.4873647184646701</v>
      </c>
      <c r="T45">
        <v>0.65357137895019002</v>
      </c>
    </row>
    <row r="46" spans="1:20" x14ac:dyDescent="0.2">
      <c r="A46">
        <v>36</v>
      </c>
      <c r="B46" t="s">
        <v>61</v>
      </c>
      <c r="C46">
        <v>0.98270999999999997</v>
      </c>
      <c r="D46">
        <v>5.2121479953899999E-2</v>
      </c>
      <c r="E46">
        <v>0.97818000000000005</v>
      </c>
      <c r="F46">
        <v>1.02645019362847E-3</v>
      </c>
      <c r="G46">
        <v>0.1204559719566</v>
      </c>
      <c r="H46" t="s">
        <v>22</v>
      </c>
      <c r="I46" t="s">
        <v>60</v>
      </c>
      <c r="J46">
        <v>76</v>
      </c>
      <c r="K46">
        <v>70</v>
      </c>
      <c r="L46">
        <v>76</v>
      </c>
      <c r="M46">
        <v>22</v>
      </c>
      <c r="N46">
        <v>0.911591272848564</v>
      </c>
      <c r="O46">
        <v>0.94373315363881305</v>
      </c>
      <c r="P46">
        <v>0.92166556054323601</v>
      </c>
      <c r="Q46">
        <v>0.74532814823292803</v>
      </c>
      <c r="R46">
        <v>0.50847457627118597</v>
      </c>
      <c r="S46">
        <v>1.8949982638995899</v>
      </c>
      <c r="T46">
        <v>0.874773559730604</v>
      </c>
    </row>
    <row r="47" spans="1:20" x14ac:dyDescent="0.2">
      <c r="A47">
        <v>40</v>
      </c>
      <c r="B47" t="s">
        <v>65</v>
      </c>
      <c r="C47">
        <v>0.97301333333339901</v>
      </c>
      <c r="D47">
        <v>8.5075938794959893E-2</v>
      </c>
      <c r="E47">
        <v>0.97621999999999998</v>
      </c>
      <c r="F47">
        <v>1.6678129391511701E-3</v>
      </c>
      <c r="G47">
        <v>0.106350742983</v>
      </c>
      <c r="H47" t="s">
        <v>37</v>
      </c>
      <c r="I47" t="s">
        <v>60</v>
      </c>
      <c r="J47">
        <v>72</v>
      </c>
      <c r="K47">
        <v>59</v>
      </c>
      <c r="L47">
        <v>72</v>
      </c>
      <c r="M47">
        <v>45</v>
      </c>
      <c r="N47">
        <v>0.78906579058231296</v>
      </c>
      <c r="O47">
        <v>0.91071428571428403</v>
      </c>
      <c r="P47">
        <v>0.801728903930778</v>
      </c>
      <c r="Q47">
        <v>0.81431357301821194</v>
      </c>
      <c r="R47">
        <v>0.69491525423728795</v>
      </c>
      <c r="S47">
        <v>1.8957404131208</v>
      </c>
      <c r="T47">
        <v>0.87517628670936698</v>
      </c>
    </row>
    <row r="48" spans="1:20" x14ac:dyDescent="0.2">
      <c r="A48">
        <v>41</v>
      </c>
      <c r="B48" t="s">
        <v>59</v>
      </c>
      <c r="C48">
        <v>0.98634999999999995</v>
      </c>
      <c r="D48">
        <v>4.0910547230439999E-2</v>
      </c>
      <c r="E48">
        <v>0.97975999999999996</v>
      </c>
      <c r="F48">
        <v>8.8904443083572004E-4</v>
      </c>
      <c r="G48">
        <v>0.12479679247059999</v>
      </c>
      <c r="H48" t="s">
        <v>19</v>
      </c>
      <c r="I48" t="s">
        <v>60</v>
      </c>
      <c r="J48">
        <v>69</v>
      </c>
      <c r="K48">
        <v>72</v>
      </c>
      <c r="L48">
        <v>99</v>
      </c>
      <c r="M48">
        <v>11</v>
      </c>
      <c r="N48">
        <v>0.95758571308083196</v>
      </c>
      <c r="O48">
        <v>0.97035040431266595</v>
      </c>
      <c r="P48">
        <v>0.96246737722133802</v>
      </c>
      <c r="Q48">
        <v>0.72409819531011999</v>
      </c>
      <c r="R48">
        <v>0.47457627118644002</v>
      </c>
      <c r="S48">
        <v>1.9274977732304599</v>
      </c>
      <c r="T48">
        <v>0.89240940550136905</v>
      </c>
    </row>
    <row r="49" spans="1:20" x14ac:dyDescent="0.2">
      <c r="A49">
        <v>35</v>
      </c>
      <c r="B49" t="s">
        <v>105</v>
      </c>
      <c r="C49">
        <v>0.97680666666680005</v>
      </c>
      <c r="D49">
        <v>7.976815605116E-2</v>
      </c>
      <c r="E49">
        <v>0.97838000000000003</v>
      </c>
      <c r="F49">
        <v>1.3437261625792599E-3</v>
      </c>
      <c r="G49">
        <v>0.124947560033</v>
      </c>
      <c r="H49" t="s">
        <v>34</v>
      </c>
      <c r="I49" t="s">
        <v>60</v>
      </c>
      <c r="J49">
        <v>95</v>
      </c>
      <c r="K49">
        <v>65</v>
      </c>
      <c r="L49">
        <v>95</v>
      </c>
      <c r="M49">
        <v>54</v>
      </c>
      <c r="N49">
        <v>0.83699772555048302</v>
      </c>
      <c r="O49">
        <v>0.94710242587601201</v>
      </c>
      <c r="P49">
        <v>0.82104640264580697</v>
      </c>
      <c r="Q49">
        <v>0.72336082590225903</v>
      </c>
      <c r="R49">
        <v>0.59322033898305004</v>
      </c>
      <c r="S49">
        <v>1.8889882635878099</v>
      </c>
      <c r="T49">
        <v>0.87151223545946299</v>
      </c>
    </row>
    <row r="50" spans="1:20" x14ac:dyDescent="0.2">
      <c r="A50">
        <v>37</v>
      </c>
      <c r="B50" t="s">
        <v>102</v>
      </c>
      <c r="C50">
        <v>0.94656333333340004</v>
      </c>
      <c r="D50">
        <v>0.17400581079800001</v>
      </c>
      <c r="E50">
        <v>0.96331999999999995</v>
      </c>
      <c r="F50">
        <v>1.8787229705307901E-3</v>
      </c>
      <c r="G50">
        <v>0.13556955287139999</v>
      </c>
      <c r="H50" t="s">
        <v>84</v>
      </c>
      <c r="I50" t="s">
        <v>60</v>
      </c>
      <c r="J50">
        <v>97</v>
      </c>
      <c r="K50">
        <v>100</v>
      </c>
      <c r="L50">
        <v>99</v>
      </c>
      <c r="M50">
        <v>99</v>
      </c>
      <c r="N50">
        <v>0.454847948784661</v>
      </c>
      <c r="O50">
        <v>0.69339622641509402</v>
      </c>
      <c r="P50">
        <v>0.47807159332341698</v>
      </c>
      <c r="Q50">
        <v>0.67141110644752799</v>
      </c>
      <c r="R50">
        <v>0</v>
      </c>
      <c r="S50">
        <v>1.10290958142927</v>
      </c>
      <c r="T50">
        <v>0.44494695223935499</v>
      </c>
    </row>
    <row r="51" spans="1:20" x14ac:dyDescent="0.2">
      <c r="A51">
        <v>4</v>
      </c>
      <c r="B51" t="s">
        <v>87</v>
      </c>
      <c r="C51">
        <v>0.96504999999999996</v>
      </c>
      <c r="D51">
        <v>0.1151758284606</v>
      </c>
      <c r="E51">
        <v>0.97175999999999996</v>
      </c>
      <c r="F51">
        <v>1.20764233115603E-3</v>
      </c>
      <c r="G51">
        <v>9.4132861759019998E-2</v>
      </c>
      <c r="H51" t="s">
        <v>52</v>
      </c>
      <c r="I51" t="s">
        <v>28</v>
      </c>
      <c r="J51">
        <v>92</v>
      </c>
      <c r="K51">
        <v>95</v>
      </c>
      <c r="L51">
        <v>93</v>
      </c>
      <c r="M51">
        <v>98</v>
      </c>
      <c r="N51">
        <v>0.688442422710699</v>
      </c>
      <c r="O51">
        <v>0.83557951482479698</v>
      </c>
      <c r="P51">
        <v>0.69218135686553195</v>
      </c>
      <c r="Q51">
        <v>0.874068414842469</v>
      </c>
      <c r="R51">
        <v>8.4745762711864403E-2</v>
      </c>
      <c r="S51">
        <v>1.4662054261911199</v>
      </c>
      <c r="T51">
        <v>0.64208929744071497</v>
      </c>
    </row>
    <row r="52" spans="1:20" x14ac:dyDescent="0.2">
      <c r="A52">
        <v>3</v>
      </c>
      <c r="B52" t="s">
        <v>104</v>
      </c>
      <c r="C52">
        <v>0.94883333333319997</v>
      </c>
      <c r="D52">
        <v>0.17151957455799999</v>
      </c>
      <c r="E52">
        <v>0.96004</v>
      </c>
      <c r="F52">
        <v>7.7356318423254698E-4</v>
      </c>
      <c r="G52">
        <v>0.12997117596399901</v>
      </c>
      <c r="H52" t="s">
        <v>78</v>
      </c>
      <c r="I52" t="s">
        <v>28</v>
      </c>
      <c r="J52">
        <v>96</v>
      </c>
      <c r="K52">
        <v>100</v>
      </c>
      <c r="L52">
        <v>99</v>
      </c>
      <c r="M52">
        <v>99</v>
      </c>
      <c r="N52">
        <v>0.48353129475115803</v>
      </c>
      <c r="O52">
        <v>0.63814016172506605</v>
      </c>
      <c r="P52">
        <v>0.48712016740598701</v>
      </c>
      <c r="Q52">
        <v>0.69879147792451302</v>
      </c>
      <c r="R52">
        <v>0</v>
      </c>
      <c r="S52">
        <v>1.06837612142614</v>
      </c>
      <c r="T52">
        <v>0.42620738394785401</v>
      </c>
    </row>
    <row r="53" spans="1:20" x14ac:dyDescent="0.2">
      <c r="A53">
        <v>1</v>
      </c>
      <c r="B53" t="s">
        <v>58</v>
      </c>
      <c r="C53">
        <v>0.97990999999999995</v>
      </c>
      <c r="D53">
        <v>6.3109785427019893E-2</v>
      </c>
      <c r="E53">
        <v>0.97582000000000002</v>
      </c>
      <c r="F53">
        <v>9.5582425162787097E-4</v>
      </c>
      <c r="G53">
        <v>8.4801930638019996E-2</v>
      </c>
      <c r="H53" t="s">
        <v>22</v>
      </c>
      <c r="I53" t="s">
        <v>28</v>
      </c>
      <c r="J53">
        <v>81</v>
      </c>
      <c r="K53">
        <v>63</v>
      </c>
      <c r="L53">
        <v>81</v>
      </c>
      <c r="M53">
        <v>35</v>
      </c>
      <c r="N53">
        <v>0.87621093420835805</v>
      </c>
      <c r="O53">
        <v>0.903975741239891</v>
      </c>
      <c r="P53">
        <v>0.88167398833631105</v>
      </c>
      <c r="Q53">
        <v>0.91970384892363</v>
      </c>
      <c r="R53">
        <v>0.62711864406779605</v>
      </c>
      <c r="S53">
        <v>1.92774869899632</v>
      </c>
      <c r="T53">
        <v>0.892545570268094</v>
      </c>
    </row>
    <row r="54" spans="1:20" x14ac:dyDescent="0.2">
      <c r="A54">
        <v>5</v>
      </c>
      <c r="B54" t="s">
        <v>72</v>
      </c>
      <c r="C54">
        <v>0.97059333333340003</v>
      </c>
      <c r="D54">
        <v>9.3668431058879995E-2</v>
      </c>
      <c r="E54">
        <v>0.97345999999999999</v>
      </c>
      <c r="F54">
        <v>8.0399004968966599E-4</v>
      </c>
      <c r="G54">
        <v>8.4900248795679895E-2</v>
      </c>
      <c r="H54" t="s">
        <v>37</v>
      </c>
      <c r="I54" t="s">
        <v>28</v>
      </c>
      <c r="J54">
        <v>96</v>
      </c>
      <c r="K54">
        <v>80</v>
      </c>
      <c r="L54">
        <v>89</v>
      </c>
      <c r="M54">
        <v>97</v>
      </c>
      <c r="N54">
        <v>0.75848706932899501</v>
      </c>
      <c r="O54">
        <v>0.86421832884096905</v>
      </c>
      <c r="P54">
        <v>0.77045681419404899</v>
      </c>
      <c r="Q54">
        <v>0.91922299746896896</v>
      </c>
      <c r="R54">
        <v>0.338983050847457</v>
      </c>
      <c r="S54">
        <v>1.67384366984239</v>
      </c>
      <c r="T54">
        <v>0.75476410750834799</v>
      </c>
    </row>
    <row r="55" spans="1:20" x14ac:dyDescent="0.2">
      <c r="A55">
        <v>6</v>
      </c>
      <c r="B55" t="s">
        <v>27</v>
      </c>
      <c r="C55">
        <v>0.98354666666659996</v>
      </c>
      <c r="D55">
        <v>5.1908678913920002E-2</v>
      </c>
      <c r="E55">
        <v>0.97595999999999905</v>
      </c>
      <c r="F55">
        <v>7.3375745311375499E-4</v>
      </c>
      <c r="G55">
        <v>8.7948536303819894E-2</v>
      </c>
      <c r="H55" t="s">
        <v>19</v>
      </c>
      <c r="I55" t="s">
        <v>28</v>
      </c>
      <c r="J55">
        <v>59</v>
      </c>
      <c r="K55">
        <v>58</v>
      </c>
      <c r="L55">
        <v>69</v>
      </c>
      <c r="M55">
        <v>31</v>
      </c>
      <c r="N55">
        <v>0.92216325498902096</v>
      </c>
      <c r="O55">
        <v>0.90633423180592698</v>
      </c>
      <c r="P55">
        <v>0.92244004284870895</v>
      </c>
      <c r="Q55">
        <v>0.90431452565257398</v>
      </c>
      <c r="R55">
        <v>0.71186440677966101</v>
      </c>
      <c r="S55">
        <v>1.9964549721056499</v>
      </c>
      <c r="T55">
        <v>0.92982900195638296</v>
      </c>
    </row>
    <row r="56" spans="1:20" x14ac:dyDescent="0.2">
      <c r="A56">
        <v>0</v>
      </c>
      <c r="B56" t="s">
        <v>64</v>
      </c>
      <c r="C56">
        <v>0.9746399999998</v>
      </c>
      <c r="D56">
        <v>8.6880262084959997E-2</v>
      </c>
      <c r="E56">
        <v>0.97452000000000005</v>
      </c>
      <c r="F56">
        <v>1.08148046676767E-3</v>
      </c>
      <c r="G56">
        <v>0.105110507745399</v>
      </c>
      <c r="H56" t="s">
        <v>34</v>
      </c>
      <c r="I56" t="s">
        <v>28</v>
      </c>
      <c r="J56">
        <v>95</v>
      </c>
      <c r="K56">
        <v>80</v>
      </c>
      <c r="L56">
        <v>95</v>
      </c>
      <c r="M56">
        <v>37</v>
      </c>
      <c r="N56">
        <v>0.80962008255087503</v>
      </c>
      <c r="O56">
        <v>0.88207547169811296</v>
      </c>
      <c r="P56">
        <v>0.79516212934363295</v>
      </c>
      <c r="Q56">
        <v>0.82037927779050901</v>
      </c>
      <c r="R56">
        <v>0.338983050847457</v>
      </c>
      <c r="S56">
        <v>1.69996910688974</v>
      </c>
      <c r="T56">
        <v>0.76894106549778296</v>
      </c>
    </row>
    <row r="57" spans="1:20" x14ac:dyDescent="0.2">
      <c r="A57">
        <v>2</v>
      </c>
      <c r="B57" t="s">
        <v>117</v>
      </c>
      <c r="C57">
        <v>0.91056666666639996</v>
      </c>
      <c r="D57">
        <v>0.3016977399286</v>
      </c>
      <c r="E57">
        <v>0.93625999999999998</v>
      </c>
      <c r="F57">
        <v>1.48942942095288E-3</v>
      </c>
      <c r="G57">
        <v>0.21736133135419999</v>
      </c>
      <c r="H57" t="s">
        <v>84</v>
      </c>
      <c r="I57" t="s">
        <v>28</v>
      </c>
      <c r="J57">
        <v>99</v>
      </c>
      <c r="K57">
        <v>100</v>
      </c>
      <c r="L57">
        <v>99</v>
      </c>
      <c r="M57">
        <v>99</v>
      </c>
      <c r="N57">
        <v>0</v>
      </c>
      <c r="O57">
        <v>0.23753369272237199</v>
      </c>
      <c r="P57">
        <v>1.33410653489375E-2</v>
      </c>
      <c r="Q57">
        <v>0.27138636433661101</v>
      </c>
      <c r="R57">
        <v>0</v>
      </c>
      <c r="S57">
        <v>0.29314507212458801</v>
      </c>
      <c r="T57">
        <v>5.5285643692731699E-3</v>
      </c>
    </row>
    <row r="58" spans="1:20" x14ac:dyDescent="0.2">
      <c r="A58">
        <v>46</v>
      </c>
      <c r="B58" t="s">
        <v>73</v>
      </c>
      <c r="C58">
        <v>0.96669666666679999</v>
      </c>
      <c r="D58">
        <v>0.10814492716599999</v>
      </c>
      <c r="E58">
        <v>0.97516000000000003</v>
      </c>
      <c r="F58">
        <v>1.6057397049335201E-3</v>
      </c>
      <c r="G58">
        <v>8.4005718807159999E-2</v>
      </c>
      <c r="H58" t="s">
        <v>52</v>
      </c>
      <c r="I58" t="s">
        <v>30</v>
      </c>
      <c r="J58">
        <v>85</v>
      </c>
      <c r="K58">
        <v>97</v>
      </c>
      <c r="L58">
        <v>89</v>
      </c>
      <c r="M58">
        <v>75</v>
      </c>
      <c r="N58">
        <v>0.70924943138888596</v>
      </c>
      <c r="O58">
        <v>0.89285714285714202</v>
      </c>
      <c r="P58">
        <v>0.71777008822093302</v>
      </c>
      <c r="Q58">
        <v>0.92359793752536401</v>
      </c>
      <c r="R58">
        <v>5.0847457627118599E-2</v>
      </c>
      <c r="S58">
        <v>1.52940218369231</v>
      </c>
      <c r="T58">
        <v>0.67638299268259705</v>
      </c>
    </row>
    <row r="59" spans="1:20" x14ac:dyDescent="0.2">
      <c r="A59">
        <v>45</v>
      </c>
      <c r="B59" t="s">
        <v>94</v>
      </c>
      <c r="C59">
        <v>0.9550566666668</v>
      </c>
      <c r="D59">
        <v>0.14545101378520001</v>
      </c>
      <c r="E59">
        <v>0.96845999999999999</v>
      </c>
      <c r="F59">
        <v>2.4393441741582798E-3</v>
      </c>
      <c r="G59">
        <v>0.10227907485198</v>
      </c>
      <c r="H59" t="s">
        <v>78</v>
      </c>
      <c r="I59" t="s">
        <v>30</v>
      </c>
      <c r="J59">
        <v>90</v>
      </c>
      <c r="K59">
        <v>98</v>
      </c>
      <c r="L59">
        <v>95</v>
      </c>
      <c r="M59">
        <v>99</v>
      </c>
      <c r="N59">
        <v>0.56216830932746098</v>
      </c>
      <c r="O59">
        <v>0.77998652291104897</v>
      </c>
      <c r="P59">
        <v>0.58199582708129305</v>
      </c>
      <c r="Q59">
        <v>0.83422716365391403</v>
      </c>
      <c r="R59">
        <v>3.38983050847457E-2</v>
      </c>
      <c r="S59">
        <v>1.3030648455560601</v>
      </c>
      <c r="T59">
        <v>0.55356112645381494</v>
      </c>
    </row>
    <row r="60" spans="1:20" x14ac:dyDescent="0.2">
      <c r="A60">
        <v>43</v>
      </c>
      <c r="B60" t="s">
        <v>44</v>
      </c>
      <c r="C60">
        <v>0.98332666666659896</v>
      </c>
      <c r="D60">
        <v>5.126408826902E-2</v>
      </c>
      <c r="E60">
        <v>0.97904000000000002</v>
      </c>
      <c r="F60">
        <v>9.19999999999992E-4</v>
      </c>
      <c r="G60">
        <v>7.8117092502880001E-2</v>
      </c>
      <c r="H60" t="s">
        <v>22</v>
      </c>
      <c r="I60" t="s">
        <v>30</v>
      </c>
      <c r="J60">
        <v>89</v>
      </c>
      <c r="K60">
        <v>61</v>
      </c>
      <c r="L60">
        <v>89</v>
      </c>
      <c r="M60">
        <v>42</v>
      </c>
      <c r="N60">
        <v>0.91938337123871705</v>
      </c>
      <c r="O60">
        <v>0.95822102425875899</v>
      </c>
      <c r="P60">
        <v>0.92478600905637298</v>
      </c>
      <c r="Q60">
        <v>0.95239785192326998</v>
      </c>
      <c r="R60">
        <v>0.66101694915254205</v>
      </c>
      <c r="S60">
        <v>2.0313793557446802</v>
      </c>
      <c r="T60">
        <v>0.94878070480292398</v>
      </c>
    </row>
    <row r="61" spans="1:20" x14ac:dyDescent="0.2">
      <c r="A61">
        <v>47</v>
      </c>
      <c r="B61" t="s">
        <v>67</v>
      </c>
      <c r="C61">
        <v>0.97183666666680002</v>
      </c>
      <c r="D61">
        <v>8.8584203048680005E-2</v>
      </c>
      <c r="E61">
        <v>0.97687999999999997</v>
      </c>
      <c r="F61">
        <v>7.8332624110266397E-4</v>
      </c>
      <c r="G61">
        <v>7.624171599224E-2</v>
      </c>
      <c r="H61" t="s">
        <v>37</v>
      </c>
      <c r="I61" t="s">
        <v>30</v>
      </c>
      <c r="J61">
        <v>71</v>
      </c>
      <c r="K61">
        <v>74</v>
      </c>
      <c r="L61">
        <v>71</v>
      </c>
      <c r="M61">
        <v>64</v>
      </c>
      <c r="N61">
        <v>0.77419762446411899</v>
      </c>
      <c r="O61">
        <v>0.92183288409703501</v>
      </c>
      <c r="P61">
        <v>0.78896069289343196</v>
      </c>
      <c r="Q61">
        <v>0.961569886312856</v>
      </c>
      <c r="R61">
        <v>0.44067796610169402</v>
      </c>
      <c r="S61">
        <v>1.80048072593185</v>
      </c>
      <c r="T61">
        <v>0.82348365546584801</v>
      </c>
    </row>
    <row r="62" spans="1:20" x14ac:dyDescent="0.2">
      <c r="A62">
        <v>48</v>
      </c>
      <c r="B62" t="s">
        <v>29</v>
      </c>
      <c r="C62">
        <v>0.98596333333340003</v>
      </c>
      <c r="D62">
        <v>4.4192925301739898E-2</v>
      </c>
      <c r="E62">
        <v>0.97882000000000002</v>
      </c>
      <c r="F62">
        <v>5.8446556784809802E-4</v>
      </c>
      <c r="G62">
        <v>8.4578835272060005E-2</v>
      </c>
      <c r="H62" t="s">
        <v>19</v>
      </c>
      <c r="I62" t="s">
        <v>30</v>
      </c>
      <c r="J62">
        <v>48</v>
      </c>
      <c r="K62">
        <v>62</v>
      </c>
      <c r="L62">
        <v>93</v>
      </c>
      <c r="M62">
        <v>24</v>
      </c>
      <c r="N62">
        <v>0.95269985679326596</v>
      </c>
      <c r="O62">
        <v>0.954514824797844</v>
      </c>
      <c r="P62">
        <v>0.95052127143005505</v>
      </c>
      <c r="Q62">
        <v>0.920794956952942</v>
      </c>
      <c r="R62">
        <v>0.644067796610169</v>
      </c>
      <c r="S62">
        <v>2.0321097700331499</v>
      </c>
      <c r="T62">
        <v>0.94917706382512301</v>
      </c>
    </row>
    <row r="63" spans="1:20" x14ac:dyDescent="0.2">
      <c r="A63">
        <v>42</v>
      </c>
      <c r="B63" t="s">
        <v>38</v>
      </c>
      <c r="C63">
        <v>0.97515333333319998</v>
      </c>
      <c r="D63">
        <v>9.091561467848E-2</v>
      </c>
      <c r="E63">
        <v>0.97704000000000002</v>
      </c>
      <c r="F63">
        <v>9.1782351244672699E-4</v>
      </c>
      <c r="G63">
        <v>0.10226173638607899</v>
      </c>
      <c r="H63" t="s">
        <v>34</v>
      </c>
      <c r="I63" t="s">
        <v>30</v>
      </c>
      <c r="J63">
        <v>51</v>
      </c>
      <c r="K63">
        <v>55</v>
      </c>
      <c r="L63">
        <v>51</v>
      </c>
      <c r="M63">
        <v>14</v>
      </c>
      <c r="N63">
        <v>0.81610647796908797</v>
      </c>
      <c r="O63">
        <v>0.92452830188679103</v>
      </c>
      <c r="P63">
        <v>0.78047559782892995</v>
      </c>
      <c r="Q63">
        <v>0.83431196209550396</v>
      </c>
      <c r="R63">
        <v>0.76271186440677896</v>
      </c>
      <c r="S63">
        <v>1.9588474252767101</v>
      </c>
      <c r="T63">
        <v>0.909421281675447</v>
      </c>
    </row>
    <row r="64" spans="1:20" x14ac:dyDescent="0.2">
      <c r="A64">
        <v>44</v>
      </c>
      <c r="B64" t="s">
        <v>106</v>
      </c>
      <c r="C64">
        <v>0.94035999999999897</v>
      </c>
      <c r="D64">
        <v>0.19117419056739901</v>
      </c>
      <c r="E64">
        <v>0.96153999999999995</v>
      </c>
      <c r="F64">
        <v>4.84148737476393E-4</v>
      </c>
      <c r="G64">
        <v>0.1239709548086</v>
      </c>
      <c r="H64" t="s">
        <v>84</v>
      </c>
      <c r="I64" t="s">
        <v>30</v>
      </c>
      <c r="J64">
        <v>98</v>
      </c>
      <c r="K64">
        <v>100</v>
      </c>
      <c r="L64">
        <v>98</v>
      </c>
      <c r="M64">
        <v>99</v>
      </c>
      <c r="N64">
        <v>0.37646365091545703</v>
      </c>
      <c r="O64">
        <v>0.66340970350404105</v>
      </c>
      <c r="P64">
        <v>0.41558784631588902</v>
      </c>
      <c r="Q64">
        <v>0.72813717702558001</v>
      </c>
      <c r="R64">
        <v>0</v>
      </c>
      <c r="S64">
        <v>1.0388277489984701</v>
      </c>
      <c r="T64">
        <v>0.41017297144007198</v>
      </c>
    </row>
    <row r="65" spans="1:20" x14ac:dyDescent="0.2">
      <c r="A65">
        <v>53</v>
      </c>
      <c r="B65" t="s">
        <v>89</v>
      </c>
      <c r="C65">
        <v>0.96815666666639999</v>
      </c>
      <c r="D65">
        <v>0.10329493266798</v>
      </c>
      <c r="E65">
        <v>0.97101999999999999</v>
      </c>
      <c r="F65">
        <v>1.1702991070662E-3</v>
      </c>
      <c r="G65">
        <v>9.3909035633819998E-2</v>
      </c>
      <c r="H65" t="s">
        <v>52</v>
      </c>
      <c r="I65" t="s">
        <v>56</v>
      </c>
      <c r="J65">
        <v>99</v>
      </c>
      <c r="K65">
        <v>91</v>
      </c>
      <c r="L65">
        <v>99</v>
      </c>
      <c r="M65">
        <v>97</v>
      </c>
      <c r="N65">
        <v>0.72769775081765298</v>
      </c>
      <c r="O65">
        <v>0.82311320754716799</v>
      </c>
      <c r="P65">
        <v>0.73542148184529399</v>
      </c>
      <c r="Q65">
        <v>0.87516309684684201</v>
      </c>
      <c r="R65">
        <v>0.152542372881355</v>
      </c>
      <c r="S65">
        <v>1.51180803695057</v>
      </c>
      <c r="T65">
        <v>0.66683553597343104</v>
      </c>
    </row>
    <row r="66" spans="1:20" x14ac:dyDescent="0.2">
      <c r="A66">
        <v>52</v>
      </c>
      <c r="B66" t="s">
        <v>98</v>
      </c>
      <c r="C66">
        <v>0.95962666666660001</v>
      </c>
      <c r="D66">
        <v>0.1321535357302</v>
      </c>
      <c r="E66">
        <v>0.96372000000000002</v>
      </c>
      <c r="F66">
        <v>1.53414471286121E-3</v>
      </c>
      <c r="G66">
        <v>0.118134699182999</v>
      </c>
      <c r="H66" t="s">
        <v>78</v>
      </c>
      <c r="I66" t="s">
        <v>56</v>
      </c>
      <c r="J66">
        <v>90</v>
      </c>
      <c r="K66">
        <v>99</v>
      </c>
      <c r="L66">
        <v>90</v>
      </c>
      <c r="M66">
        <v>99</v>
      </c>
      <c r="N66">
        <v>0.61991407631983897</v>
      </c>
      <c r="O66">
        <v>0.70013477088948695</v>
      </c>
      <c r="P66">
        <v>0.63039155607767094</v>
      </c>
      <c r="Q66">
        <v>0.75668095850130601</v>
      </c>
      <c r="R66">
        <v>1.6949152542372801E-2</v>
      </c>
      <c r="S66">
        <v>1.2329417326286201</v>
      </c>
      <c r="T66">
        <v>0.51550884720355905</v>
      </c>
    </row>
    <row r="67" spans="1:20" x14ac:dyDescent="0.2">
      <c r="A67">
        <v>50</v>
      </c>
      <c r="B67" t="s">
        <v>74</v>
      </c>
      <c r="C67">
        <v>0.98056000000020005</v>
      </c>
      <c r="D67">
        <v>6.0070915874479901E-2</v>
      </c>
      <c r="E67">
        <v>0.97543999999999997</v>
      </c>
      <c r="F67">
        <v>8.4522186436461E-4</v>
      </c>
      <c r="G67">
        <v>8.7087828407060003E-2</v>
      </c>
      <c r="H67" t="s">
        <v>22</v>
      </c>
      <c r="I67" t="s">
        <v>56</v>
      </c>
      <c r="J67">
        <v>79</v>
      </c>
      <c r="K67">
        <v>64</v>
      </c>
      <c r="L67">
        <v>93</v>
      </c>
      <c r="M67">
        <v>45</v>
      </c>
      <c r="N67">
        <v>0.88442422710950597</v>
      </c>
      <c r="O67">
        <v>0.89757412398921799</v>
      </c>
      <c r="P67">
        <v>0.89273385297468599</v>
      </c>
      <c r="Q67">
        <v>0.90852404965145195</v>
      </c>
      <c r="R67">
        <v>0.61016949152542299</v>
      </c>
      <c r="S67">
        <v>1.91584917853444</v>
      </c>
      <c r="T67">
        <v>0.88608830023747898</v>
      </c>
    </row>
    <row r="68" spans="1:20" x14ac:dyDescent="0.2">
      <c r="A68">
        <v>54</v>
      </c>
      <c r="B68" t="s">
        <v>68</v>
      </c>
      <c r="C68">
        <v>0.97245666666660002</v>
      </c>
      <c r="D68">
        <v>8.6185905924439907E-2</v>
      </c>
      <c r="E68">
        <v>0.97396000000000005</v>
      </c>
      <c r="F68">
        <v>7.47261667690766E-4</v>
      </c>
      <c r="G68">
        <v>8.7799591325239901E-2</v>
      </c>
      <c r="H68" t="s">
        <v>37</v>
      </c>
      <c r="I68" t="s">
        <v>56</v>
      </c>
      <c r="J68">
        <v>92</v>
      </c>
      <c r="K68">
        <v>80</v>
      </c>
      <c r="L68">
        <v>89</v>
      </c>
      <c r="M68">
        <v>66</v>
      </c>
      <c r="N68">
        <v>0.78203184230335099</v>
      </c>
      <c r="O68">
        <v>0.87264150943396301</v>
      </c>
      <c r="P68">
        <v>0.79768921548978</v>
      </c>
      <c r="Q68">
        <v>0.90504298122293103</v>
      </c>
      <c r="R68">
        <v>0.338983050847457</v>
      </c>
      <c r="S68">
        <v>1.69392647380293</v>
      </c>
      <c r="T68">
        <v>0.76566203306429503</v>
      </c>
    </row>
    <row r="69" spans="1:20" x14ac:dyDescent="0.2">
      <c r="A69">
        <v>55</v>
      </c>
      <c r="B69" t="s">
        <v>70</v>
      </c>
      <c r="C69">
        <v>0.98366666666659996</v>
      </c>
      <c r="D69">
        <v>5.0872939543299897E-2</v>
      </c>
      <c r="E69">
        <v>0.97514000000000001</v>
      </c>
      <c r="F69">
        <v>7.0597450378888295E-4</v>
      </c>
      <c r="G69">
        <v>8.9075015347999997E-2</v>
      </c>
      <c r="H69" t="s">
        <v>19</v>
      </c>
      <c r="I69" t="s">
        <v>56</v>
      </c>
      <c r="J69">
        <v>87</v>
      </c>
      <c r="K69">
        <v>64</v>
      </c>
      <c r="L69">
        <v>96</v>
      </c>
      <c r="M69">
        <v>36</v>
      </c>
      <c r="N69">
        <v>0.92367955521645795</v>
      </c>
      <c r="O69">
        <v>0.89252021563342199</v>
      </c>
      <c r="P69">
        <v>0.92620958183076896</v>
      </c>
      <c r="Q69">
        <v>0.89880517621060996</v>
      </c>
      <c r="R69">
        <v>0.61016949152542299</v>
      </c>
      <c r="S69">
        <v>1.9318267324295599</v>
      </c>
      <c r="T69">
        <v>0.89475851348346302</v>
      </c>
    </row>
    <row r="70" spans="1:20" x14ac:dyDescent="0.2">
      <c r="A70">
        <v>49</v>
      </c>
      <c r="B70" t="s">
        <v>55</v>
      </c>
      <c r="C70">
        <v>0.97626999999999997</v>
      </c>
      <c r="D70">
        <v>7.6946801751160004E-2</v>
      </c>
      <c r="E70">
        <v>0.97353999999999996</v>
      </c>
      <c r="F70">
        <v>1.1568923891183401E-3</v>
      </c>
      <c r="G70">
        <v>9.333079889682E-2</v>
      </c>
      <c r="H70" t="s">
        <v>34</v>
      </c>
      <c r="I70" t="s">
        <v>56</v>
      </c>
      <c r="J70">
        <v>79</v>
      </c>
      <c r="K70">
        <v>67</v>
      </c>
      <c r="L70">
        <v>99</v>
      </c>
      <c r="M70">
        <v>51</v>
      </c>
      <c r="N70">
        <v>0.83021649397609298</v>
      </c>
      <c r="O70">
        <v>0.86556603773584895</v>
      </c>
      <c r="P70">
        <v>0.83131462775893095</v>
      </c>
      <c r="Q70">
        <v>0.87799111949029296</v>
      </c>
      <c r="R70">
        <v>0.55932203389830504</v>
      </c>
      <c r="S70">
        <v>1.819064988347</v>
      </c>
      <c r="T70">
        <v>0.83356839805011995</v>
      </c>
    </row>
    <row r="71" spans="1:20" x14ac:dyDescent="0.2">
      <c r="A71">
        <v>51</v>
      </c>
      <c r="B71" t="s">
        <v>100</v>
      </c>
      <c r="C71">
        <v>0.95279333333339999</v>
      </c>
      <c r="D71">
        <v>0.15540491107400001</v>
      </c>
      <c r="E71">
        <v>0.96103999999999901</v>
      </c>
      <c r="F71">
        <v>1.2784365451597301E-3</v>
      </c>
      <c r="G71">
        <v>0.123901441800599</v>
      </c>
      <c r="H71" t="s">
        <v>84</v>
      </c>
      <c r="I71" t="s">
        <v>56</v>
      </c>
      <c r="J71">
        <v>97</v>
      </c>
      <c r="K71">
        <v>100</v>
      </c>
      <c r="L71">
        <v>98</v>
      </c>
      <c r="M71">
        <v>99</v>
      </c>
      <c r="N71">
        <v>0.53356920225911797</v>
      </c>
      <c r="O71">
        <v>0.65498652291104797</v>
      </c>
      <c r="P71">
        <v>0.54576894904817497</v>
      </c>
      <c r="Q71">
        <v>0.72847714913053196</v>
      </c>
      <c r="R71">
        <v>0</v>
      </c>
      <c r="S71">
        <v>1.1220434487715301</v>
      </c>
      <c r="T71">
        <v>0.45532993771802799</v>
      </c>
    </row>
    <row r="72" spans="1:20" x14ac:dyDescent="0.2">
      <c r="A72">
        <v>11</v>
      </c>
      <c r="B72" t="s">
        <v>75</v>
      </c>
      <c r="C72">
        <v>0.97153333333339997</v>
      </c>
      <c r="D72">
        <v>9.1386945169459999E-2</v>
      </c>
      <c r="E72">
        <v>0.97399999999999998</v>
      </c>
      <c r="F72">
        <v>1.4099645385611699E-3</v>
      </c>
      <c r="G72">
        <v>8.4683550672679894E-2</v>
      </c>
      <c r="H72" t="s">
        <v>52</v>
      </c>
      <c r="I72" t="s">
        <v>40</v>
      </c>
      <c r="J72">
        <v>91</v>
      </c>
      <c r="K72">
        <v>89</v>
      </c>
      <c r="L72">
        <v>91</v>
      </c>
      <c r="M72">
        <v>97</v>
      </c>
      <c r="N72">
        <v>0.77036475444392305</v>
      </c>
      <c r="O72">
        <v>0.87331536388139996</v>
      </c>
      <c r="P72">
        <v>0.77876020618738295</v>
      </c>
      <c r="Q72">
        <v>0.92028281805701495</v>
      </c>
      <c r="R72">
        <v>0.186440677966101</v>
      </c>
      <c r="S72">
        <v>1.61365066431655</v>
      </c>
      <c r="T72">
        <v>0.72210039707735896</v>
      </c>
    </row>
    <row r="73" spans="1:20" x14ac:dyDescent="0.2">
      <c r="A73">
        <v>10</v>
      </c>
      <c r="B73" t="s">
        <v>92</v>
      </c>
      <c r="C73">
        <v>0.96147999999980005</v>
      </c>
      <c r="D73">
        <v>0.1249403446092</v>
      </c>
      <c r="E73">
        <v>0.96738000000000002</v>
      </c>
      <c r="F73">
        <v>1.5651198037211101E-3</v>
      </c>
      <c r="G73">
        <v>0.10561333999639901</v>
      </c>
      <c r="H73" t="s">
        <v>78</v>
      </c>
      <c r="I73" t="s">
        <v>40</v>
      </c>
      <c r="J73">
        <v>97</v>
      </c>
      <c r="K73">
        <v>95</v>
      </c>
      <c r="L73">
        <v>95</v>
      </c>
      <c r="M73">
        <v>99</v>
      </c>
      <c r="N73">
        <v>0.64333249094191003</v>
      </c>
      <c r="O73">
        <v>0.76179245283018704</v>
      </c>
      <c r="P73">
        <v>0.65664372519177905</v>
      </c>
      <c r="Q73">
        <v>0.817920041113394</v>
      </c>
      <c r="R73">
        <v>8.4745762711864403E-2</v>
      </c>
      <c r="S73">
        <v>1.3550799603989301</v>
      </c>
      <c r="T73">
        <v>0.58178710776874798</v>
      </c>
    </row>
    <row r="74" spans="1:20" x14ac:dyDescent="0.2">
      <c r="A74">
        <v>8</v>
      </c>
      <c r="B74" t="s">
        <v>41</v>
      </c>
      <c r="C74">
        <v>0.98358999999999996</v>
      </c>
      <c r="D74">
        <v>4.9013527943679899E-2</v>
      </c>
      <c r="E74">
        <v>0.97650000000000003</v>
      </c>
      <c r="F74">
        <v>6.3874877690685099E-4</v>
      </c>
      <c r="G74">
        <v>8.6000630712859905E-2</v>
      </c>
      <c r="H74" t="s">
        <v>22</v>
      </c>
      <c r="I74" t="s">
        <v>40</v>
      </c>
      <c r="J74">
        <v>51</v>
      </c>
      <c r="K74">
        <v>64</v>
      </c>
      <c r="L74">
        <v>78</v>
      </c>
      <c r="M74">
        <v>43</v>
      </c>
      <c r="N74">
        <v>0.922710807849772</v>
      </c>
      <c r="O74">
        <v>0.91543126684636</v>
      </c>
      <c r="P74">
        <v>0.93297684848808005</v>
      </c>
      <c r="Q74">
        <v>0.91384128306186596</v>
      </c>
      <c r="R74">
        <v>0.61016949152542299</v>
      </c>
      <c r="S74">
        <v>1.95793735799514</v>
      </c>
      <c r="T74">
        <v>0.90892743402822396</v>
      </c>
    </row>
    <row r="75" spans="1:20" x14ac:dyDescent="0.2">
      <c r="A75">
        <v>12</v>
      </c>
      <c r="B75" t="s">
        <v>69</v>
      </c>
      <c r="C75">
        <v>0.9759433333334</v>
      </c>
      <c r="D75">
        <v>7.5024965266479907E-2</v>
      </c>
      <c r="E75">
        <v>0.97638000000000003</v>
      </c>
      <c r="F75">
        <v>5.0754310161797505E-4</v>
      </c>
      <c r="G75">
        <v>7.8373664509859997E-2</v>
      </c>
      <c r="H75" t="s">
        <v>37</v>
      </c>
      <c r="I75" t="s">
        <v>40</v>
      </c>
      <c r="J75">
        <v>83</v>
      </c>
      <c r="K75">
        <v>73</v>
      </c>
      <c r="L75">
        <v>88</v>
      </c>
      <c r="M75">
        <v>64</v>
      </c>
      <c r="N75">
        <v>0.82608878780224404</v>
      </c>
      <c r="O75">
        <v>0.91340970350404205</v>
      </c>
      <c r="P75">
        <v>0.83830908770864698</v>
      </c>
      <c r="Q75">
        <v>0.95114301735641205</v>
      </c>
      <c r="R75">
        <v>0.45762711864406702</v>
      </c>
      <c r="S75">
        <v>1.82932716896934</v>
      </c>
      <c r="T75">
        <v>0.83913716627012302</v>
      </c>
    </row>
    <row r="76" spans="1:20" x14ac:dyDescent="0.2">
      <c r="A76">
        <v>13</v>
      </c>
      <c r="B76" t="s">
        <v>39</v>
      </c>
      <c r="C76">
        <v>0.98380333333339998</v>
      </c>
      <c r="D76">
        <v>5.0939553913780002E-2</v>
      </c>
      <c r="E76">
        <v>0.97511999999999999</v>
      </c>
      <c r="F76">
        <v>5.6709787515029904E-4</v>
      </c>
      <c r="G76">
        <v>9.1256852804099994E-2</v>
      </c>
      <c r="H76" t="s">
        <v>19</v>
      </c>
      <c r="I76" t="s">
        <v>40</v>
      </c>
      <c r="J76">
        <v>91</v>
      </c>
      <c r="K76">
        <v>54</v>
      </c>
      <c r="L76">
        <v>83</v>
      </c>
      <c r="M76">
        <v>23</v>
      </c>
      <c r="N76">
        <v>0.92540645269939104</v>
      </c>
      <c r="O76">
        <v>0.89218328840970396</v>
      </c>
      <c r="P76">
        <v>0.925967141045555</v>
      </c>
      <c r="Q76">
        <v>0.88813431195146098</v>
      </c>
      <c r="R76">
        <v>0.77966101694915202</v>
      </c>
      <c r="S76">
        <v>2.0149405997288201</v>
      </c>
      <c r="T76">
        <v>0.93986022041014705</v>
      </c>
    </row>
    <row r="77" spans="1:20" x14ac:dyDescent="0.2">
      <c r="A77">
        <v>7</v>
      </c>
      <c r="B77" t="s">
        <v>47</v>
      </c>
      <c r="C77">
        <v>0.97736999999980001</v>
      </c>
      <c r="D77">
        <v>7.2217726820440004E-2</v>
      </c>
      <c r="E77">
        <v>0.97431999999999996</v>
      </c>
      <c r="F77">
        <v>1.3629380029920399E-3</v>
      </c>
      <c r="G77">
        <v>9.1187948691959994E-2</v>
      </c>
      <c r="H77" t="s">
        <v>34</v>
      </c>
      <c r="I77" t="s">
        <v>40</v>
      </c>
      <c r="J77">
        <v>60</v>
      </c>
      <c r="K77">
        <v>74</v>
      </c>
      <c r="L77">
        <v>96</v>
      </c>
      <c r="M77">
        <v>36</v>
      </c>
      <c r="N77">
        <v>0.84411591272507402</v>
      </c>
      <c r="O77">
        <v>0.87870619946091399</v>
      </c>
      <c r="P77">
        <v>0.84852593864089498</v>
      </c>
      <c r="Q77">
        <v>0.88847130608706304</v>
      </c>
      <c r="R77">
        <v>0.44067796610169402</v>
      </c>
      <c r="S77">
        <v>1.7836499939557999</v>
      </c>
      <c r="T77">
        <v>0.81435046547467105</v>
      </c>
    </row>
    <row r="78" spans="1:20" x14ac:dyDescent="0.2">
      <c r="A78">
        <v>9</v>
      </c>
      <c r="B78" t="s">
        <v>99</v>
      </c>
      <c r="C78">
        <v>0.95789000000019997</v>
      </c>
      <c r="D78">
        <v>0.13685879880400001</v>
      </c>
      <c r="E78">
        <v>0.96741999999999995</v>
      </c>
      <c r="F78">
        <v>1.2983065893694E-3</v>
      </c>
      <c r="G78">
        <v>0.10495655502199901</v>
      </c>
      <c r="H78" t="s">
        <v>84</v>
      </c>
      <c r="I78" t="s">
        <v>40</v>
      </c>
      <c r="J78">
        <v>99</v>
      </c>
      <c r="K78">
        <v>100</v>
      </c>
      <c r="L78">
        <v>99</v>
      </c>
      <c r="M78">
        <v>98</v>
      </c>
      <c r="N78">
        <v>0.59796984247613005</v>
      </c>
      <c r="O78">
        <v>0.76246630727762599</v>
      </c>
      <c r="P78">
        <v>0.61326690765678804</v>
      </c>
      <c r="Q78">
        <v>0.82113222508689698</v>
      </c>
      <c r="R78">
        <v>0</v>
      </c>
      <c r="S78">
        <v>1.2870043642987401</v>
      </c>
      <c r="T78">
        <v>0.54484591270782501</v>
      </c>
    </row>
    <row r="79" spans="1:20" x14ac:dyDescent="0.2">
      <c r="A79">
        <v>81</v>
      </c>
      <c r="B79" t="s">
        <v>96</v>
      </c>
      <c r="C79">
        <v>0.97837666666666601</v>
      </c>
      <c r="D79">
        <v>7.0166761803229602E-2</v>
      </c>
      <c r="E79">
        <v>0.97692000000000001</v>
      </c>
      <c r="F79">
        <v>1.00876161703349E-3</v>
      </c>
      <c r="G79">
        <v>9.1316278392369193E-2</v>
      </c>
      <c r="H79" t="s">
        <v>52</v>
      </c>
      <c r="I79" t="s">
        <v>54</v>
      </c>
      <c r="J79">
        <v>54</v>
      </c>
      <c r="K79">
        <v>59</v>
      </c>
      <c r="L79">
        <v>54</v>
      </c>
      <c r="M79">
        <v>25</v>
      </c>
      <c r="N79">
        <v>0.85683598685776996</v>
      </c>
      <c r="O79">
        <v>0.92250673854447296</v>
      </c>
      <c r="P79">
        <v>0.85599035758886499</v>
      </c>
      <c r="Q79">
        <v>0.88784367509207096</v>
      </c>
      <c r="R79">
        <v>0.69491525423728795</v>
      </c>
      <c r="S79">
        <v>1.9615501298693001</v>
      </c>
      <c r="T79">
        <v>0.91088790324420699</v>
      </c>
    </row>
    <row r="80" spans="1:20" x14ac:dyDescent="0.2">
      <c r="A80">
        <v>80</v>
      </c>
      <c r="B80" t="s">
        <v>107</v>
      </c>
      <c r="C80">
        <v>0.96904333333333303</v>
      </c>
      <c r="D80">
        <v>0.100353531816899</v>
      </c>
      <c r="E80">
        <v>0.97333999999999998</v>
      </c>
      <c r="F80">
        <v>7.1721684308164899E-4</v>
      </c>
      <c r="G80">
        <v>8.9558324602767803E-2</v>
      </c>
      <c r="H80" t="s">
        <v>78</v>
      </c>
      <c r="I80" t="s">
        <v>54</v>
      </c>
      <c r="J80">
        <v>97</v>
      </c>
      <c r="K80">
        <v>78</v>
      </c>
      <c r="L80">
        <v>97</v>
      </c>
      <c r="M80">
        <v>74</v>
      </c>
      <c r="N80">
        <v>0.73890152472375403</v>
      </c>
      <c r="O80">
        <v>0.86219676549865099</v>
      </c>
      <c r="P80">
        <v>0.74612661238732703</v>
      </c>
      <c r="Q80">
        <v>0.89644142200958199</v>
      </c>
      <c r="R80">
        <v>0.37288135593220301</v>
      </c>
      <c r="S80">
        <v>1.67198915146727</v>
      </c>
      <c r="T80">
        <v>0.75375775385206301</v>
      </c>
    </row>
    <row r="81" spans="1:20" x14ac:dyDescent="0.2">
      <c r="A81">
        <v>78</v>
      </c>
      <c r="B81" t="s">
        <v>101</v>
      </c>
      <c r="C81">
        <v>0.984493333333333</v>
      </c>
      <c r="D81">
        <v>4.8082603700148503E-2</v>
      </c>
      <c r="E81">
        <v>0.97755999999999998</v>
      </c>
      <c r="F81">
        <v>3.0066592756747799E-4</v>
      </c>
      <c r="G81">
        <v>8.6159748537633501E-2</v>
      </c>
      <c r="H81" t="s">
        <v>22</v>
      </c>
      <c r="I81" t="s">
        <v>54</v>
      </c>
      <c r="J81">
        <v>89</v>
      </c>
      <c r="K81">
        <v>57</v>
      </c>
      <c r="L81">
        <v>98</v>
      </c>
      <c r="M81">
        <v>16</v>
      </c>
      <c r="N81">
        <v>0.93412517900631398</v>
      </c>
      <c r="O81">
        <v>0.93328840970350402</v>
      </c>
      <c r="P81">
        <v>0.93636491630212404</v>
      </c>
      <c r="Q81">
        <v>0.91306307444480195</v>
      </c>
      <c r="R81">
        <v>0.72881355932203395</v>
      </c>
      <c r="S81">
        <v>2.0410068853868499</v>
      </c>
      <c r="T81">
        <v>0.95400507992176797</v>
      </c>
    </row>
    <row r="82" spans="1:20" x14ac:dyDescent="0.2">
      <c r="A82">
        <v>82</v>
      </c>
      <c r="B82" t="s">
        <v>53</v>
      </c>
      <c r="C82">
        <v>0.97983666666666602</v>
      </c>
      <c r="D82">
        <v>6.2971296661371898E-2</v>
      </c>
      <c r="E82">
        <v>0.97707999999999995</v>
      </c>
      <c r="F82">
        <v>1.4931845163944301E-3</v>
      </c>
      <c r="G82">
        <v>8.2075304163750196E-2</v>
      </c>
      <c r="H82" t="s">
        <v>37</v>
      </c>
      <c r="I82" t="s">
        <v>54</v>
      </c>
      <c r="J82">
        <v>81</v>
      </c>
      <c r="K82">
        <v>60</v>
      </c>
      <c r="L82">
        <v>94</v>
      </c>
      <c r="M82">
        <v>24</v>
      </c>
      <c r="N82">
        <v>0.87528430629159204</v>
      </c>
      <c r="O82">
        <v>0.92520215633423297</v>
      </c>
      <c r="P82">
        <v>0.88217801359159798</v>
      </c>
      <c r="Q82">
        <v>0.93303915074044896</v>
      </c>
      <c r="R82">
        <v>0.677966101694915</v>
      </c>
      <c r="S82">
        <v>1.97665299183473</v>
      </c>
      <c r="T82">
        <v>0.919083465263557</v>
      </c>
    </row>
    <row r="83" spans="1:20" x14ac:dyDescent="0.2">
      <c r="A83">
        <v>83</v>
      </c>
      <c r="B83" t="s">
        <v>119</v>
      </c>
      <c r="C83">
        <v>0.98608999999999902</v>
      </c>
      <c r="D83">
        <v>4.2984125786920298E-2</v>
      </c>
      <c r="E83">
        <v>0.97699999999999998</v>
      </c>
      <c r="F83">
        <v>9.91967741410975E-4</v>
      </c>
      <c r="G83">
        <v>8.8059295869595294E-2</v>
      </c>
      <c r="H83" t="s">
        <v>19</v>
      </c>
      <c r="I83" t="s">
        <v>54</v>
      </c>
      <c r="J83">
        <v>97</v>
      </c>
      <c r="K83">
        <v>59</v>
      </c>
      <c r="L83">
        <v>97</v>
      </c>
      <c r="M83">
        <v>23</v>
      </c>
      <c r="N83">
        <v>0.95430039592138205</v>
      </c>
      <c r="O83">
        <v>0.92385444743935297</v>
      </c>
      <c r="P83">
        <v>0.95492065704950901</v>
      </c>
      <c r="Q83">
        <v>0.90377282613756804</v>
      </c>
      <c r="R83">
        <v>0.69491525423728795</v>
      </c>
      <c r="S83">
        <v>2.0247089034511498</v>
      </c>
      <c r="T83">
        <v>0.94516098652741798</v>
      </c>
    </row>
    <row r="84" spans="1:20" x14ac:dyDescent="0.2">
      <c r="A84">
        <v>77</v>
      </c>
      <c r="B84" t="s">
        <v>120</v>
      </c>
      <c r="C84">
        <v>0.97643000000000002</v>
      </c>
      <c r="D84">
        <v>9.6035704340972E-2</v>
      </c>
      <c r="E84">
        <v>0.97531999999999996</v>
      </c>
      <c r="F84">
        <v>7.5471849056453196E-4</v>
      </c>
      <c r="G84">
        <v>0.128041389170758</v>
      </c>
      <c r="H84" t="s">
        <v>34</v>
      </c>
      <c r="I84" t="s">
        <v>54</v>
      </c>
      <c r="J84">
        <v>66</v>
      </c>
      <c r="K84">
        <v>58</v>
      </c>
      <c r="L84">
        <v>66</v>
      </c>
      <c r="M84">
        <v>6</v>
      </c>
      <c r="N84">
        <v>0.83223822761267496</v>
      </c>
      <c r="O84">
        <v>0.89555256064689803</v>
      </c>
      <c r="P84">
        <v>0.76184120183908699</v>
      </c>
      <c r="Q84">
        <v>0.70822962046909299</v>
      </c>
      <c r="R84">
        <v>0.71186440677966101</v>
      </c>
      <c r="S84">
        <v>1.8854339221207901</v>
      </c>
      <c r="T84">
        <v>0.86958347348060405</v>
      </c>
    </row>
    <row r="85" spans="1:20" x14ac:dyDescent="0.2">
      <c r="A85">
        <v>79</v>
      </c>
      <c r="B85" t="s">
        <v>113</v>
      </c>
      <c r="C85">
        <v>0.96475333333333302</v>
      </c>
      <c r="D85">
        <v>0.113769245499769</v>
      </c>
      <c r="E85">
        <v>0.97255999999999998</v>
      </c>
      <c r="F85">
        <v>6.2801273872428699E-4</v>
      </c>
      <c r="G85">
        <v>9.0115339595545102E-2</v>
      </c>
      <c r="H85" t="s">
        <v>84</v>
      </c>
      <c r="I85" t="s">
        <v>54</v>
      </c>
      <c r="J85">
        <v>93</v>
      </c>
      <c r="K85">
        <v>98</v>
      </c>
      <c r="L85">
        <v>99</v>
      </c>
      <c r="M85">
        <v>89</v>
      </c>
      <c r="N85">
        <v>0.68469379159286703</v>
      </c>
      <c r="O85">
        <v>0.84905660377358305</v>
      </c>
      <c r="P85">
        <v>0.69730056875681701</v>
      </c>
      <c r="Q85">
        <v>0.89371719002721295</v>
      </c>
      <c r="R85">
        <v>3.38983050847457E-2</v>
      </c>
      <c r="S85">
        <v>1.45682614699351</v>
      </c>
      <c r="T85">
        <v>0.63699963532655601</v>
      </c>
    </row>
  </sheetData>
  <sortState ref="A2:S85">
    <sortCondition ref="H2:H85"/>
    <sortCondition ref="G2:G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34" workbookViewId="0">
      <selection activeCell="B51" sqref="B51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20</v>
      </c>
      <c r="C1" s="2" t="s">
        <v>32</v>
      </c>
      <c r="D1" s="2" t="s">
        <v>46</v>
      </c>
      <c r="E1" s="2" t="s">
        <v>109</v>
      </c>
      <c r="F1" s="2" t="s">
        <v>23</v>
      </c>
      <c r="G1" s="2" t="s">
        <v>25</v>
      </c>
      <c r="H1" s="2" t="s">
        <v>60</v>
      </c>
      <c r="I1" s="2" t="s">
        <v>28</v>
      </c>
      <c r="J1" s="2" t="s">
        <v>30</v>
      </c>
      <c r="K1" s="2" t="s">
        <v>56</v>
      </c>
      <c r="L1" s="2" t="s">
        <v>40</v>
      </c>
      <c r="M1" s="3" t="s">
        <v>54</v>
      </c>
      <c r="N1" s="10"/>
      <c r="O1" s="11" t="s">
        <v>121</v>
      </c>
      <c r="P1" s="2" t="s">
        <v>122</v>
      </c>
      <c r="Q1" s="3" t="s">
        <v>123</v>
      </c>
    </row>
    <row r="2" spans="1:19" x14ac:dyDescent="0.2">
      <c r="A2" s="4" t="s">
        <v>52</v>
      </c>
      <c r="B2" s="5">
        <f>results!E2</f>
        <v>0.97774000000000005</v>
      </c>
      <c r="C2" s="5">
        <f>results!E9</f>
        <v>0.97241999999999995</v>
      </c>
      <c r="D2" s="5">
        <f>results!E16</f>
        <v>0.97155999999999998</v>
      </c>
      <c r="E2" s="5">
        <f>results!$E23</f>
        <v>0.92623999999999995</v>
      </c>
      <c r="F2" s="5">
        <f>results!$E30</f>
        <v>0.97652000000000005</v>
      </c>
      <c r="G2" s="5">
        <f>results!$E37</f>
        <v>0.97558</v>
      </c>
      <c r="H2" s="5">
        <f>results!$E44</f>
        <v>0.97553999999999996</v>
      </c>
      <c r="I2" s="5">
        <f>results!$E51</f>
        <v>0.97175999999999996</v>
      </c>
      <c r="J2" s="5">
        <f>results!$E58</f>
        <v>0.97516000000000003</v>
      </c>
      <c r="K2" s="5">
        <f>results!$E65</f>
        <v>0.97101999999999999</v>
      </c>
      <c r="L2" s="5">
        <f>results!$E72</f>
        <v>0.97399999999999998</v>
      </c>
      <c r="M2" s="5">
        <f>results!$E79</f>
        <v>0.97692000000000001</v>
      </c>
      <c r="N2" s="12"/>
      <c r="O2" s="13">
        <f>MAX(B2:M2)</f>
        <v>0.97774000000000005</v>
      </c>
      <c r="P2" s="5">
        <f>MEDIAN(B2:M2)</f>
        <v>0.97458</v>
      </c>
      <c r="Q2" s="6">
        <f>MIN(B2:M2)</f>
        <v>0.92623999999999995</v>
      </c>
    </row>
    <row r="3" spans="1:19" x14ac:dyDescent="0.2">
      <c r="A3" s="4" t="s">
        <v>78</v>
      </c>
      <c r="B3" s="5">
        <f>results!E3</f>
        <v>0.97314000000000001</v>
      </c>
      <c r="C3" s="5">
        <f>results!E10</f>
        <v>0.96074000000000004</v>
      </c>
      <c r="D3" s="5">
        <f>results!E17</f>
        <v>0.96653999999999896</v>
      </c>
      <c r="E3" s="5">
        <f>results!$E24</f>
        <v>0.92555999999999905</v>
      </c>
      <c r="F3" s="5">
        <f>results!$E31</f>
        <v>0.97414000000000001</v>
      </c>
      <c r="G3" s="5">
        <f>results!$E38</f>
        <v>0.97365999999999997</v>
      </c>
      <c r="H3" s="5">
        <f>results!$E45</f>
        <v>0.96828000000000003</v>
      </c>
      <c r="I3" s="5">
        <f>results!$E52</f>
        <v>0.96004</v>
      </c>
      <c r="J3" s="5">
        <f>results!$E59</f>
        <v>0.96845999999999999</v>
      </c>
      <c r="K3" s="5">
        <f>results!$E66</f>
        <v>0.96372000000000002</v>
      </c>
      <c r="L3" s="5">
        <f>results!$E73</f>
        <v>0.96738000000000002</v>
      </c>
      <c r="M3" s="5">
        <f>results!$E80</f>
        <v>0.97333999999999998</v>
      </c>
      <c r="N3" s="12"/>
      <c r="O3" s="13">
        <f t="shared" ref="O3:O8" si="0">MAX(B3:M3)</f>
        <v>0.97414000000000001</v>
      </c>
      <c r="P3" s="5">
        <f t="shared" ref="P3:P8" si="1">MEDIAN(B3:M3)</f>
        <v>0.96782999999999997</v>
      </c>
      <c r="Q3" s="6">
        <f t="shared" ref="Q3:Q8" si="2">MIN(B3:M3)</f>
        <v>0.92555999999999905</v>
      </c>
    </row>
    <row r="4" spans="1:19" x14ac:dyDescent="0.2">
      <c r="A4" s="4" t="s">
        <v>22</v>
      </c>
      <c r="B4" s="5">
        <f>results!E4</f>
        <v>0.98068</v>
      </c>
      <c r="C4" s="5">
        <f>results!E11</f>
        <v>0.97482000000000002</v>
      </c>
      <c r="D4" s="5">
        <f>results!E18</f>
        <v>0.97465999999999997</v>
      </c>
      <c r="E4" s="5">
        <f>results!$E25</f>
        <v>0.92633999999999905</v>
      </c>
      <c r="F4" s="5">
        <f>results!$E32</f>
        <v>0.97863999999999995</v>
      </c>
      <c r="G4" s="5">
        <f>results!$E39</f>
        <v>0.97877999999999998</v>
      </c>
      <c r="H4" s="5">
        <f>results!$E46</f>
        <v>0.97818000000000005</v>
      </c>
      <c r="I4" s="5">
        <f>results!$E53</f>
        <v>0.97582000000000002</v>
      </c>
      <c r="J4" s="5">
        <f>results!$E60</f>
        <v>0.97904000000000002</v>
      </c>
      <c r="K4" s="5">
        <f>results!$E67</f>
        <v>0.97543999999999997</v>
      </c>
      <c r="L4" s="5">
        <f>results!$E74</f>
        <v>0.97650000000000003</v>
      </c>
      <c r="M4" s="5">
        <f>results!$E81</f>
        <v>0.97755999999999998</v>
      </c>
      <c r="N4" s="12"/>
      <c r="O4" s="13">
        <f t="shared" si="0"/>
        <v>0.98068</v>
      </c>
      <c r="P4" s="5">
        <f t="shared" si="1"/>
        <v>0.97703000000000007</v>
      </c>
      <c r="Q4" s="6">
        <f t="shared" si="2"/>
        <v>0.92633999999999905</v>
      </c>
      <c r="S4" s="14" t="s">
        <v>124</v>
      </c>
    </row>
    <row r="5" spans="1:19" x14ac:dyDescent="0.2">
      <c r="A5" s="4" t="s">
        <v>37</v>
      </c>
      <c r="B5" s="5">
        <f>results!E5</f>
        <v>0.98011999999999999</v>
      </c>
      <c r="C5" s="5">
        <f>results!E12</f>
        <v>0.97397999999999896</v>
      </c>
      <c r="D5" s="5">
        <f>results!E19</f>
        <v>0.97392000000000001</v>
      </c>
      <c r="E5" s="5">
        <f>results!$E26</f>
        <v>0.92627999999999999</v>
      </c>
      <c r="F5" s="5">
        <f>results!$E33</f>
        <v>0.97721999999999998</v>
      </c>
      <c r="G5" s="5">
        <f>results!$E40</f>
        <v>0.97696000000000005</v>
      </c>
      <c r="H5" s="5">
        <f>results!$E47</f>
        <v>0.97621999999999998</v>
      </c>
      <c r="I5" s="5">
        <f>results!$E54</f>
        <v>0.97345999999999999</v>
      </c>
      <c r="J5" s="5">
        <f>results!$E61</f>
        <v>0.97687999999999997</v>
      </c>
      <c r="K5" s="5">
        <f>results!$E68</f>
        <v>0.97396000000000005</v>
      </c>
      <c r="L5" s="5">
        <f>results!$E75</f>
        <v>0.97638000000000003</v>
      </c>
      <c r="M5" s="5">
        <f>results!$E82</f>
        <v>0.97707999999999995</v>
      </c>
      <c r="N5" s="12"/>
      <c r="O5" s="13">
        <f t="shared" si="0"/>
        <v>0.98011999999999999</v>
      </c>
      <c r="P5" s="5">
        <f t="shared" si="1"/>
        <v>0.97629999999999995</v>
      </c>
      <c r="Q5" s="6">
        <f t="shared" si="2"/>
        <v>0.92627999999999999</v>
      </c>
      <c r="S5" s="15" t="s">
        <v>125</v>
      </c>
    </row>
    <row r="6" spans="1:19" x14ac:dyDescent="0.2">
      <c r="A6" s="4" t="s">
        <v>19</v>
      </c>
      <c r="B6" s="5">
        <f>results!E6</f>
        <v>0.98151999999999995</v>
      </c>
      <c r="C6" s="5">
        <f>results!E13</f>
        <v>0.97563999999999995</v>
      </c>
      <c r="D6" s="5">
        <f>results!E20</f>
        <v>0.97572000000000003</v>
      </c>
      <c r="E6" s="5">
        <f>results!$E27</f>
        <v>0.92691999999999997</v>
      </c>
      <c r="F6" s="5">
        <f>results!$E34</f>
        <v>0.97927999999999904</v>
      </c>
      <c r="G6" s="5">
        <f>results!$E41</f>
        <v>0.97858000000000001</v>
      </c>
      <c r="H6" s="5">
        <f>results!$E48</f>
        <v>0.97975999999999996</v>
      </c>
      <c r="I6" s="5">
        <f>results!$E55</f>
        <v>0.97595999999999905</v>
      </c>
      <c r="J6" s="5">
        <f>results!$E62</f>
        <v>0.97882000000000002</v>
      </c>
      <c r="K6" s="5">
        <f>results!$E69</f>
        <v>0.97514000000000001</v>
      </c>
      <c r="L6" s="5">
        <f>results!$E76</f>
        <v>0.97511999999999999</v>
      </c>
      <c r="M6" s="5">
        <f>results!$E83</f>
        <v>0.97699999999999998</v>
      </c>
      <c r="N6" s="12"/>
      <c r="O6" s="13">
        <f t="shared" si="0"/>
        <v>0.98151999999999995</v>
      </c>
      <c r="P6" s="5">
        <f t="shared" si="1"/>
        <v>0.97647999999999957</v>
      </c>
      <c r="Q6" s="6">
        <f t="shared" si="2"/>
        <v>0.92691999999999997</v>
      </c>
      <c r="S6" s="16" t="s">
        <v>126</v>
      </c>
    </row>
    <row r="7" spans="1:19" ht="16" thickBot="1" x14ac:dyDescent="0.25">
      <c r="A7" s="4" t="s">
        <v>34</v>
      </c>
      <c r="B7" s="5">
        <f>results!E7</f>
        <v>0.97997999999999996</v>
      </c>
      <c r="C7" s="5">
        <f>results!E14</f>
        <v>0.97385999999999995</v>
      </c>
      <c r="D7" s="5">
        <f>results!E21</f>
        <v>0.97377999999999998</v>
      </c>
      <c r="E7" s="5">
        <f>results!$E28</f>
        <v>0.92713999999999996</v>
      </c>
      <c r="F7" s="5">
        <f>results!$E35</f>
        <v>0.97761999999999905</v>
      </c>
      <c r="G7" s="5">
        <f>results!$E42</f>
        <v>0.97669999999999901</v>
      </c>
      <c r="H7" s="5">
        <f>results!$E49</f>
        <v>0.97838000000000003</v>
      </c>
      <c r="I7" s="5">
        <f>results!$E56</f>
        <v>0.97452000000000005</v>
      </c>
      <c r="J7" s="5">
        <f>results!$E63</f>
        <v>0.97704000000000002</v>
      </c>
      <c r="K7" s="5">
        <f>results!$E70</f>
        <v>0.97353999999999996</v>
      </c>
      <c r="L7" s="5">
        <f>results!$E77</f>
        <v>0.97431999999999996</v>
      </c>
      <c r="M7" s="5">
        <f>results!$E84</f>
        <v>0.97531999999999996</v>
      </c>
      <c r="N7" s="12"/>
      <c r="O7" s="13">
        <f t="shared" si="0"/>
        <v>0.97997999999999996</v>
      </c>
      <c r="P7" s="5">
        <f t="shared" si="1"/>
        <v>0.97492000000000001</v>
      </c>
      <c r="Q7" s="6">
        <f t="shared" si="2"/>
        <v>0.92713999999999996</v>
      </c>
      <c r="S7" s="17" t="s">
        <v>127</v>
      </c>
    </row>
    <row r="8" spans="1:19" ht="16" thickBot="1" x14ac:dyDescent="0.25">
      <c r="A8" s="7" t="s">
        <v>84</v>
      </c>
      <c r="B8" s="5">
        <f>results!E8</f>
        <v>0.97137999999999902</v>
      </c>
      <c r="C8" s="5">
        <f>results!E15</f>
        <v>0.93496000000000001</v>
      </c>
      <c r="D8" s="5">
        <f>results!E22</f>
        <v>0.96674000000000004</v>
      </c>
      <c r="E8" s="5">
        <f>results!$E29</f>
        <v>0.92215999999999998</v>
      </c>
      <c r="F8" s="5">
        <f>results!$E36</f>
        <v>0.97360000000000002</v>
      </c>
      <c r="G8" s="5">
        <f>results!$E43</f>
        <v>0.97287999999999997</v>
      </c>
      <c r="H8" s="5">
        <f>results!$E50</f>
        <v>0.96331999999999995</v>
      </c>
      <c r="I8" s="5">
        <f>results!$E57</f>
        <v>0.93625999999999998</v>
      </c>
      <c r="J8" s="5">
        <f>results!$E64</f>
        <v>0.96153999999999995</v>
      </c>
      <c r="K8" s="5">
        <f>results!$E71</f>
        <v>0.96103999999999901</v>
      </c>
      <c r="L8" s="5">
        <f>results!$E78</f>
        <v>0.96741999999999995</v>
      </c>
      <c r="M8" s="5">
        <f>results!$E85</f>
        <v>0.97255999999999998</v>
      </c>
      <c r="N8" s="12"/>
      <c r="O8" s="13">
        <f t="shared" si="0"/>
        <v>0.97360000000000002</v>
      </c>
      <c r="P8" s="5">
        <f t="shared" si="1"/>
        <v>0.96503000000000005</v>
      </c>
      <c r="Q8" s="6">
        <f t="shared" si="2"/>
        <v>0.92215999999999998</v>
      </c>
    </row>
    <row r="9" spans="1:19" ht="16" thickBot="1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8"/>
      <c r="P9" s="12"/>
      <c r="Q9" s="19"/>
    </row>
    <row r="10" spans="1:19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2"/>
      <c r="O10" s="21">
        <f>MAX(O2:O8)</f>
        <v>0.98151999999999995</v>
      </c>
      <c r="P10" s="22">
        <f t="shared" ref="P10" si="3">MAX(P2:P8)</f>
        <v>0.97703000000000007</v>
      </c>
      <c r="Q10" s="23">
        <f>MAX(Q2:Q8)</f>
        <v>0.92713999999999996</v>
      </c>
      <c r="R10" s="31" t="s">
        <v>124</v>
      </c>
    </row>
    <row r="11" spans="1:19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36"/>
      <c r="L11" s="36" t="s">
        <v>132</v>
      </c>
      <c r="M11" s="15">
        <f>MEDIAN(B2:M8)</f>
        <v>0.97442000000000006</v>
      </c>
      <c r="N11" s="12"/>
      <c r="O11" s="24">
        <f>MEDIAN(O2:O8)</f>
        <v>0.97997999999999996</v>
      </c>
      <c r="P11" s="25">
        <f>MEDIAN(P2:P8)</f>
        <v>0.97492000000000001</v>
      </c>
      <c r="Q11" s="34">
        <f>MEDIAN(Q2:Q8)</f>
        <v>0.92627999999999999</v>
      </c>
      <c r="R11" s="32" t="s">
        <v>128</v>
      </c>
    </row>
    <row r="12" spans="1:19" ht="16" thickBo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2"/>
      <c r="O12" s="26">
        <f t="shared" ref="O12:Q12" si="4">MIN(O2:O8)</f>
        <v>0.97360000000000002</v>
      </c>
      <c r="P12" s="35">
        <f>MIN(P2:P8)</f>
        <v>0.96503000000000005</v>
      </c>
      <c r="Q12" s="27">
        <f t="shared" si="4"/>
        <v>0.92215999999999998</v>
      </c>
      <c r="R12" s="33" t="s">
        <v>127</v>
      </c>
    </row>
    <row r="13" spans="1:19" ht="16" thickBo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2"/>
      <c r="O13" s="20"/>
      <c r="P13" s="20"/>
      <c r="Q13" s="20"/>
    </row>
    <row r="14" spans="1:19" x14ac:dyDescent="0.2">
      <c r="A14" s="11" t="s">
        <v>129</v>
      </c>
      <c r="B14" s="28">
        <f t="shared" ref="B14:M14" si="5">MAX(B2:B8)</f>
        <v>0.98151999999999995</v>
      </c>
      <c r="C14" s="28">
        <f t="shared" si="5"/>
        <v>0.97563999999999995</v>
      </c>
      <c r="D14" s="28">
        <f t="shared" si="5"/>
        <v>0.97572000000000003</v>
      </c>
      <c r="E14" s="28">
        <f t="shared" si="5"/>
        <v>0.92713999999999996</v>
      </c>
      <c r="F14" s="28">
        <f t="shared" si="5"/>
        <v>0.97927999999999904</v>
      </c>
      <c r="G14" s="28">
        <f t="shared" si="5"/>
        <v>0.97877999999999998</v>
      </c>
      <c r="H14" s="28">
        <f t="shared" si="5"/>
        <v>0.97975999999999996</v>
      </c>
      <c r="I14" s="28">
        <f t="shared" si="5"/>
        <v>0.97595999999999905</v>
      </c>
      <c r="J14" s="28">
        <f t="shared" si="5"/>
        <v>0.97904000000000002</v>
      </c>
      <c r="K14" s="28">
        <f t="shared" si="5"/>
        <v>0.97543999999999997</v>
      </c>
      <c r="L14" s="28">
        <f t="shared" si="5"/>
        <v>0.97650000000000003</v>
      </c>
      <c r="M14" s="28">
        <f t="shared" si="5"/>
        <v>0.97755999999999998</v>
      </c>
      <c r="N14" s="29"/>
      <c r="O14" s="21">
        <f>MAX(B14:M14)</f>
        <v>0.98151999999999995</v>
      </c>
      <c r="P14" s="22">
        <f>MEDIAN(B14:M14)</f>
        <v>0.97703000000000007</v>
      </c>
      <c r="Q14" s="23">
        <f>MIN(B14:M14)</f>
        <v>0.92713999999999996</v>
      </c>
    </row>
    <row r="15" spans="1:19" x14ac:dyDescent="0.2">
      <c r="A15" s="4" t="s">
        <v>130</v>
      </c>
      <c r="B15" s="5">
        <f t="shared" ref="B15:M15" si="6">MEDIAN(B2:B8)</f>
        <v>0.97997999999999996</v>
      </c>
      <c r="C15" s="5">
        <f t="shared" si="6"/>
        <v>0.97385999999999995</v>
      </c>
      <c r="D15" s="5">
        <f t="shared" si="6"/>
        <v>0.97377999999999998</v>
      </c>
      <c r="E15" s="5">
        <f t="shared" si="6"/>
        <v>0.92627999999999999</v>
      </c>
      <c r="F15" s="5">
        <f t="shared" si="6"/>
        <v>0.97721999999999998</v>
      </c>
      <c r="G15" s="5">
        <f t="shared" si="6"/>
        <v>0.97669999999999901</v>
      </c>
      <c r="H15" s="5">
        <f t="shared" si="6"/>
        <v>0.97621999999999998</v>
      </c>
      <c r="I15" s="5">
        <f t="shared" si="6"/>
        <v>0.97345999999999999</v>
      </c>
      <c r="J15" s="5">
        <f t="shared" si="6"/>
        <v>0.97687999999999997</v>
      </c>
      <c r="K15" s="5">
        <f t="shared" si="6"/>
        <v>0.97353999999999996</v>
      </c>
      <c r="L15" s="5">
        <f t="shared" si="6"/>
        <v>0.97431999999999996</v>
      </c>
      <c r="M15" s="5">
        <f t="shared" si="6"/>
        <v>0.97692000000000001</v>
      </c>
      <c r="N15" s="12"/>
      <c r="O15" s="24">
        <f>MAX(B15:M15)</f>
        <v>0.97997999999999996</v>
      </c>
      <c r="P15" s="25">
        <f>MEDIAN(B15:M15)</f>
        <v>0.97526999999999997</v>
      </c>
      <c r="Q15" s="34">
        <f>MIN(B15:M15)</f>
        <v>0.92627999999999999</v>
      </c>
    </row>
    <row r="16" spans="1:19" ht="16" thickBot="1" x14ac:dyDescent="0.25">
      <c r="A16" s="7" t="s">
        <v>131</v>
      </c>
      <c r="B16" s="8">
        <f t="shared" ref="B16:M16" si="7">MIN(B2:B8)</f>
        <v>0.97137999999999902</v>
      </c>
      <c r="C16" s="8">
        <f t="shared" si="7"/>
        <v>0.93496000000000001</v>
      </c>
      <c r="D16" s="8">
        <f t="shared" si="7"/>
        <v>0.96653999999999896</v>
      </c>
      <c r="E16" s="8">
        <f t="shared" si="7"/>
        <v>0.92215999999999998</v>
      </c>
      <c r="F16" s="8">
        <f t="shared" si="7"/>
        <v>0.97360000000000002</v>
      </c>
      <c r="G16" s="8">
        <f t="shared" si="7"/>
        <v>0.97287999999999997</v>
      </c>
      <c r="H16" s="8">
        <f t="shared" si="7"/>
        <v>0.96331999999999995</v>
      </c>
      <c r="I16" s="8">
        <f t="shared" si="7"/>
        <v>0.93625999999999998</v>
      </c>
      <c r="J16" s="8">
        <f t="shared" si="7"/>
        <v>0.96153999999999995</v>
      </c>
      <c r="K16" s="8">
        <f t="shared" si="7"/>
        <v>0.96103999999999901</v>
      </c>
      <c r="L16" s="8">
        <f t="shared" si="7"/>
        <v>0.96738000000000002</v>
      </c>
      <c r="M16" s="8">
        <f t="shared" si="7"/>
        <v>0.97255999999999998</v>
      </c>
      <c r="N16" s="30"/>
      <c r="O16" s="26">
        <f>MAX(B16:M16)</f>
        <v>0.97360000000000002</v>
      </c>
      <c r="P16" s="35">
        <f>MEDIAN(B16:M16)</f>
        <v>0.9649299999999994</v>
      </c>
      <c r="Q16" s="27">
        <f>MIN(B16:M16)</f>
        <v>0.92215999999999998</v>
      </c>
    </row>
    <row r="18" spans="1:19" ht="16" thickBot="1" x14ac:dyDescent="0.25"/>
    <row r="19" spans="1:19" x14ac:dyDescent="0.2">
      <c r="A19" s="1" t="s">
        <v>133</v>
      </c>
      <c r="B19" s="2" t="s">
        <v>20</v>
      </c>
      <c r="C19" s="2" t="s">
        <v>32</v>
      </c>
      <c r="D19" s="2" t="s">
        <v>46</v>
      </c>
      <c r="E19" s="2" t="s">
        <v>109</v>
      </c>
      <c r="F19" s="2" t="s">
        <v>23</v>
      </c>
      <c r="G19" s="2" t="s">
        <v>25</v>
      </c>
      <c r="H19" s="2" t="s">
        <v>60</v>
      </c>
      <c r="I19" s="2" t="s">
        <v>28</v>
      </c>
      <c r="J19" s="2" t="s">
        <v>30</v>
      </c>
      <c r="K19" s="2" t="s">
        <v>56</v>
      </c>
      <c r="L19" s="2" t="s">
        <v>40</v>
      </c>
      <c r="M19" s="3" t="s">
        <v>54</v>
      </c>
      <c r="N19" s="10"/>
      <c r="O19" s="11" t="s">
        <v>121</v>
      </c>
      <c r="P19" s="2" t="s">
        <v>122</v>
      </c>
      <c r="Q19" s="3" t="s">
        <v>123</v>
      </c>
    </row>
    <row r="20" spans="1:19" x14ac:dyDescent="0.2">
      <c r="A20" s="4" t="s">
        <v>52</v>
      </c>
      <c r="B20" s="5">
        <f>results!$S2</f>
        <v>1.6399158092477999</v>
      </c>
      <c r="C20" s="5">
        <f>results!$S9</f>
        <v>1.4615664830625099</v>
      </c>
      <c r="D20" s="5">
        <f>results!$S16</f>
        <v>1.55166828810402</v>
      </c>
      <c r="E20" s="5">
        <f>results!$S23</f>
        <v>0.61543350923450202</v>
      </c>
      <c r="F20" s="5">
        <f>results!$S30</f>
        <v>1.88141294911336</v>
      </c>
      <c r="G20" s="5">
        <f>results!$S37</f>
        <v>1.8898368098021701</v>
      </c>
      <c r="H20" s="5">
        <f>results!$S44</f>
        <v>1.6623319110088399</v>
      </c>
      <c r="I20" s="5">
        <f>results!$S51</f>
        <v>1.4662054261911199</v>
      </c>
      <c r="J20" s="5">
        <f>results!$S58</f>
        <v>1.52940218369231</v>
      </c>
      <c r="K20" s="5">
        <f>results!$S65</f>
        <v>1.51180803695057</v>
      </c>
      <c r="L20" s="5">
        <f>results!$S72</f>
        <v>1.61365066431655</v>
      </c>
      <c r="M20" s="6">
        <f>results!$S79</f>
        <v>1.9615501298693001</v>
      </c>
      <c r="N20" s="20"/>
      <c r="O20" s="13">
        <f>MAX(B20:M20)</f>
        <v>1.9615501298693001</v>
      </c>
      <c r="P20" s="5">
        <f>MEDIAN(B20:M20)</f>
        <v>1.582659476210285</v>
      </c>
      <c r="Q20" s="6">
        <f>MIN(B20:M20)</f>
        <v>0.61543350923450202</v>
      </c>
    </row>
    <row r="21" spans="1:19" x14ac:dyDescent="0.2">
      <c r="A21" s="4" t="s">
        <v>78</v>
      </c>
      <c r="B21" s="5">
        <f>results!$S3</f>
        <v>1.5263993646867799</v>
      </c>
      <c r="C21" s="5">
        <f>results!$S10</f>
        <v>1.0997121940372401</v>
      </c>
      <c r="D21" s="5">
        <f>results!$S17</f>
        <v>1.53036783678689</v>
      </c>
      <c r="E21" s="5">
        <f>results!$S24</f>
        <v>0.62911779735136997</v>
      </c>
      <c r="F21" s="5">
        <f>results!$S31</f>
        <v>1.6226567707684401</v>
      </c>
      <c r="G21" s="5">
        <f>results!$S38</f>
        <v>1.7853471020974501</v>
      </c>
      <c r="H21" s="5">
        <f>results!$S45</f>
        <v>1.4873647184646701</v>
      </c>
      <c r="I21" s="5">
        <f>results!$S52</f>
        <v>1.06837612142614</v>
      </c>
      <c r="J21" s="5">
        <f>results!$S59</f>
        <v>1.3030648455560601</v>
      </c>
      <c r="K21" s="5">
        <f>results!$S66</f>
        <v>1.2329417326286201</v>
      </c>
      <c r="L21" s="5">
        <f>results!$S73</f>
        <v>1.3550799603989301</v>
      </c>
      <c r="M21" s="6">
        <f>results!$S80</f>
        <v>1.67198915146727</v>
      </c>
      <c r="N21" s="20"/>
      <c r="O21" s="13">
        <f t="shared" ref="O21:O26" si="8">MAX(B21:M21)</f>
        <v>1.7853471020974501</v>
      </c>
      <c r="P21" s="5">
        <f t="shared" ref="P21:P26" si="9">MEDIAN(B21:M21)</f>
        <v>1.4212223394318002</v>
      </c>
      <c r="Q21" s="6">
        <f t="shared" ref="Q21:Q26" si="10">MIN(B21:M21)</f>
        <v>0.62911779735136997</v>
      </c>
    </row>
    <row r="22" spans="1:19" x14ac:dyDescent="0.2">
      <c r="A22" s="4" t="s">
        <v>22</v>
      </c>
      <c r="B22" s="5">
        <f>results!$S4</f>
        <v>1.9756203795749601</v>
      </c>
      <c r="C22" s="5">
        <f>results!$S11</f>
        <v>1.9443784565553099</v>
      </c>
      <c r="D22" s="5">
        <f>results!$S18</f>
        <v>1.83216093243547</v>
      </c>
      <c r="E22" s="5">
        <f>results!$S25</f>
        <v>0.53376319132544003</v>
      </c>
      <c r="F22" s="5">
        <f>results!$S32</f>
        <v>2.07149068252903</v>
      </c>
      <c r="G22" s="5">
        <f>results!$S39</f>
        <v>2.0219909764771402</v>
      </c>
      <c r="H22" s="5">
        <f>results!$S46</f>
        <v>1.8949982638995899</v>
      </c>
      <c r="I22" s="5">
        <f>results!$S53</f>
        <v>1.92774869899632</v>
      </c>
      <c r="J22" s="5">
        <f>results!$S60</f>
        <v>2.0313793557446802</v>
      </c>
      <c r="K22" s="5">
        <f>results!$S67</f>
        <v>1.91584917853444</v>
      </c>
      <c r="L22" s="5">
        <f>results!$S74</f>
        <v>1.95793735799514</v>
      </c>
      <c r="M22" s="6">
        <f>results!$S81</f>
        <v>2.0410068853868499</v>
      </c>
      <c r="N22" s="20"/>
      <c r="O22" s="13">
        <f t="shared" si="8"/>
        <v>2.07149068252903</v>
      </c>
      <c r="P22" s="5">
        <f t="shared" si="9"/>
        <v>1.951157907275225</v>
      </c>
      <c r="Q22" s="6">
        <f t="shared" si="10"/>
        <v>0.53376319132544003</v>
      </c>
      <c r="S22" s="14" t="s">
        <v>124</v>
      </c>
    </row>
    <row r="23" spans="1:19" x14ac:dyDescent="0.2">
      <c r="A23" s="4" t="s">
        <v>37</v>
      </c>
      <c r="B23" s="5">
        <f>results!$S5</f>
        <v>1.8937751295036001</v>
      </c>
      <c r="C23" s="5">
        <f>results!$S12</f>
        <v>1.59681317549242</v>
      </c>
      <c r="D23" s="5">
        <f>results!$S19</f>
        <v>1.6862489499854001</v>
      </c>
      <c r="E23" s="5">
        <f>results!$S26</f>
        <v>0.60366507940165204</v>
      </c>
      <c r="F23" s="5">
        <f>results!$S33</f>
        <v>1.96600117411923</v>
      </c>
      <c r="G23" s="5">
        <f>results!$S40</f>
        <v>1.91339439550132</v>
      </c>
      <c r="H23" s="5">
        <f>results!$S47</f>
        <v>1.8957404131208</v>
      </c>
      <c r="I23" s="5">
        <f>results!$S54</f>
        <v>1.67384366984239</v>
      </c>
      <c r="J23" s="5">
        <f>results!$S61</f>
        <v>1.80048072593185</v>
      </c>
      <c r="K23" s="5">
        <f>results!$S68</f>
        <v>1.69392647380293</v>
      </c>
      <c r="L23" s="5">
        <f>results!$S75</f>
        <v>1.82932716896934</v>
      </c>
      <c r="M23" s="6">
        <f>results!$S82</f>
        <v>1.97665299183473</v>
      </c>
      <c r="N23" s="20"/>
      <c r="O23" s="13">
        <f t="shared" si="8"/>
        <v>1.97665299183473</v>
      </c>
      <c r="P23" s="5">
        <f t="shared" si="9"/>
        <v>1.814903947450595</v>
      </c>
      <c r="Q23" s="6">
        <f t="shared" si="10"/>
        <v>0.60366507940165204</v>
      </c>
      <c r="S23" s="15" t="s">
        <v>125</v>
      </c>
    </row>
    <row r="24" spans="1:19" x14ac:dyDescent="0.2">
      <c r="A24" s="4" t="s">
        <v>19</v>
      </c>
      <c r="B24" s="5">
        <f>results!$S6</f>
        <v>2.1257667746308799</v>
      </c>
      <c r="C24" s="5">
        <f>results!$S13</f>
        <v>1.9497473663712599</v>
      </c>
      <c r="D24" s="5">
        <f>results!$S20</f>
        <v>1.88444512425166</v>
      </c>
      <c r="E24" s="5">
        <f>results!$S27</f>
        <v>0.57087111309980099</v>
      </c>
      <c r="F24" s="5">
        <f>results!$S34</f>
        <v>2.0976100344733899</v>
      </c>
      <c r="G24" s="5">
        <f>results!$S41</f>
        <v>2.0482592568069</v>
      </c>
      <c r="H24" s="5">
        <f>results!$S48</f>
        <v>1.9274977732304599</v>
      </c>
      <c r="I24" s="5">
        <f>results!$S55</f>
        <v>1.9964549721056499</v>
      </c>
      <c r="J24" s="5">
        <f>results!$S62</f>
        <v>2.0321097700331499</v>
      </c>
      <c r="K24" s="5">
        <f>results!$S69</f>
        <v>1.9318267324295599</v>
      </c>
      <c r="L24" s="5">
        <f>results!$S76</f>
        <v>2.0149405997288201</v>
      </c>
      <c r="M24" s="6">
        <f>results!$S83</f>
        <v>2.0247089034511498</v>
      </c>
      <c r="N24" s="20"/>
      <c r="O24" s="13">
        <f t="shared" si="8"/>
        <v>2.1257667746308799</v>
      </c>
      <c r="P24" s="5">
        <f t="shared" si="9"/>
        <v>2.0056977859172349</v>
      </c>
      <c r="Q24" s="6">
        <f t="shared" si="10"/>
        <v>0.57087111309980099</v>
      </c>
      <c r="S24" s="16" t="s">
        <v>126</v>
      </c>
    </row>
    <row r="25" spans="1:19" ht="16" thickBot="1" x14ac:dyDescent="0.25">
      <c r="A25" s="4" t="s">
        <v>34</v>
      </c>
      <c r="B25" s="5">
        <f>results!$S7</f>
        <v>1.9157891889331</v>
      </c>
      <c r="C25" s="5">
        <f>results!$S14</f>
        <v>1.7932550868470301</v>
      </c>
      <c r="D25" s="5">
        <f>results!$S21</f>
        <v>1.70401230033392</v>
      </c>
      <c r="E25" s="5">
        <f>results!$S28</f>
        <v>0.50810267668769205</v>
      </c>
      <c r="F25" s="5">
        <f>results!$S35</f>
        <v>1.95368098900714</v>
      </c>
      <c r="G25" s="5">
        <f>results!$S42</f>
        <v>1.93666177707127</v>
      </c>
      <c r="H25" s="5">
        <f>results!$S49</f>
        <v>1.8889882635878099</v>
      </c>
      <c r="I25" s="5">
        <f>results!$S56</f>
        <v>1.69996910688974</v>
      </c>
      <c r="J25" s="5">
        <f>results!$S63</f>
        <v>1.9588474252767101</v>
      </c>
      <c r="K25" s="5">
        <f>results!$S70</f>
        <v>1.819064988347</v>
      </c>
      <c r="L25" s="5">
        <f>results!$S77</f>
        <v>1.7836499939557999</v>
      </c>
      <c r="M25" s="6">
        <f>results!$S84</f>
        <v>1.8854339221207901</v>
      </c>
      <c r="N25" s="20"/>
      <c r="O25" s="13">
        <f t="shared" si="8"/>
        <v>1.9588474252767101</v>
      </c>
      <c r="P25" s="5">
        <f t="shared" si="9"/>
        <v>1.8522494552338951</v>
      </c>
      <c r="Q25" s="6">
        <f t="shared" si="10"/>
        <v>0.50810267668769205</v>
      </c>
      <c r="S25" s="17" t="s">
        <v>127</v>
      </c>
    </row>
    <row r="26" spans="1:19" ht="16" thickBot="1" x14ac:dyDescent="0.25">
      <c r="A26" s="7" t="s">
        <v>84</v>
      </c>
      <c r="B26" s="8">
        <f>results!$S8</f>
        <v>1.38713966458092</v>
      </c>
      <c r="C26" s="8">
        <f>results!$S15</f>
        <v>0.28295697955216798</v>
      </c>
      <c r="D26" s="8">
        <f>results!$S22</f>
        <v>1.24308697764613</v>
      </c>
      <c r="E26" s="8">
        <f>results!$S29</f>
        <v>0.37835650541259702</v>
      </c>
      <c r="F26" s="8">
        <f>results!$S36</f>
        <v>1.54323336446894</v>
      </c>
      <c r="G26" s="8">
        <f>results!$S43</f>
        <v>1.4738182117090699</v>
      </c>
      <c r="H26" s="8">
        <f>results!$S50</f>
        <v>1.10290958142927</v>
      </c>
      <c r="I26" s="8">
        <f>results!$S57</f>
        <v>0.29314507212458801</v>
      </c>
      <c r="J26" s="8">
        <f>results!$S64</f>
        <v>1.0388277489984701</v>
      </c>
      <c r="K26" s="8">
        <f>results!$S71</f>
        <v>1.1220434487715301</v>
      </c>
      <c r="L26" s="8">
        <f>results!$S78</f>
        <v>1.2870043642987401</v>
      </c>
      <c r="M26" s="9">
        <f>results!$S85</f>
        <v>1.45682614699351</v>
      </c>
      <c r="N26" s="20"/>
      <c r="O26" s="13">
        <f t="shared" si="8"/>
        <v>1.54323336446894</v>
      </c>
      <c r="P26" s="5">
        <f t="shared" si="9"/>
        <v>1.18256521320883</v>
      </c>
      <c r="Q26" s="6">
        <f t="shared" si="10"/>
        <v>0.28295697955216798</v>
      </c>
    </row>
    <row r="27" spans="1:19" ht="16" thickBot="1" x14ac:dyDescent="0.25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8"/>
      <c r="P27" s="12"/>
      <c r="Q27" s="19"/>
    </row>
    <row r="28" spans="1:19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12"/>
      <c r="O28" s="21">
        <f>MAX(O20:O26)</f>
        <v>2.1257667746308799</v>
      </c>
      <c r="P28" s="22">
        <f t="shared" ref="P28" si="11">MAX(P20:P26)</f>
        <v>2.0056977859172349</v>
      </c>
      <c r="Q28" s="23">
        <f>MAX(Q20:Q26)</f>
        <v>0.62911779735136997</v>
      </c>
      <c r="R28" s="31" t="s">
        <v>124</v>
      </c>
    </row>
    <row r="29" spans="1:19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36"/>
      <c r="L29" s="36" t="s">
        <v>132</v>
      </c>
      <c r="M29" s="15">
        <f>MEDIAN(B20:M26)</f>
        <v>1.74383114714486</v>
      </c>
      <c r="N29" s="12"/>
      <c r="O29" s="24">
        <f>MEDIAN(O20:O26)</f>
        <v>1.9615501298693001</v>
      </c>
      <c r="P29" s="25">
        <f>MEDIAN(P20:P26)</f>
        <v>1.814903947450595</v>
      </c>
      <c r="Q29" s="34">
        <f>MEDIAN(Q20:Q26)</f>
        <v>0.57087111309980099</v>
      </c>
      <c r="R29" s="32" t="s">
        <v>128</v>
      </c>
    </row>
    <row r="30" spans="1:19" ht="16" thickBo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12"/>
      <c r="O30" s="26">
        <f t="shared" ref="O30" si="12">MIN(O20:O26)</f>
        <v>1.54323336446894</v>
      </c>
      <c r="P30" s="35">
        <f>MIN(P20:P26)</f>
        <v>1.18256521320883</v>
      </c>
      <c r="Q30" s="27">
        <f t="shared" ref="Q30" si="13">MIN(Q20:Q26)</f>
        <v>0.28295697955216798</v>
      </c>
      <c r="R30" s="33" t="s">
        <v>127</v>
      </c>
    </row>
    <row r="31" spans="1:19" ht="16" thickBo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12"/>
      <c r="O31" s="20"/>
      <c r="P31" s="20"/>
      <c r="Q31" s="20"/>
    </row>
    <row r="32" spans="1:19" x14ac:dyDescent="0.2">
      <c r="A32" s="11" t="s">
        <v>129</v>
      </c>
      <c r="B32" s="28">
        <f t="shared" ref="B32:M32" si="14">MAX(B20:B26)</f>
        <v>2.1257667746308799</v>
      </c>
      <c r="C32" s="28">
        <f t="shared" si="14"/>
        <v>1.9497473663712599</v>
      </c>
      <c r="D32" s="28">
        <f t="shared" si="14"/>
        <v>1.88444512425166</v>
      </c>
      <c r="E32" s="28">
        <f t="shared" si="14"/>
        <v>0.62911779735136997</v>
      </c>
      <c r="F32" s="28">
        <f t="shared" si="14"/>
        <v>2.0976100344733899</v>
      </c>
      <c r="G32" s="28">
        <f t="shared" si="14"/>
        <v>2.0482592568069</v>
      </c>
      <c r="H32" s="28">
        <f t="shared" si="14"/>
        <v>1.9274977732304599</v>
      </c>
      <c r="I32" s="28">
        <f t="shared" si="14"/>
        <v>1.9964549721056499</v>
      </c>
      <c r="J32" s="28">
        <f t="shared" si="14"/>
        <v>2.0321097700331499</v>
      </c>
      <c r="K32" s="28">
        <f t="shared" si="14"/>
        <v>1.9318267324295599</v>
      </c>
      <c r="L32" s="28">
        <f t="shared" si="14"/>
        <v>2.0149405997288201</v>
      </c>
      <c r="M32" s="28">
        <f t="shared" si="14"/>
        <v>2.0410068853868499</v>
      </c>
      <c r="N32" s="29"/>
      <c r="O32" s="21">
        <f>MAX(B32:M32)</f>
        <v>2.1257667746308799</v>
      </c>
      <c r="P32" s="22">
        <f>MEDIAN(B32:M32)</f>
        <v>2.0056977859172349</v>
      </c>
      <c r="Q32" s="23">
        <f>MIN(B32:M32)</f>
        <v>0.62911779735136997</v>
      </c>
    </row>
    <row r="33" spans="1:19" x14ac:dyDescent="0.2">
      <c r="A33" s="4" t="s">
        <v>130</v>
      </c>
      <c r="B33" s="5">
        <f t="shared" ref="B33:M33" si="15">MEDIAN(B20:B26)</f>
        <v>1.8937751295036001</v>
      </c>
      <c r="C33" s="5">
        <f t="shared" si="15"/>
        <v>1.59681317549242</v>
      </c>
      <c r="D33" s="5">
        <f t="shared" si="15"/>
        <v>1.6862489499854001</v>
      </c>
      <c r="E33" s="5">
        <f t="shared" si="15"/>
        <v>0.57087111309980099</v>
      </c>
      <c r="F33" s="5">
        <f t="shared" si="15"/>
        <v>1.95368098900714</v>
      </c>
      <c r="G33" s="5">
        <f t="shared" si="15"/>
        <v>1.91339439550132</v>
      </c>
      <c r="H33" s="5">
        <f t="shared" si="15"/>
        <v>1.8889882635878099</v>
      </c>
      <c r="I33" s="5">
        <f t="shared" si="15"/>
        <v>1.67384366984239</v>
      </c>
      <c r="J33" s="5">
        <f t="shared" si="15"/>
        <v>1.80048072593185</v>
      </c>
      <c r="K33" s="5">
        <f t="shared" si="15"/>
        <v>1.69392647380293</v>
      </c>
      <c r="L33" s="5">
        <f t="shared" si="15"/>
        <v>1.7836499939557999</v>
      </c>
      <c r="M33" s="5">
        <f t="shared" si="15"/>
        <v>1.9615501298693001</v>
      </c>
      <c r="N33" s="12"/>
      <c r="O33" s="24">
        <f>MAX(B33:M33)</f>
        <v>1.9615501298693001</v>
      </c>
      <c r="P33" s="25">
        <f>MEDIAN(B33:M33)</f>
        <v>1.792065359943825</v>
      </c>
      <c r="Q33" s="34">
        <f>MIN(B33:M33)</f>
        <v>0.57087111309980099</v>
      </c>
    </row>
    <row r="34" spans="1:19" ht="16" thickBot="1" x14ac:dyDescent="0.25">
      <c r="A34" s="7" t="s">
        <v>131</v>
      </c>
      <c r="B34" s="8">
        <f t="shared" ref="B34:M34" si="16">MIN(B20:B26)</f>
        <v>1.38713966458092</v>
      </c>
      <c r="C34" s="8">
        <f t="shared" si="16"/>
        <v>0.28295697955216798</v>
      </c>
      <c r="D34" s="8">
        <f t="shared" si="16"/>
        <v>1.24308697764613</v>
      </c>
      <c r="E34" s="8">
        <f t="shared" si="16"/>
        <v>0.37835650541259702</v>
      </c>
      <c r="F34" s="8">
        <f t="shared" si="16"/>
        <v>1.54323336446894</v>
      </c>
      <c r="G34" s="8">
        <f t="shared" si="16"/>
        <v>1.4738182117090699</v>
      </c>
      <c r="H34" s="8">
        <f t="shared" si="16"/>
        <v>1.10290958142927</v>
      </c>
      <c r="I34" s="8">
        <f t="shared" si="16"/>
        <v>0.29314507212458801</v>
      </c>
      <c r="J34" s="8">
        <f t="shared" si="16"/>
        <v>1.0388277489984701</v>
      </c>
      <c r="K34" s="8">
        <f t="shared" si="16"/>
        <v>1.1220434487715301</v>
      </c>
      <c r="L34" s="8">
        <f t="shared" si="16"/>
        <v>1.2870043642987401</v>
      </c>
      <c r="M34" s="8">
        <f t="shared" si="16"/>
        <v>1.45682614699351</v>
      </c>
      <c r="N34" s="30"/>
      <c r="O34" s="26">
        <f>MAX(B34:M34)</f>
        <v>1.54323336446894</v>
      </c>
      <c r="P34" s="35">
        <f>MEDIAN(B34:M34)</f>
        <v>1.18256521320883</v>
      </c>
      <c r="Q34" s="27">
        <f>MIN(B34:M34)</f>
        <v>0.28295697955216798</v>
      </c>
    </row>
    <row r="35" spans="1:19" ht="16" thickBot="1" x14ac:dyDescent="0.25"/>
    <row r="36" spans="1:19" x14ac:dyDescent="0.2">
      <c r="A36" s="1" t="s">
        <v>134</v>
      </c>
      <c r="B36" s="2" t="s">
        <v>20</v>
      </c>
      <c r="C36" s="2" t="s">
        <v>32</v>
      </c>
      <c r="D36" s="2" t="s">
        <v>46</v>
      </c>
      <c r="E36" s="2" t="s">
        <v>109</v>
      </c>
      <c r="F36" s="2" t="s">
        <v>23</v>
      </c>
      <c r="G36" s="2" t="s">
        <v>25</v>
      </c>
      <c r="H36" s="2" t="s">
        <v>60</v>
      </c>
      <c r="I36" s="2" t="s">
        <v>28</v>
      </c>
      <c r="J36" s="2" t="s">
        <v>30</v>
      </c>
      <c r="K36" s="2" t="s">
        <v>56</v>
      </c>
      <c r="L36" s="2" t="s">
        <v>40</v>
      </c>
      <c r="M36" s="3" t="s">
        <v>54</v>
      </c>
      <c r="N36" s="10"/>
      <c r="O36" s="11" t="s">
        <v>121</v>
      </c>
      <c r="P36" s="2" t="s">
        <v>122</v>
      </c>
      <c r="Q36" s="3" t="s">
        <v>123</v>
      </c>
    </row>
    <row r="37" spans="1:19" x14ac:dyDescent="0.2">
      <c r="A37" s="4" t="s">
        <v>52</v>
      </c>
      <c r="B37" s="37">
        <f>results!$J2</f>
        <v>87</v>
      </c>
      <c r="C37" s="37">
        <f>results!$J9</f>
        <v>98</v>
      </c>
      <c r="D37" s="37">
        <f>results!$J16</f>
        <v>78</v>
      </c>
      <c r="E37" s="37">
        <f>results!$J23</f>
        <v>45</v>
      </c>
      <c r="F37" s="37">
        <f>results!$J30</f>
        <v>97</v>
      </c>
      <c r="G37" s="37">
        <f>results!$J37</f>
        <v>74</v>
      </c>
      <c r="H37" s="37">
        <f>results!$J44</f>
        <v>88</v>
      </c>
      <c r="I37" s="37">
        <f>results!$J51</f>
        <v>92</v>
      </c>
      <c r="J37" s="37">
        <f>results!$J58</f>
        <v>85</v>
      </c>
      <c r="K37" s="37">
        <f>results!$J65</f>
        <v>99</v>
      </c>
      <c r="L37" s="37">
        <f>results!$J72</f>
        <v>91</v>
      </c>
      <c r="M37" s="37">
        <f>results!$J79</f>
        <v>54</v>
      </c>
      <c r="N37" s="12"/>
      <c r="O37" s="38">
        <f>MAX(B37:M37)</f>
        <v>99</v>
      </c>
      <c r="P37" s="37">
        <f>MEDIAN(B37:M37)</f>
        <v>87.5</v>
      </c>
      <c r="Q37" s="39">
        <f>MIN(B37:M37)</f>
        <v>45</v>
      </c>
      <c r="S37" s="45" t="s">
        <v>124</v>
      </c>
    </row>
    <row r="38" spans="1:19" x14ac:dyDescent="0.2">
      <c r="A38" s="4" t="s">
        <v>78</v>
      </c>
      <c r="B38" s="37">
        <f>results!$J3</f>
        <v>96</v>
      </c>
      <c r="C38" s="37">
        <f>results!$J10</f>
        <v>99</v>
      </c>
      <c r="D38" s="37">
        <f>results!$J17</f>
        <v>81</v>
      </c>
      <c r="E38" s="37">
        <f>results!$J24</f>
        <v>49</v>
      </c>
      <c r="F38" s="37">
        <f>results!$J31</f>
        <v>90</v>
      </c>
      <c r="G38" s="37">
        <f>results!$J38</f>
        <v>92</v>
      </c>
      <c r="H38" s="37">
        <f>results!$J45</f>
        <v>84</v>
      </c>
      <c r="I38" s="37">
        <f>results!$J52</f>
        <v>96</v>
      </c>
      <c r="J38" s="37">
        <f>results!$J59</f>
        <v>90</v>
      </c>
      <c r="K38" s="37">
        <f>results!$J66</f>
        <v>90</v>
      </c>
      <c r="L38" s="37">
        <f>results!$J73</f>
        <v>97</v>
      </c>
      <c r="M38" s="37">
        <f>results!$J80</f>
        <v>97</v>
      </c>
      <c r="N38" s="12"/>
      <c r="O38" s="38">
        <f t="shared" ref="O38:O43" si="17">MAX(B38:M38)</f>
        <v>99</v>
      </c>
      <c r="P38" s="37">
        <f t="shared" ref="P38:P43" si="18">MEDIAN(B38:M38)</f>
        <v>91</v>
      </c>
      <c r="Q38" s="39">
        <f t="shared" ref="Q38:Q43" si="19">MIN(B38:M38)</f>
        <v>49</v>
      </c>
      <c r="S38" s="16" t="s">
        <v>125</v>
      </c>
    </row>
    <row r="39" spans="1:19" x14ac:dyDescent="0.2">
      <c r="A39" s="4" t="s">
        <v>22</v>
      </c>
      <c r="B39" s="37">
        <f>results!$J4</f>
        <v>69</v>
      </c>
      <c r="C39" s="37">
        <f>results!$J11</f>
        <v>53</v>
      </c>
      <c r="D39" s="37">
        <f>results!$J18</f>
        <v>57</v>
      </c>
      <c r="E39" s="37">
        <f>results!$J25</f>
        <v>87</v>
      </c>
      <c r="F39" s="37">
        <f>results!$J32</f>
        <v>77</v>
      </c>
      <c r="G39" s="37">
        <f>results!$J39</f>
        <v>98</v>
      </c>
      <c r="H39" s="37">
        <f>results!$J46</f>
        <v>76</v>
      </c>
      <c r="I39" s="37">
        <f>results!$J53</f>
        <v>81</v>
      </c>
      <c r="J39" s="37">
        <f>results!$J60</f>
        <v>89</v>
      </c>
      <c r="K39" s="37">
        <f>results!$J67</f>
        <v>79</v>
      </c>
      <c r="L39" s="37">
        <f>results!$J74</f>
        <v>51</v>
      </c>
      <c r="M39" s="37">
        <f>results!$J81</f>
        <v>89</v>
      </c>
      <c r="N39" s="12"/>
      <c r="O39" s="38">
        <f t="shared" si="17"/>
        <v>98</v>
      </c>
      <c r="P39" s="37">
        <f t="shared" si="18"/>
        <v>78</v>
      </c>
      <c r="Q39" s="39">
        <f t="shared" si="19"/>
        <v>51</v>
      </c>
      <c r="S39" s="15" t="s">
        <v>126</v>
      </c>
    </row>
    <row r="40" spans="1:19" ht="16" thickBot="1" x14ac:dyDescent="0.25">
      <c r="A40" s="4" t="s">
        <v>37</v>
      </c>
      <c r="B40" s="37">
        <f>results!$J5</f>
        <v>96</v>
      </c>
      <c r="C40" s="37">
        <f>results!$J12</f>
        <v>75</v>
      </c>
      <c r="D40" s="37">
        <f>results!$J19</f>
        <v>78</v>
      </c>
      <c r="E40" s="37">
        <f>results!$J26</f>
        <v>88</v>
      </c>
      <c r="F40" s="37">
        <f>results!$J33</f>
        <v>55</v>
      </c>
      <c r="G40" s="37">
        <f>results!$J40</f>
        <v>91</v>
      </c>
      <c r="H40" s="37">
        <f>results!$J47</f>
        <v>72</v>
      </c>
      <c r="I40" s="37">
        <f>results!$J54</f>
        <v>96</v>
      </c>
      <c r="J40" s="37">
        <f>results!$J61</f>
        <v>71</v>
      </c>
      <c r="K40" s="37">
        <f>results!$J68</f>
        <v>92</v>
      </c>
      <c r="L40" s="37">
        <f>results!$J75</f>
        <v>83</v>
      </c>
      <c r="M40" s="37">
        <f>results!$J82</f>
        <v>81</v>
      </c>
      <c r="N40" s="12"/>
      <c r="O40" s="38">
        <f t="shared" si="17"/>
        <v>96</v>
      </c>
      <c r="P40" s="37">
        <f t="shared" si="18"/>
        <v>82</v>
      </c>
      <c r="Q40" s="39">
        <f t="shared" si="19"/>
        <v>55</v>
      </c>
      <c r="S40" s="44" t="s">
        <v>127</v>
      </c>
    </row>
    <row r="41" spans="1:19" x14ac:dyDescent="0.2">
      <c r="A41" s="4" t="s">
        <v>19</v>
      </c>
      <c r="B41" s="37">
        <f>results!$J6</f>
        <v>85</v>
      </c>
      <c r="C41" s="37">
        <f>results!$J13</f>
        <v>59</v>
      </c>
      <c r="D41" s="37">
        <f>results!$J20</f>
        <v>81</v>
      </c>
      <c r="E41" s="37">
        <f>results!$J27</f>
        <v>99</v>
      </c>
      <c r="F41" s="37">
        <f>results!$J34</f>
        <v>93</v>
      </c>
      <c r="G41" s="37">
        <f>results!$J41</f>
        <v>97</v>
      </c>
      <c r="H41" s="37">
        <f>results!$J48</f>
        <v>69</v>
      </c>
      <c r="I41" s="37">
        <f>results!$J55</f>
        <v>59</v>
      </c>
      <c r="J41" s="37">
        <f>results!$J62</f>
        <v>48</v>
      </c>
      <c r="K41" s="37">
        <f>results!$J69</f>
        <v>87</v>
      </c>
      <c r="L41" s="37">
        <f>results!$J76</f>
        <v>91</v>
      </c>
      <c r="M41" s="37">
        <f>results!$J83</f>
        <v>97</v>
      </c>
      <c r="N41" s="12"/>
      <c r="O41" s="38">
        <f t="shared" si="17"/>
        <v>99</v>
      </c>
      <c r="P41" s="37">
        <f t="shared" si="18"/>
        <v>86</v>
      </c>
      <c r="Q41" s="39">
        <f t="shared" si="19"/>
        <v>48</v>
      </c>
    </row>
    <row r="42" spans="1:19" x14ac:dyDescent="0.2">
      <c r="A42" s="4" t="s">
        <v>34</v>
      </c>
      <c r="B42" s="37">
        <f>results!$J7</f>
        <v>60</v>
      </c>
      <c r="C42" s="37">
        <f>results!$J14</f>
        <v>76</v>
      </c>
      <c r="D42" s="37">
        <f>results!$J21</f>
        <v>93</v>
      </c>
      <c r="E42" s="37">
        <f>results!$J28</f>
        <v>73</v>
      </c>
      <c r="F42" s="37">
        <f>results!$J35</f>
        <v>60</v>
      </c>
      <c r="G42" s="37">
        <f>results!$J42</f>
        <v>50</v>
      </c>
      <c r="H42" s="37">
        <f>results!$J49</f>
        <v>95</v>
      </c>
      <c r="I42" s="37">
        <f>results!$J56</f>
        <v>95</v>
      </c>
      <c r="J42" s="37">
        <f>results!$J63</f>
        <v>51</v>
      </c>
      <c r="K42" s="37">
        <f>results!$J70</f>
        <v>79</v>
      </c>
      <c r="L42" s="37">
        <f>results!$J77</f>
        <v>60</v>
      </c>
      <c r="M42" s="37">
        <f>results!$J84</f>
        <v>66</v>
      </c>
      <c r="N42" s="12"/>
      <c r="O42" s="38">
        <f t="shared" si="17"/>
        <v>95</v>
      </c>
      <c r="P42" s="37">
        <f t="shared" si="18"/>
        <v>69.5</v>
      </c>
      <c r="Q42" s="39">
        <f t="shared" si="19"/>
        <v>50</v>
      </c>
    </row>
    <row r="43" spans="1:19" ht="16" thickBot="1" x14ac:dyDescent="0.25">
      <c r="A43" s="7" t="s">
        <v>84</v>
      </c>
      <c r="B43" s="37">
        <f>results!$J8</f>
        <v>99</v>
      </c>
      <c r="C43" s="37">
        <f>results!$J15</f>
        <v>98</v>
      </c>
      <c r="D43" s="37">
        <f>results!$J22</f>
        <v>92</v>
      </c>
      <c r="E43" s="37">
        <f>results!$J29</f>
        <v>79</v>
      </c>
      <c r="F43" s="37">
        <f>results!$J36</f>
        <v>89</v>
      </c>
      <c r="G43" s="37">
        <f>results!$J43</f>
        <v>98</v>
      </c>
      <c r="H43" s="37">
        <f>results!$J50</f>
        <v>97</v>
      </c>
      <c r="I43" s="37">
        <f>results!$J57</f>
        <v>99</v>
      </c>
      <c r="J43" s="37">
        <f>results!$J64</f>
        <v>98</v>
      </c>
      <c r="K43" s="37">
        <f>results!$J71</f>
        <v>97</v>
      </c>
      <c r="L43" s="37">
        <f>results!$J78</f>
        <v>99</v>
      </c>
      <c r="M43" s="37">
        <f>results!$J85</f>
        <v>93</v>
      </c>
      <c r="N43" s="12"/>
      <c r="O43" s="38">
        <f t="shared" si="17"/>
        <v>99</v>
      </c>
      <c r="P43" s="37">
        <f t="shared" si="18"/>
        <v>97.5</v>
      </c>
      <c r="Q43" s="39">
        <f t="shared" si="19"/>
        <v>79</v>
      </c>
    </row>
    <row r="44" spans="1:19" ht="16" thickBot="1" x14ac:dyDescent="0.25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8"/>
      <c r="P44" s="12"/>
      <c r="Q44" s="19"/>
    </row>
    <row r="45" spans="1:19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12"/>
      <c r="O45" s="46">
        <f>MAX(O37:O43)</f>
        <v>99</v>
      </c>
      <c r="P45" s="48">
        <f t="shared" ref="P45" si="20">MAX(P37:P43)</f>
        <v>97.5</v>
      </c>
      <c r="Q45" s="42">
        <f>MAX(Q37:Q43)</f>
        <v>79</v>
      </c>
      <c r="R45" s="31" t="s">
        <v>124</v>
      </c>
    </row>
    <row r="46" spans="1:19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36"/>
      <c r="L46" s="36" t="s">
        <v>132</v>
      </c>
      <c r="M46" s="15">
        <f>MEDIAN(B37:M43)</f>
        <v>87.5</v>
      </c>
      <c r="N46" s="12"/>
      <c r="O46" s="49">
        <f>MEDIAN(O37:O43)</f>
        <v>99</v>
      </c>
      <c r="P46" s="47">
        <f>MEDIAN(P37:P43)</f>
        <v>86</v>
      </c>
      <c r="Q46" s="52">
        <f>MEDIAN(Q37:Q43)</f>
        <v>50</v>
      </c>
      <c r="R46" s="32" t="s">
        <v>128</v>
      </c>
    </row>
    <row r="47" spans="1:19" ht="16" thickBo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12"/>
      <c r="O47" s="43">
        <f t="shared" ref="O47" si="21">MIN(O37:O43)</f>
        <v>95</v>
      </c>
      <c r="P47" s="51">
        <f>MIN(P37:P43)</f>
        <v>69.5</v>
      </c>
      <c r="Q47" s="50">
        <f t="shared" ref="Q47" si="22">MIN(Q37:Q43)</f>
        <v>45</v>
      </c>
      <c r="R47" s="33" t="s">
        <v>127</v>
      </c>
    </row>
    <row r="48" spans="1:19" ht="16" thickBo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2"/>
      <c r="O48" s="20"/>
      <c r="P48" s="20"/>
      <c r="Q48" s="20"/>
    </row>
    <row r="49" spans="1:17" x14ac:dyDescent="0.2">
      <c r="A49" s="11" t="s">
        <v>129</v>
      </c>
      <c r="B49" s="40">
        <f t="shared" ref="B49:M49" si="23">MAX(B37:B43)</f>
        <v>99</v>
      </c>
      <c r="C49" s="40">
        <f t="shared" si="23"/>
        <v>99</v>
      </c>
      <c r="D49" s="40">
        <f t="shared" si="23"/>
        <v>93</v>
      </c>
      <c r="E49" s="40">
        <f t="shared" si="23"/>
        <v>99</v>
      </c>
      <c r="F49" s="40">
        <f t="shared" si="23"/>
        <v>97</v>
      </c>
      <c r="G49" s="40">
        <f t="shared" si="23"/>
        <v>98</v>
      </c>
      <c r="H49" s="40">
        <f t="shared" si="23"/>
        <v>97</v>
      </c>
      <c r="I49" s="40">
        <f t="shared" si="23"/>
        <v>99</v>
      </c>
      <c r="J49" s="40">
        <f t="shared" si="23"/>
        <v>98</v>
      </c>
      <c r="K49" s="40">
        <f t="shared" si="23"/>
        <v>99</v>
      </c>
      <c r="L49" s="40">
        <f t="shared" si="23"/>
        <v>99</v>
      </c>
      <c r="M49" s="40">
        <f t="shared" si="23"/>
        <v>97</v>
      </c>
      <c r="N49" s="29"/>
      <c r="O49" s="46">
        <f>MAX(B49:M49)</f>
        <v>99</v>
      </c>
      <c r="P49" s="48">
        <f>MEDIAN(B49:M49)</f>
        <v>98.5</v>
      </c>
      <c r="Q49" s="42">
        <f>MIN(B49:M49)</f>
        <v>93</v>
      </c>
    </row>
    <row r="50" spans="1:17" x14ac:dyDescent="0.2">
      <c r="A50" s="4" t="s">
        <v>130</v>
      </c>
      <c r="B50" s="37">
        <f t="shared" ref="B50:M50" si="24">MEDIAN(B37:B43)</f>
        <v>87</v>
      </c>
      <c r="C50" s="37">
        <f t="shared" si="24"/>
        <v>76</v>
      </c>
      <c r="D50" s="37">
        <f t="shared" si="24"/>
        <v>81</v>
      </c>
      <c r="E50" s="37">
        <f t="shared" si="24"/>
        <v>79</v>
      </c>
      <c r="F50" s="37">
        <f t="shared" si="24"/>
        <v>89</v>
      </c>
      <c r="G50" s="37">
        <f t="shared" si="24"/>
        <v>92</v>
      </c>
      <c r="H50" s="37">
        <f t="shared" si="24"/>
        <v>84</v>
      </c>
      <c r="I50" s="37">
        <f t="shared" si="24"/>
        <v>95</v>
      </c>
      <c r="J50" s="37">
        <f t="shared" si="24"/>
        <v>85</v>
      </c>
      <c r="K50" s="37">
        <f t="shared" si="24"/>
        <v>90</v>
      </c>
      <c r="L50" s="37">
        <f t="shared" si="24"/>
        <v>91</v>
      </c>
      <c r="M50" s="37">
        <f t="shared" si="24"/>
        <v>89</v>
      </c>
      <c r="N50" s="12"/>
      <c r="O50" s="49">
        <f>MAX(B50:M50)</f>
        <v>95</v>
      </c>
      <c r="P50" s="47">
        <f>MEDIAN(B50:M50)</f>
        <v>88</v>
      </c>
      <c r="Q50" s="52">
        <f>MIN(B50:M50)</f>
        <v>76</v>
      </c>
    </row>
    <row r="51" spans="1:17" ht="16" thickBot="1" x14ac:dyDescent="0.25">
      <c r="A51" s="7" t="s">
        <v>131</v>
      </c>
      <c r="B51" s="41">
        <f t="shared" ref="B51:M51" si="25">MIN(B37:B43)</f>
        <v>60</v>
      </c>
      <c r="C51" s="41">
        <f t="shared" si="25"/>
        <v>53</v>
      </c>
      <c r="D51" s="41">
        <f t="shared" si="25"/>
        <v>57</v>
      </c>
      <c r="E51" s="41">
        <f t="shared" si="25"/>
        <v>45</v>
      </c>
      <c r="F51" s="41">
        <f t="shared" si="25"/>
        <v>55</v>
      </c>
      <c r="G51" s="41">
        <f t="shared" si="25"/>
        <v>50</v>
      </c>
      <c r="H51" s="41">
        <f t="shared" si="25"/>
        <v>69</v>
      </c>
      <c r="I51" s="41">
        <f t="shared" si="25"/>
        <v>59</v>
      </c>
      <c r="J51" s="41">
        <f t="shared" si="25"/>
        <v>48</v>
      </c>
      <c r="K51" s="41">
        <f t="shared" si="25"/>
        <v>79</v>
      </c>
      <c r="L51" s="41">
        <f t="shared" si="25"/>
        <v>51</v>
      </c>
      <c r="M51" s="41">
        <f t="shared" si="25"/>
        <v>54</v>
      </c>
      <c r="N51" s="30"/>
      <c r="O51" s="43">
        <f>MAX(B51:M51)</f>
        <v>79</v>
      </c>
      <c r="P51" s="51">
        <f>MEDIAN(B51:M51)</f>
        <v>54.5</v>
      </c>
      <c r="Q51" s="50">
        <f>MIN(B51:M51)</f>
        <v>45</v>
      </c>
    </row>
  </sheetData>
  <conditionalFormatting sqref="O2:O9">
    <cfRule type="cellIs" dxfId="83" priority="63" operator="equal">
      <formula>$O$10</formula>
    </cfRule>
    <cfRule type="cellIs" dxfId="82" priority="75" operator="between">
      <formula>$O$10</formula>
      <formula>$O$11</formula>
    </cfRule>
  </conditionalFormatting>
  <conditionalFormatting sqref="P2:P9">
    <cfRule type="cellIs" dxfId="81" priority="61" operator="equal">
      <formula>$P$10</formula>
    </cfRule>
    <cfRule type="cellIs" dxfId="80" priority="73" operator="between">
      <formula>$P$10</formula>
      <formula>$P$11</formula>
    </cfRule>
  </conditionalFormatting>
  <conditionalFormatting sqref="N11 B15:M15">
    <cfRule type="cellIs" dxfId="79" priority="69" operator="equal">
      <formula>$O$15</formula>
    </cfRule>
    <cfRule type="cellIs" dxfId="78" priority="71" operator="between">
      <formula>$O$15</formula>
      <formula>$P$15</formula>
    </cfRule>
  </conditionalFormatting>
  <conditionalFormatting sqref="N10 B14:M14">
    <cfRule type="cellIs" dxfId="77" priority="77" operator="equal">
      <formula>$O$14</formula>
    </cfRule>
    <cfRule type="cellIs" dxfId="76" priority="78" operator="equal">
      <formula>$Q$14</formula>
    </cfRule>
    <cfRule type="cellIs" dxfId="75" priority="79" operator="between">
      <formula>$P$14</formula>
      <formula>$O$14</formula>
    </cfRule>
    <cfRule type="cellIs" dxfId="74" priority="80" operator="between">
      <formula>$P$14</formula>
      <formula>$Q$14</formula>
    </cfRule>
  </conditionalFormatting>
  <conditionalFormatting sqref="B2:N9">
    <cfRule type="cellIs" dxfId="73" priority="81" operator="equal">
      <formula>$O$10</formula>
    </cfRule>
    <cfRule type="cellIs" dxfId="72" priority="82" operator="equal">
      <formula>$Q$12</formula>
    </cfRule>
    <cfRule type="cellIs" dxfId="71" priority="84" operator="between">
      <formula>$M$11</formula>
      <formula>$Q$12</formula>
    </cfRule>
    <cfRule type="cellIs" dxfId="70" priority="83" operator="between">
      <formula>$O$10</formula>
      <formula>$M$11</formula>
    </cfRule>
  </conditionalFormatting>
  <conditionalFormatting sqref="B15:M15">
    <cfRule type="cellIs" dxfId="69" priority="70" operator="equal">
      <formula>$Q$15</formula>
    </cfRule>
    <cfRule type="cellIs" dxfId="68" priority="72" operator="between">
      <formula>$P$15</formula>
      <formula>$Q$15</formula>
    </cfRule>
  </conditionalFormatting>
  <conditionalFormatting sqref="B16:M16">
    <cfRule type="cellIs" dxfId="67" priority="65" operator="equal">
      <formula>$O$16</formula>
    </cfRule>
    <cfRule type="cellIs" dxfId="66" priority="66" operator="equal">
      <formula>$Q$16</formula>
    </cfRule>
    <cfRule type="cellIs" dxfId="65" priority="67" operator="between">
      <formula>$O$16</formula>
      <formula>$P$16</formula>
    </cfRule>
    <cfRule type="cellIs" dxfId="64" priority="68" operator="between">
      <formula>$P$16</formula>
      <formula>$Q$16</formula>
    </cfRule>
  </conditionalFormatting>
  <conditionalFormatting sqref="O2:O8">
    <cfRule type="cellIs" dxfId="63" priority="64" operator="equal">
      <formula>$O$12</formula>
    </cfRule>
    <cfRule type="cellIs" dxfId="62" priority="76" operator="between">
      <formula>$O$11</formula>
      <formula>$O$12</formula>
    </cfRule>
  </conditionalFormatting>
  <conditionalFormatting sqref="P2:P8">
    <cfRule type="cellIs" dxfId="61" priority="62" operator="equal">
      <formula>$P$12</formula>
    </cfRule>
    <cfRule type="cellIs" dxfId="60" priority="74" operator="between">
      <formula>$P$11</formula>
      <formula>$P$12</formula>
    </cfRule>
  </conditionalFormatting>
  <conditionalFormatting sqref="Q2:Q8">
    <cfRule type="cellIs" dxfId="59" priority="57" operator="equal">
      <formula>$Q$10</formula>
    </cfRule>
    <cfRule type="cellIs" dxfId="58" priority="58" operator="equal">
      <formula>$Q$12</formula>
    </cfRule>
    <cfRule type="cellIs" dxfId="57" priority="59" operator="between">
      <formula>$Q$10</formula>
      <formula>$Q$11</formula>
    </cfRule>
    <cfRule type="cellIs" dxfId="56" priority="60" operator="between">
      <formula>$Q$12</formula>
      <formula>$Q$11</formula>
    </cfRule>
  </conditionalFormatting>
  <conditionalFormatting sqref="O20:O27">
    <cfRule type="cellIs" dxfId="55" priority="35" operator="equal">
      <formula>$O$28</formula>
    </cfRule>
    <cfRule type="cellIs" dxfId="54" priority="47" operator="between">
      <formula>$O$28</formula>
      <formula>$O$29</formula>
    </cfRule>
  </conditionalFormatting>
  <conditionalFormatting sqref="P20:P27">
    <cfRule type="cellIs" dxfId="53" priority="33" operator="equal">
      <formula>$P$28</formula>
    </cfRule>
    <cfRule type="cellIs" dxfId="52" priority="45" operator="between">
      <formula>$P$28</formula>
      <formula>$P$29</formula>
    </cfRule>
  </conditionalFormatting>
  <conditionalFormatting sqref="N29 B33:M33">
    <cfRule type="cellIs" dxfId="51" priority="41" operator="equal">
      <formula>$O$33</formula>
    </cfRule>
    <cfRule type="cellIs" dxfId="50" priority="43" operator="between">
      <formula>$O$33</formula>
      <formula>$P$33</formula>
    </cfRule>
  </conditionalFormatting>
  <conditionalFormatting sqref="N28 B32:M32">
    <cfRule type="cellIs" dxfId="49" priority="49" operator="equal">
      <formula>$O$32</formula>
    </cfRule>
    <cfRule type="cellIs" dxfId="48" priority="50" operator="equal">
      <formula>$Q$32</formula>
    </cfRule>
    <cfRule type="cellIs" dxfId="47" priority="51" operator="between">
      <formula>$O$32</formula>
      <formula>$P$32</formula>
    </cfRule>
    <cfRule type="cellIs" dxfId="46" priority="52" operator="between">
      <formula>$P$32</formula>
      <formula>$Q$32</formula>
    </cfRule>
  </conditionalFormatting>
  <conditionalFormatting sqref="B20:M26">
    <cfRule type="cellIs" dxfId="45" priority="53" operator="equal">
      <formula>$O$28</formula>
    </cfRule>
    <cfRule type="cellIs" dxfId="44" priority="54" operator="equal">
      <formula>$Q$30</formula>
    </cfRule>
    <cfRule type="cellIs" dxfId="43" priority="55" operator="between">
      <formula>$O$28</formula>
      <formula>$M$29</formula>
    </cfRule>
    <cfRule type="cellIs" dxfId="42" priority="56" operator="between">
      <formula>$M$29</formula>
      <formula>$Q$30</formula>
    </cfRule>
  </conditionalFormatting>
  <conditionalFormatting sqref="B33:M33">
    <cfRule type="cellIs" dxfId="41" priority="42" operator="equal">
      <formula>$Q$33</formula>
    </cfRule>
    <cfRule type="cellIs" dxfId="40" priority="44" operator="between">
      <formula>$P$33</formula>
      <formula>$Q$33</formula>
    </cfRule>
  </conditionalFormatting>
  <conditionalFormatting sqref="B34:M34">
    <cfRule type="cellIs" dxfId="39" priority="37" operator="equal">
      <formula>$O$34</formula>
    </cfRule>
    <cfRule type="cellIs" dxfId="38" priority="38" operator="equal">
      <formula>$Q$34</formula>
    </cfRule>
    <cfRule type="cellIs" dxfId="37" priority="39" operator="between">
      <formula>$O$34</formula>
      <formula>$P$34</formula>
    </cfRule>
    <cfRule type="cellIs" dxfId="36" priority="40" operator="between">
      <formula>$P$34</formula>
      <formula>$Q$34</formula>
    </cfRule>
  </conditionalFormatting>
  <conditionalFormatting sqref="O20:O26">
    <cfRule type="cellIs" dxfId="35" priority="36" operator="equal">
      <formula>$O$30</formula>
    </cfRule>
    <cfRule type="cellIs" dxfId="34" priority="48" operator="between">
      <formula>$O$29</formula>
      <formula>$O$30</formula>
    </cfRule>
  </conditionalFormatting>
  <conditionalFormatting sqref="P20:P26">
    <cfRule type="cellIs" dxfId="33" priority="34" operator="equal">
      <formula>$P$30</formula>
    </cfRule>
    <cfRule type="cellIs" dxfId="32" priority="46" operator="between">
      <formula>$P$29</formula>
      <formula>$P$30</formula>
    </cfRule>
  </conditionalFormatting>
  <conditionalFormatting sqref="Q20:Q26">
    <cfRule type="cellIs" dxfId="31" priority="29" operator="equal">
      <formula>$Q$28</formula>
    </cfRule>
    <cfRule type="cellIs" dxfId="30" priority="30" operator="equal">
      <formula>$Q$30</formula>
    </cfRule>
    <cfRule type="cellIs" dxfId="29" priority="31" operator="between">
      <formula>$Q$28</formula>
      <formula>$Q$29</formula>
    </cfRule>
    <cfRule type="cellIs" dxfId="28" priority="32" operator="between">
      <formula>$Q$29</formula>
      <formula>$Q$30</formula>
    </cfRule>
  </conditionalFormatting>
  <conditionalFormatting sqref="O37:O44">
    <cfRule type="cellIs" dxfId="27" priority="7" operator="equal">
      <formula>$O$47</formula>
    </cfRule>
    <cfRule type="cellIs" dxfId="26" priority="19" operator="between">
      <formula>$O$47</formula>
      <formula>$O$46</formula>
    </cfRule>
  </conditionalFormatting>
  <conditionalFormatting sqref="P37:P44">
    <cfRule type="cellIs" dxfId="25" priority="5" operator="equal">
      <formula>$P$47</formula>
    </cfRule>
    <cfRule type="cellIs" dxfId="24" priority="17" operator="between">
      <formula>$P$47</formula>
      <formula>$P$46</formula>
    </cfRule>
  </conditionalFormatting>
  <conditionalFormatting sqref="N46 B50:M50">
    <cfRule type="cellIs" dxfId="23" priority="13" operator="equal">
      <formula>$Q$50</formula>
    </cfRule>
    <cfRule type="cellIs" dxfId="22" priority="15" operator="between">
      <formula>$P$50</formula>
      <formula>$Q$50</formula>
    </cfRule>
  </conditionalFormatting>
  <conditionalFormatting sqref="N45 B49:M49">
    <cfRule type="cellIs" dxfId="21" priority="21" operator="equal">
      <formula>$Q$49</formula>
    </cfRule>
    <cfRule type="cellIs" dxfId="20" priority="22" operator="equal">
      <formula>$O$49</formula>
    </cfRule>
    <cfRule type="cellIs" dxfId="19" priority="23" operator="between">
      <formula>$P$49</formula>
      <formula>$Q$49</formula>
    </cfRule>
    <cfRule type="cellIs" dxfId="18" priority="24" operator="between">
      <formula>$O$49</formula>
      <formula>$P$49</formula>
    </cfRule>
  </conditionalFormatting>
  <conditionalFormatting sqref="B37:N44">
    <cfRule type="cellIs" dxfId="17" priority="25" operator="equal">
      <formula>$Q$47</formula>
    </cfRule>
    <cfRule type="cellIs" dxfId="16" priority="26" operator="equal">
      <formula>$O$45</formula>
    </cfRule>
    <cfRule type="cellIs" dxfId="15" priority="27" operator="between">
      <formula>$Q$47</formula>
      <formula>$M$46</formula>
    </cfRule>
    <cfRule type="cellIs" dxfId="14" priority="28" operator="between">
      <formula>$O$45</formula>
      <formula>$M$46</formula>
    </cfRule>
  </conditionalFormatting>
  <conditionalFormatting sqref="B50:M50">
    <cfRule type="cellIs" dxfId="13" priority="14" operator="equal">
      <formula>$O$50</formula>
    </cfRule>
    <cfRule type="cellIs" dxfId="12" priority="16" operator="between">
      <formula>$O$50</formula>
      <formula>$P$50</formula>
    </cfRule>
  </conditionalFormatting>
  <conditionalFormatting sqref="B51:M51">
    <cfRule type="cellIs" dxfId="11" priority="9" operator="equal">
      <formula>$Q$51</formula>
    </cfRule>
    <cfRule type="cellIs" dxfId="10" priority="10" operator="equal">
      <formula>$O$51</formula>
    </cfRule>
    <cfRule type="cellIs" dxfId="9" priority="11" operator="between">
      <formula>$P$51</formula>
      <formula>$Q$51</formula>
    </cfRule>
    <cfRule type="cellIs" dxfId="8" priority="12" operator="between">
      <formula>$O$51</formula>
      <formula>$P$51</formula>
    </cfRule>
  </conditionalFormatting>
  <conditionalFormatting sqref="O37:O43">
    <cfRule type="cellIs" dxfId="7" priority="8" operator="equal">
      <formula>$O$45</formula>
    </cfRule>
    <cfRule type="cellIs" dxfId="6" priority="20" operator="between">
      <formula>$O$46</formula>
      <formula>$O$45</formula>
    </cfRule>
  </conditionalFormatting>
  <conditionalFormatting sqref="P37:P43">
    <cfRule type="cellIs" dxfId="5" priority="6" operator="equal">
      <formula>$P$45</formula>
    </cfRule>
    <cfRule type="cellIs" dxfId="4" priority="18" operator="between">
      <formula>$P$46</formula>
      <formula>$P$45</formula>
    </cfRule>
  </conditionalFormatting>
  <conditionalFormatting sqref="Q37:Q43">
    <cfRule type="cellIs" dxfId="3" priority="1" operator="equal">
      <formula>$Q$47</formula>
    </cfRule>
    <cfRule type="cellIs" dxfId="2" priority="2" operator="equal">
      <formula>$Q$45</formula>
    </cfRule>
    <cfRule type="cellIs" dxfId="1" priority="3" operator="between">
      <formula>$Q$47</formula>
      <formula>$Q$46</formula>
    </cfRule>
    <cfRule type="cellIs" dxfId="0" priority="4" operator="between">
      <formula>$Q$46</formula>
      <formula>$Q$45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 Ринат Наилевич</dc:creator>
  <cp:lastModifiedBy>пользователь Microsoft Office</cp:lastModifiedBy>
  <dcterms:created xsi:type="dcterms:W3CDTF">2018-01-25T06:36:07Z</dcterms:created>
  <dcterms:modified xsi:type="dcterms:W3CDTF">2018-02-22T21:10:16Z</dcterms:modified>
</cp:coreProperties>
</file>