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/>
  <mc:AlternateContent xmlns:mc="http://schemas.openxmlformats.org/markup-compatibility/2006">
    <mc:Choice Requires="x15">
      <x15ac:absPath xmlns:x15ac="http://schemas.microsoft.com/office/spreadsheetml/2010/11/ac" url="/Users/rmks/Dev/activation_functions/tests/02_mnist_cnn/"/>
    </mc:Choice>
  </mc:AlternateContent>
  <bookViews>
    <workbookView xWindow="1680" yWindow="2160" windowWidth="23260" windowHeight="12420" activeTab="1"/>
  </bookViews>
  <sheets>
    <sheet name="results" sheetId="1" r:id="rId1"/>
    <sheet name="dashboard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3" i="2" l="1"/>
  <c r="L42" i="2"/>
  <c r="L41" i="2"/>
  <c r="L40" i="2"/>
  <c r="L39" i="2"/>
  <c r="L38" i="2"/>
  <c r="L37" i="2"/>
  <c r="K43" i="2"/>
  <c r="K42" i="2"/>
  <c r="K41" i="2"/>
  <c r="K40" i="2"/>
  <c r="K39" i="2"/>
  <c r="K38" i="2"/>
  <c r="K37" i="2"/>
  <c r="J43" i="2"/>
  <c r="J42" i="2"/>
  <c r="J41" i="2"/>
  <c r="J40" i="2"/>
  <c r="J39" i="2"/>
  <c r="J38" i="2"/>
  <c r="J37" i="2"/>
  <c r="I43" i="2"/>
  <c r="I42" i="2"/>
  <c r="I41" i="2"/>
  <c r="I40" i="2"/>
  <c r="I39" i="2"/>
  <c r="I38" i="2"/>
  <c r="I37" i="2"/>
  <c r="H43" i="2"/>
  <c r="H42" i="2"/>
  <c r="H41" i="2"/>
  <c r="H40" i="2"/>
  <c r="H39" i="2"/>
  <c r="H38" i="2"/>
  <c r="H37" i="2"/>
  <c r="G43" i="2"/>
  <c r="G42" i="2"/>
  <c r="G41" i="2"/>
  <c r="G40" i="2"/>
  <c r="G39" i="2"/>
  <c r="G38" i="2"/>
  <c r="G37" i="2"/>
  <c r="F43" i="2"/>
  <c r="F42" i="2"/>
  <c r="F41" i="2"/>
  <c r="F40" i="2"/>
  <c r="F39" i="2"/>
  <c r="F38" i="2"/>
  <c r="F37" i="2"/>
  <c r="E43" i="2"/>
  <c r="E42" i="2"/>
  <c r="E41" i="2"/>
  <c r="E40" i="2"/>
  <c r="E39" i="2"/>
  <c r="E38" i="2"/>
  <c r="E37" i="2"/>
  <c r="D43" i="2"/>
  <c r="D42" i="2"/>
  <c r="D41" i="2"/>
  <c r="D40" i="2"/>
  <c r="D39" i="2"/>
  <c r="D38" i="2"/>
  <c r="D37" i="2"/>
  <c r="C43" i="2"/>
  <c r="B43" i="2"/>
  <c r="P43" i="2"/>
  <c r="C42" i="2"/>
  <c r="C41" i="2"/>
  <c r="C40" i="2"/>
  <c r="C39" i="2"/>
  <c r="C38" i="2"/>
  <c r="C37" i="2"/>
  <c r="B42" i="2"/>
  <c r="N42" i="2"/>
  <c r="B41" i="2"/>
  <c r="B40" i="2"/>
  <c r="B39" i="2"/>
  <c r="B38" i="2"/>
  <c r="B37" i="2"/>
  <c r="O43" i="2"/>
  <c r="N43" i="2"/>
  <c r="P41" i="2"/>
  <c r="P40" i="2"/>
  <c r="K50" i="2"/>
  <c r="G50" i="2"/>
  <c r="D50" i="2"/>
  <c r="O39" i="2"/>
  <c r="N39" i="2"/>
  <c r="K49" i="2"/>
  <c r="J49" i="2"/>
  <c r="G49" i="2"/>
  <c r="F49" i="2"/>
  <c r="D49" i="2"/>
  <c r="P38" i="2"/>
  <c r="N38" i="2"/>
  <c r="L49" i="2"/>
  <c r="K51" i="2"/>
  <c r="J50" i="2"/>
  <c r="I49" i="2"/>
  <c r="H49" i="2"/>
  <c r="G51" i="2"/>
  <c r="F50" i="2"/>
  <c r="E49" i="2"/>
  <c r="D51" i="2"/>
  <c r="C50" i="2"/>
  <c r="B49" i="2"/>
  <c r="P42" i="2"/>
  <c r="N37" i="2"/>
  <c r="O38" i="2"/>
  <c r="P39" i="2"/>
  <c r="N41" i="2"/>
  <c r="O42" i="2"/>
  <c r="E51" i="2"/>
  <c r="H51" i="2"/>
  <c r="L51" i="2"/>
  <c r="L46" i="2"/>
  <c r="C49" i="2"/>
  <c r="N49" i="2"/>
  <c r="N40" i="2"/>
  <c r="O41" i="2"/>
  <c r="E50" i="2"/>
  <c r="H50" i="2"/>
  <c r="L50" i="2"/>
  <c r="B51" i="2"/>
  <c r="I51" i="2"/>
  <c r="P37" i="2"/>
  <c r="O40" i="2"/>
  <c r="B50" i="2"/>
  <c r="I50" i="2"/>
  <c r="C51" i="2"/>
  <c r="F51" i="2"/>
  <c r="J51" i="2"/>
  <c r="O37" i="2"/>
  <c r="L26" i="2"/>
  <c r="L25" i="2"/>
  <c r="L24" i="2"/>
  <c r="L23" i="2"/>
  <c r="L22" i="2"/>
  <c r="L21" i="2"/>
  <c r="L20" i="2"/>
  <c r="K26" i="2"/>
  <c r="K25" i="2"/>
  <c r="K24" i="2"/>
  <c r="K23" i="2"/>
  <c r="K22" i="2"/>
  <c r="K21" i="2"/>
  <c r="K20" i="2"/>
  <c r="J26" i="2"/>
  <c r="J25" i="2"/>
  <c r="J24" i="2"/>
  <c r="J23" i="2"/>
  <c r="J22" i="2"/>
  <c r="J21" i="2"/>
  <c r="J20" i="2"/>
  <c r="I26" i="2"/>
  <c r="I25" i="2"/>
  <c r="I24" i="2"/>
  <c r="I23" i="2"/>
  <c r="I22" i="2"/>
  <c r="I21" i="2"/>
  <c r="I20" i="2"/>
  <c r="I32" i="2"/>
  <c r="H26" i="2"/>
  <c r="H25" i="2"/>
  <c r="H24" i="2"/>
  <c r="H23" i="2"/>
  <c r="H22" i="2"/>
  <c r="H21" i="2"/>
  <c r="H20" i="2"/>
  <c r="G26" i="2"/>
  <c r="G25" i="2"/>
  <c r="G24" i="2"/>
  <c r="G23" i="2"/>
  <c r="G22" i="2"/>
  <c r="G21" i="2"/>
  <c r="G20" i="2"/>
  <c r="F26" i="2"/>
  <c r="F25" i="2"/>
  <c r="F24" i="2"/>
  <c r="F23" i="2"/>
  <c r="F22" i="2"/>
  <c r="F21" i="2"/>
  <c r="F20" i="2"/>
  <c r="E26" i="2"/>
  <c r="E25" i="2"/>
  <c r="E24" i="2"/>
  <c r="E23" i="2"/>
  <c r="E22" i="2"/>
  <c r="E21" i="2"/>
  <c r="E20" i="2"/>
  <c r="D26" i="2"/>
  <c r="D25" i="2"/>
  <c r="D24" i="2"/>
  <c r="D23" i="2"/>
  <c r="D22" i="2"/>
  <c r="D21" i="2"/>
  <c r="D20" i="2"/>
  <c r="C26" i="2"/>
  <c r="C25" i="2"/>
  <c r="C24" i="2"/>
  <c r="C23" i="2"/>
  <c r="C22" i="2"/>
  <c r="C21" i="2"/>
  <c r="C20" i="2"/>
  <c r="B26" i="2"/>
  <c r="B25" i="2"/>
  <c r="B24" i="2"/>
  <c r="B23" i="2"/>
  <c r="B22" i="2"/>
  <c r="B21" i="2"/>
  <c r="B20" i="2"/>
  <c r="L8" i="2"/>
  <c r="L7" i="2"/>
  <c r="L6" i="2"/>
  <c r="L5" i="2"/>
  <c r="L4" i="2"/>
  <c r="L3" i="2"/>
  <c r="L2" i="2"/>
  <c r="K8" i="2"/>
  <c r="K7" i="2"/>
  <c r="K6" i="2"/>
  <c r="K5" i="2"/>
  <c r="K4" i="2"/>
  <c r="K3" i="2"/>
  <c r="K2" i="2"/>
  <c r="J8" i="2"/>
  <c r="J7" i="2"/>
  <c r="J6" i="2"/>
  <c r="J5" i="2"/>
  <c r="J4" i="2"/>
  <c r="J3" i="2"/>
  <c r="J2" i="2"/>
  <c r="I8" i="2"/>
  <c r="I7" i="2"/>
  <c r="I6" i="2"/>
  <c r="I5" i="2"/>
  <c r="I4" i="2"/>
  <c r="I3" i="2"/>
  <c r="I2" i="2"/>
  <c r="H8" i="2"/>
  <c r="H7" i="2"/>
  <c r="H6" i="2"/>
  <c r="H5" i="2"/>
  <c r="H4" i="2"/>
  <c r="H3" i="2"/>
  <c r="H2" i="2"/>
  <c r="G8" i="2"/>
  <c r="G7" i="2"/>
  <c r="G6" i="2"/>
  <c r="G5" i="2"/>
  <c r="G4" i="2"/>
  <c r="G3" i="2"/>
  <c r="G2" i="2"/>
  <c r="F8" i="2"/>
  <c r="F7" i="2"/>
  <c r="F6" i="2"/>
  <c r="F5" i="2"/>
  <c r="F4" i="2"/>
  <c r="F3" i="2"/>
  <c r="F2" i="2"/>
  <c r="E8" i="2"/>
  <c r="E7" i="2"/>
  <c r="E6" i="2"/>
  <c r="E5" i="2"/>
  <c r="E4" i="2"/>
  <c r="E3" i="2"/>
  <c r="E2" i="2"/>
  <c r="D8" i="2"/>
  <c r="D7" i="2"/>
  <c r="D6" i="2"/>
  <c r="D5" i="2"/>
  <c r="D4" i="2"/>
  <c r="D3" i="2"/>
  <c r="D2" i="2"/>
  <c r="C8" i="2"/>
  <c r="C7" i="2"/>
  <c r="C6" i="2"/>
  <c r="C5" i="2"/>
  <c r="C4" i="2"/>
  <c r="C3" i="2"/>
  <c r="C2" i="2"/>
  <c r="B8" i="2"/>
  <c r="B7" i="2"/>
  <c r="B6" i="2"/>
  <c r="B5" i="2"/>
  <c r="B4" i="2"/>
  <c r="B3" i="2"/>
  <c r="B2" i="2"/>
  <c r="O8" i="2"/>
  <c r="G14" i="2"/>
  <c r="N21" i="2"/>
  <c r="O22" i="2"/>
  <c r="O26" i="2"/>
  <c r="P23" i="2"/>
  <c r="E32" i="2"/>
  <c r="G34" i="2"/>
  <c r="H32" i="2"/>
  <c r="K34" i="2"/>
  <c r="L32" i="2"/>
  <c r="P4" i="2"/>
  <c r="N46" i="2"/>
  <c r="N45" i="2"/>
  <c r="N47" i="2"/>
  <c r="O50" i="2"/>
  <c r="N50" i="2"/>
  <c r="P50" i="2"/>
  <c r="P51" i="2"/>
  <c r="O51" i="2"/>
  <c r="N51" i="2"/>
  <c r="O49" i="2"/>
  <c r="O46" i="2"/>
  <c r="O45" i="2"/>
  <c r="O47" i="2"/>
  <c r="P46" i="2"/>
  <c r="P45" i="2"/>
  <c r="P47" i="2"/>
  <c r="P49" i="2"/>
  <c r="C16" i="2"/>
  <c r="N2" i="2"/>
  <c r="F33" i="2"/>
  <c r="J33" i="2"/>
  <c r="B15" i="2"/>
  <c r="N7" i="2"/>
  <c r="P8" i="2"/>
  <c r="D14" i="2"/>
  <c r="O2" i="2"/>
  <c r="H15" i="2"/>
  <c r="N6" i="2"/>
  <c r="I16" i="2"/>
  <c r="J15" i="2"/>
  <c r="L16" i="2"/>
  <c r="C33" i="2"/>
  <c r="O3" i="2"/>
  <c r="P3" i="2"/>
  <c r="P2" i="2"/>
  <c r="P5" i="2"/>
  <c r="P6" i="2"/>
  <c r="P7" i="2"/>
  <c r="P11" i="2"/>
  <c r="O7" i="2"/>
  <c r="E14" i="2"/>
  <c r="L11" i="2"/>
  <c r="B32" i="2"/>
  <c r="P24" i="2"/>
  <c r="N25" i="2"/>
  <c r="E15" i="2"/>
  <c r="H16" i="2"/>
  <c r="B16" i="2"/>
  <c r="D16" i="2"/>
  <c r="E16" i="2"/>
  <c r="F16" i="2"/>
  <c r="G16" i="2"/>
  <c r="J16" i="2"/>
  <c r="K16" i="2"/>
  <c r="O16" i="2"/>
  <c r="O4" i="2"/>
  <c r="N8" i="2"/>
  <c r="N3" i="2"/>
  <c r="L15" i="2"/>
  <c r="D34" i="2"/>
  <c r="H14" i="2"/>
  <c r="L14" i="2"/>
  <c r="C14" i="2"/>
  <c r="B14" i="2"/>
  <c r="F14" i="2"/>
  <c r="I14" i="2"/>
  <c r="J14" i="2"/>
  <c r="K14" i="2"/>
  <c r="O14" i="2"/>
  <c r="N4" i="2"/>
  <c r="O6" i="2"/>
  <c r="C15" i="2"/>
  <c r="F15" i="2"/>
  <c r="K15" i="2"/>
  <c r="D15" i="2"/>
  <c r="G15" i="2"/>
  <c r="N20" i="2"/>
  <c r="O21" i="2"/>
  <c r="P22" i="2"/>
  <c r="N24" i="2"/>
  <c r="O25" i="2"/>
  <c r="P26" i="2"/>
  <c r="L29" i="2"/>
  <c r="C32" i="2"/>
  <c r="F32" i="2"/>
  <c r="J32" i="2"/>
  <c r="D33" i="2"/>
  <c r="G33" i="2"/>
  <c r="K33" i="2"/>
  <c r="E34" i="2"/>
  <c r="H34" i="2"/>
  <c r="L34" i="2"/>
  <c r="O20" i="2"/>
  <c r="P21" i="2"/>
  <c r="N23" i="2"/>
  <c r="O24" i="2"/>
  <c r="P25" i="2"/>
  <c r="D32" i="2"/>
  <c r="G32" i="2"/>
  <c r="K32" i="2"/>
  <c r="E33" i="2"/>
  <c r="H33" i="2"/>
  <c r="L33" i="2"/>
  <c r="B34" i="2"/>
  <c r="I34" i="2"/>
  <c r="P20" i="2"/>
  <c r="N22" i="2"/>
  <c r="O23" i="2"/>
  <c r="N26" i="2"/>
  <c r="B33" i="2"/>
  <c r="I33" i="2"/>
  <c r="C34" i="2"/>
  <c r="F34" i="2"/>
  <c r="J34" i="2"/>
  <c r="N5" i="2"/>
  <c r="I15" i="2"/>
  <c r="O5" i="2"/>
  <c r="P12" i="2"/>
  <c r="P10" i="2"/>
  <c r="P16" i="2"/>
  <c r="N12" i="2"/>
  <c r="N16" i="2"/>
  <c r="P14" i="2"/>
  <c r="O10" i="2"/>
  <c r="N10" i="2"/>
  <c r="N11" i="2"/>
  <c r="O15" i="2"/>
  <c r="N14" i="2"/>
  <c r="N32" i="2"/>
  <c r="O33" i="2"/>
  <c r="N33" i="2"/>
  <c r="P33" i="2"/>
  <c r="O29" i="2"/>
  <c r="O28" i="2"/>
  <c r="O30" i="2"/>
  <c r="N29" i="2"/>
  <c r="N28" i="2"/>
  <c r="N30" i="2"/>
  <c r="P34" i="2"/>
  <c r="O34" i="2"/>
  <c r="N34" i="2"/>
  <c r="O32" i="2"/>
  <c r="P32" i="2"/>
  <c r="P29" i="2"/>
  <c r="P28" i="2"/>
  <c r="P30" i="2"/>
  <c r="N15" i="2"/>
  <c r="P15" i="2"/>
  <c r="O11" i="2"/>
  <c r="O12" i="2"/>
</calcChain>
</file>

<file path=xl/sharedStrings.xml><?xml version="1.0" encoding="utf-8"?>
<sst xmlns="http://schemas.openxmlformats.org/spreadsheetml/2006/main" count="370" uniqueCount="136">
  <si>
    <t>config</t>
  </si>
  <si>
    <t>acc</t>
  </si>
  <si>
    <t>loss</t>
  </si>
  <si>
    <t>val_acc</t>
  </si>
  <si>
    <t>val_loss</t>
  </si>
  <si>
    <t>opt</t>
  </si>
  <si>
    <t>act</t>
  </si>
  <si>
    <t>max_acc_epoch</t>
  </si>
  <si>
    <t>max_val_acc_epoch</t>
  </si>
  <si>
    <t>min_loss_epoch</t>
  </si>
  <si>
    <t>min_val_loss_epoch</t>
  </si>
  <si>
    <t>acc_score</t>
  </si>
  <si>
    <t>val_acc_score</t>
  </si>
  <si>
    <t>loss_score</t>
  </si>
  <si>
    <t>val_loss_score</t>
  </si>
  <si>
    <t>val_acc_epoch_score</t>
  </si>
  <si>
    <t>total_score</t>
  </si>
  <si>
    <t>total_score_norm</t>
  </si>
  <si>
    <t>elu_Nadam</t>
  </si>
  <si>
    <t>Nadam</t>
  </si>
  <si>
    <t>elu</t>
  </si>
  <si>
    <t>PReLU_adam</t>
  </si>
  <si>
    <t>adam</t>
  </si>
  <si>
    <t>PReLU</t>
  </si>
  <si>
    <t>relu_adam</t>
  </si>
  <si>
    <t>relu</t>
  </si>
  <si>
    <t>relu_Nadam</t>
  </si>
  <si>
    <t>sigmoid_Nadam</t>
  </si>
  <si>
    <t>sigmoid</t>
  </si>
  <si>
    <t>softplus_Nadam</t>
  </si>
  <si>
    <t>softplus</t>
  </si>
  <si>
    <t>hard_sigmoid_Nadam</t>
  </si>
  <si>
    <t>hard_sigmoid</t>
  </si>
  <si>
    <t>relu_rmsp</t>
  </si>
  <si>
    <t>rmsp</t>
  </si>
  <si>
    <t>PReLU_rmsp</t>
  </si>
  <si>
    <t>relu_Adamax</t>
  </si>
  <si>
    <t>Adamax</t>
  </si>
  <si>
    <t>softplus_rmsp</t>
  </si>
  <si>
    <t>tanh_Nadam</t>
  </si>
  <si>
    <t>tanh</t>
  </si>
  <si>
    <t>tanh_adam</t>
  </si>
  <si>
    <t>elu_adam</t>
  </si>
  <si>
    <t>PReLU_Nadam</t>
  </si>
  <si>
    <t>softplus_adam</t>
  </si>
  <si>
    <t>LeakyReLU_adam</t>
  </si>
  <si>
    <t>LeakyReLU</t>
  </si>
  <si>
    <t>tanh_rmsp</t>
  </si>
  <si>
    <t>elu_rmsp</t>
  </si>
  <si>
    <t>PReLU_Adamax</t>
  </si>
  <si>
    <t>hard_sigmoid_adam</t>
  </si>
  <si>
    <t>PReLU_Adadelta</t>
  </si>
  <si>
    <t>Adadelta</t>
  </si>
  <si>
    <t>ThresholdedReLU_Adamax</t>
  </si>
  <si>
    <t>ThresholdedReLU</t>
  </si>
  <si>
    <t>softsign_rmsp</t>
  </si>
  <si>
    <t>softsign</t>
  </si>
  <si>
    <t>LeakyReLU_Nadam</t>
  </si>
  <si>
    <t>sigmoid_adam</t>
  </si>
  <si>
    <t>selu_Nadam</t>
  </si>
  <si>
    <t>selu</t>
  </si>
  <si>
    <t>selu_adam</t>
  </si>
  <si>
    <t>elu_Adamax</t>
  </si>
  <si>
    <t>relu_Adadelta</t>
  </si>
  <si>
    <t>sigmoid_rmsp</t>
  </si>
  <si>
    <t>selu_Adamax</t>
  </si>
  <si>
    <t>elu_Adadelta</t>
  </si>
  <si>
    <t>softplus_Adamax</t>
  </si>
  <si>
    <t>softsign_Adamax</t>
  </si>
  <si>
    <t>tanh_Adamax</t>
  </si>
  <si>
    <t>softsign_Nadam</t>
  </si>
  <si>
    <t>hard_sigmoid_Adamax</t>
  </si>
  <si>
    <t>sigmoid_Adamax</t>
  </si>
  <si>
    <t>softplus_Adadelta</t>
  </si>
  <si>
    <t>softsign_adam</t>
  </si>
  <si>
    <t>tanh_Adadelta</t>
  </si>
  <si>
    <t>LeakyReLU_rmsp</t>
  </si>
  <si>
    <t>PReLU_Adagrad</t>
  </si>
  <si>
    <t>Adagrad</t>
  </si>
  <si>
    <t>LeakyReLU_Adamax</t>
  </si>
  <si>
    <t>selu_Adadelta</t>
  </si>
  <si>
    <t>hard_sigmoid_rmsp</t>
  </si>
  <si>
    <t>relu_Adagrad</t>
  </si>
  <si>
    <t>PReLU_sgd</t>
  </si>
  <si>
    <t>sgd</t>
  </si>
  <si>
    <t>relu_sgd</t>
  </si>
  <si>
    <t>elu_Adagrad</t>
  </si>
  <si>
    <t>sigmoid_Adadelta</t>
  </si>
  <si>
    <t>hard_sigmoid_Adadelta</t>
  </si>
  <si>
    <t>softsign_Adadelta</t>
  </si>
  <si>
    <t>LeakyReLU_Adadelta</t>
  </si>
  <si>
    <t>elu_sgd</t>
  </si>
  <si>
    <t>tanh_Adagrad</t>
  </si>
  <si>
    <t>selu_Adagrad</t>
  </si>
  <si>
    <t>softplus_Adagrad</t>
  </si>
  <si>
    <t>LeakyReLU_Adagrad</t>
  </si>
  <si>
    <t>ThresholdedReLU_Adadelta</t>
  </si>
  <si>
    <t>LeakyReLU_sgd</t>
  </si>
  <si>
    <t>softsign_Adagrad</t>
  </si>
  <si>
    <t>tanh_sgd</t>
  </si>
  <si>
    <t>softsign_sgd</t>
  </si>
  <si>
    <t>ThresholdedReLU_adam</t>
  </si>
  <si>
    <t>selu_sgd</t>
  </si>
  <si>
    <t>hard_sigmoid_Adagrad</t>
  </si>
  <si>
    <t>sigmoid_Adagrad</t>
  </si>
  <si>
    <t>selu_rmsp</t>
  </si>
  <si>
    <t>softplus_sgd</t>
  </si>
  <si>
    <t>ThresholdedReLU_Adagrad</t>
  </si>
  <si>
    <t>linear_rmsp</t>
  </si>
  <si>
    <t>linear</t>
  </si>
  <si>
    <t>linear_Adagrad</t>
  </si>
  <si>
    <t>linear_Nadam</t>
  </si>
  <si>
    <t>linear_adam</t>
  </si>
  <si>
    <t>ThresholdedReLU_sgd</t>
  </si>
  <si>
    <t>linear_Adadelta</t>
  </si>
  <si>
    <t>hard_sigmoid_sgd</t>
  </si>
  <si>
    <t>linear_Adamax</t>
  </si>
  <si>
    <t>sigmoid_sgd</t>
  </si>
  <si>
    <t>linear_sgd</t>
  </si>
  <si>
    <t>ThresholdedReLU_Nadam</t>
  </si>
  <si>
    <t>ThresholdedReLU_rmsp</t>
  </si>
  <si>
    <t>Opt MAX</t>
  </si>
  <si>
    <t>Opt Median</t>
  </si>
  <si>
    <t>Opt MIN</t>
  </si>
  <si>
    <t>MAX</t>
  </si>
  <si>
    <t>Above Median</t>
  </si>
  <si>
    <t>Below Median</t>
  </si>
  <si>
    <t>MIN</t>
  </si>
  <si>
    <t>Median</t>
  </si>
  <si>
    <t>Act MAX</t>
  </si>
  <si>
    <t>Act Median</t>
  </si>
  <si>
    <t>Act MIN</t>
  </si>
  <si>
    <t>Global Median</t>
  </si>
  <si>
    <t>Total Score</t>
  </si>
  <si>
    <t>Max val_acc epoch</t>
  </si>
  <si>
    <t>val_acc_std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</si>
</sst>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3">
    <xf numFmtId="0" fontId="0" fillId="0" borderId="0" xfId="0"/>
    <xf numFmtId="0" fontId="0" fillId="0" borderId="10" xfId="0" applyBorder="1"/>
    <xf numFmtId="0" fontId="16" fillId="0" borderId="11" xfId="0" applyFont="1" applyBorder="1"/>
    <xf numFmtId="0" fontId="16" fillId="0" borderId="12" xfId="0" applyFont="1" applyBorder="1"/>
    <xf numFmtId="0" fontId="16" fillId="0" borderId="13" xfId="0" applyFont="1" applyBorder="1"/>
    <xf numFmtId="164" fontId="0" fillId="0" borderId="14" xfId="0" applyNumberFormat="1" applyBorder="1"/>
    <xf numFmtId="164" fontId="0" fillId="0" borderId="15" xfId="0" applyNumberFormat="1" applyBorder="1"/>
    <xf numFmtId="0" fontId="16" fillId="0" borderId="16" xfId="0" applyFont="1" applyBorder="1"/>
    <xf numFmtId="164" fontId="0" fillId="0" borderId="17" xfId="0" applyNumberFormat="1" applyBorder="1"/>
    <xf numFmtId="164" fontId="0" fillId="0" borderId="18" xfId="0" applyNumberFormat="1" applyBorder="1"/>
    <xf numFmtId="0" fontId="16" fillId="0" borderId="0" xfId="0" applyFont="1" applyBorder="1"/>
    <xf numFmtId="0" fontId="16" fillId="0" borderId="10" xfId="0" applyFont="1" applyBorder="1"/>
    <xf numFmtId="164" fontId="0" fillId="0" borderId="0" xfId="0" applyNumberFormat="1" applyBorder="1"/>
    <xf numFmtId="164" fontId="0" fillId="0" borderId="13" xfId="0" applyNumberFormat="1" applyBorder="1"/>
    <xf numFmtId="0" fontId="17" fillId="17" borderId="0" xfId="26"/>
    <xf numFmtId="0" fontId="17" fillId="25" borderId="0" xfId="34"/>
    <xf numFmtId="0" fontId="17" fillId="29" borderId="0" xfId="38"/>
    <xf numFmtId="164" fontId="17" fillId="13" borderId="17" xfId="22" applyNumberFormat="1" applyBorder="1"/>
    <xf numFmtId="164" fontId="0" fillId="0" borderId="19" xfId="0" applyNumberFormat="1" applyBorder="1"/>
    <xf numFmtId="164" fontId="0" fillId="0" borderId="20" xfId="0" applyNumberFormat="1" applyBorder="1"/>
    <xf numFmtId="0" fontId="0" fillId="0" borderId="0" xfId="0" applyBorder="1"/>
    <xf numFmtId="164" fontId="17" fillId="17" borderId="10" xfId="26" applyNumberFormat="1" applyBorder="1"/>
    <xf numFmtId="164" fontId="17" fillId="25" borderId="11" xfId="34" applyNumberFormat="1" applyBorder="1"/>
    <xf numFmtId="164" fontId="17" fillId="13" borderId="12" xfId="22" applyNumberFormat="1" applyBorder="1"/>
    <xf numFmtId="164" fontId="17" fillId="25" borderId="13" xfId="34" applyNumberFormat="1" applyBorder="1"/>
    <xf numFmtId="164" fontId="17" fillId="25" borderId="14" xfId="34" applyNumberFormat="1" applyBorder="1"/>
    <xf numFmtId="164" fontId="17" fillId="13" borderId="16" xfId="22" applyNumberFormat="1" applyBorder="1"/>
    <xf numFmtId="164" fontId="17" fillId="13" borderId="18" xfId="22" applyNumberFormat="1" applyBorder="1"/>
    <xf numFmtId="164" fontId="0" fillId="0" borderId="11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0" fontId="16" fillId="0" borderId="23" xfId="0" applyFont="1" applyBorder="1"/>
    <xf numFmtId="0" fontId="16" fillId="0" borderId="24" xfId="0" applyFont="1" applyBorder="1"/>
    <xf numFmtId="0" fontId="16" fillId="0" borderId="25" xfId="0" applyFont="1" applyBorder="1"/>
    <xf numFmtId="0" fontId="17" fillId="29" borderId="15" xfId="38" applyBorder="1"/>
    <xf numFmtId="0" fontId="17" fillId="29" borderId="17" xfId="38" applyBorder="1"/>
    <xf numFmtId="0" fontId="0" fillId="0" borderId="0" xfId="0" applyBorder="1" applyAlignment="1">
      <alignment horizontal="right"/>
    </xf>
    <xf numFmtId="1" fontId="0" fillId="0" borderId="14" xfId="0" applyNumberFormat="1" applyBorder="1"/>
    <xf numFmtId="1" fontId="0" fillId="0" borderId="13" xfId="0" applyNumberFormat="1" applyBorder="1"/>
    <xf numFmtId="1" fontId="0" fillId="0" borderId="15" xfId="0" applyNumberFormat="1" applyBorder="1"/>
    <xf numFmtId="1" fontId="0" fillId="0" borderId="11" xfId="0" applyNumberFormat="1" applyBorder="1"/>
    <xf numFmtId="1" fontId="0" fillId="0" borderId="17" xfId="0" applyNumberFormat="1" applyBorder="1"/>
    <xf numFmtId="1" fontId="17" fillId="13" borderId="12" xfId="22" applyNumberFormat="1" applyBorder="1"/>
    <xf numFmtId="1" fontId="17" fillId="13" borderId="16" xfId="22" applyNumberFormat="1" applyBorder="1"/>
    <xf numFmtId="164" fontId="17" fillId="17" borderId="17" xfId="26" applyNumberFormat="1" applyBorder="1"/>
    <xf numFmtId="0" fontId="17" fillId="13" borderId="0" xfId="22"/>
    <xf numFmtId="1" fontId="17" fillId="13" borderId="10" xfId="22" applyNumberFormat="1" applyBorder="1"/>
    <xf numFmtId="1" fontId="17" fillId="29" borderId="14" xfId="38" applyNumberFormat="1" applyBorder="1"/>
    <xf numFmtId="1" fontId="17" fillId="29" borderId="11" xfId="38" applyNumberFormat="1" applyBorder="1"/>
    <xf numFmtId="1" fontId="17" fillId="29" borderId="13" xfId="38" applyNumberFormat="1" applyBorder="1"/>
    <xf numFmtId="1" fontId="17" fillId="17" borderId="18" xfId="26" applyNumberFormat="1" applyBorder="1"/>
    <xf numFmtId="1" fontId="17" fillId="25" borderId="17" xfId="34" applyNumberFormat="1" applyBorder="1"/>
    <xf numFmtId="1" fontId="17" fillId="25" borderId="15" xfId="34" applyNumberFormat="1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84"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"/>
  <sheetViews>
    <sheetView workbookViewId="0">
      <selection activeCell="A37" sqref="A37:T85"/>
    </sheetView>
  </sheetViews>
  <sheetFormatPr baseColWidth="10" defaultColWidth="8.83203125" defaultRowHeight="15" x14ac:dyDescent="0.2"/>
  <sheetData>
    <row r="1" spans="1:20" x14ac:dyDescent="0.2">
      <c r="B1" t="s">
        <v>0</v>
      </c>
      <c r="C1" t="s">
        <v>1</v>
      </c>
      <c r="D1" t="s">
        <v>2</v>
      </c>
      <c r="E1" t="s">
        <v>3</v>
      </c>
      <c r="F1" t="s">
        <v>135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x14ac:dyDescent="0.2">
      <c r="A2">
        <v>32</v>
      </c>
      <c r="B2" t="s">
        <v>66</v>
      </c>
      <c r="C2">
        <v>0.99813333333326604</v>
      </c>
      <c r="D2">
        <v>6.7056986185821104E-3</v>
      </c>
      <c r="E2">
        <v>0.98734</v>
      </c>
      <c r="F2">
        <v>6.9742383096651301E-4</v>
      </c>
      <c r="G2">
        <v>5.7481338700955502E-2</v>
      </c>
      <c r="H2" t="s">
        <v>52</v>
      </c>
      <c r="I2" t="s">
        <v>20</v>
      </c>
      <c r="J2">
        <v>38</v>
      </c>
      <c r="K2">
        <v>38</v>
      </c>
      <c r="L2">
        <v>33</v>
      </c>
      <c r="M2">
        <v>7</v>
      </c>
      <c r="N2">
        <v>0.97340057351920495</v>
      </c>
      <c r="O2">
        <v>0.927167630057805</v>
      </c>
      <c r="P2">
        <v>0.97364913935839104</v>
      </c>
      <c r="Q2">
        <v>0.86631881946739597</v>
      </c>
      <c r="R2">
        <v>0.14285714285714199</v>
      </c>
      <c r="S2">
        <v>1.7273537375038599</v>
      </c>
      <c r="T2">
        <v>0.86179398507218896</v>
      </c>
    </row>
    <row r="3" spans="1:20" x14ac:dyDescent="0.2">
      <c r="A3">
        <v>31</v>
      </c>
      <c r="B3" t="s">
        <v>86</v>
      </c>
      <c r="C3">
        <v>0.99453666666666596</v>
      </c>
      <c r="D3">
        <v>1.8903496976424201E-2</v>
      </c>
      <c r="E3">
        <v>0.98614000000000002</v>
      </c>
      <c r="F3">
        <v>5.31413210223476E-4</v>
      </c>
      <c r="G3">
        <v>4.6161333112323497E-2</v>
      </c>
      <c r="H3" t="s">
        <v>78</v>
      </c>
      <c r="I3" t="s">
        <v>20</v>
      </c>
      <c r="J3">
        <v>38</v>
      </c>
      <c r="K3">
        <v>28</v>
      </c>
      <c r="L3">
        <v>38</v>
      </c>
      <c r="M3">
        <v>12</v>
      </c>
      <c r="N3">
        <v>0.92005339661912</v>
      </c>
      <c r="O3">
        <v>0.90404624277456802</v>
      </c>
      <c r="P3">
        <v>0.92144794861184998</v>
      </c>
      <c r="Q3">
        <v>0.928323231019475</v>
      </c>
      <c r="R3">
        <v>0.85714285714285698</v>
      </c>
      <c r="S3">
        <v>1.8990252392920599</v>
      </c>
      <c r="T3">
        <v>0.94744260726069796</v>
      </c>
    </row>
    <row r="4" spans="1:20" x14ac:dyDescent="0.2">
      <c r="A4">
        <v>29</v>
      </c>
      <c r="B4" t="s">
        <v>42</v>
      </c>
      <c r="C4">
        <v>0.99911999999999901</v>
      </c>
      <c r="D4">
        <v>3.1446512019412298E-3</v>
      </c>
      <c r="E4">
        <v>0.986459999999999</v>
      </c>
      <c r="F4">
        <v>4.2708313008125298E-4</v>
      </c>
      <c r="G4">
        <v>6.9740224677217605E-2</v>
      </c>
      <c r="H4" t="s">
        <v>22</v>
      </c>
      <c r="I4" t="s">
        <v>20</v>
      </c>
      <c r="J4">
        <v>38</v>
      </c>
      <c r="K4">
        <v>37</v>
      </c>
      <c r="L4">
        <v>38</v>
      </c>
      <c r="M4">
        <v>2</v>
      </c>
      <c r="N4">
        <v>0.98803520221594399</v>
      </c>
      <c r="O4">
        <v>0.91021194605009603</v>
      </c>
      <c r="P4">
        <v>0.98888884983729297</v>
      </c>
      <c r="Q4">
        <v>0.79917176681880997</v>
      </c>
      <c r="R4">
        <v>0.214285714285714</v>
      </c>
      <c r="S4">
        <v>1.72723849979127</v>
      </c>
      <c r="T4">
        <v>0.86173649182954104</v>
      </c>
    </row>
    <row r="5" spans="1:20" x14ac:dyDescent="0.2">
      <c r="A5">
        <v>33</v>
      </c>
      <c r="B5" t="s">
        <v>62</v>
      </c>
      <c r="C5">
        <v>0.99876333333326595</v>
      </c>
      <c r="D5">
        <v>4.7563925978604199E-3</v>
      </c>
      <c r="E5">
        <v>0.98731999999999998</v>
      </c>
      <c r="F5">
        <v>2.9257477676657297E-4</v>
      </c>
      <c r="G5">
        <v>5.5967029233064701E-2</v>
      </c>
      <c r="H5" t="s">
        <v>37</v>
      </c>
      <c r="I5" t="s">
        <v>20</v>
      </c>
      <c r="J5">
        <v>36</v>
      </c>
      <c r="K5">
        <v>31</v>
      </c>
      <c r="L5">
        <v>36</v>
      </c>
      <c r="M5">
        <v>4</v>
      </c>
      <c r="N5">
        <v>0.982744981706696</v>
      </c>
      <c r="O5">
        <v>0.92678227360308596</v>
      </c>
      <c r="P5">
        <v>0.98199130836511594</v>
      </c>
      <c r="Q5">
        <v>0.87461332663253399</v>
      </c>
      <c r="R5">
        <v>0.64285714285714202</v>
      </c>
      <c r="S5">
        <v>1.8841337034765899</v>
      </c>
      <c r="T5">
        <v>0.94001307171414294</v>
      </c>
    </row>
    <row r="6" spans="1:20" x14ac:dyDescent="0.2">
      <c r="A6">
        <v>34</v>
      </c>
      <c r="B6" t="s">
        <v>18</v>
      </c>
      <c r="C6">
        <v>0.99904000000006599</v>
      </c>
      <c r="D6">
        <v>3.34145723493628E-3</v>
      </c>
      <c r="E6">
        <v>0.98493999999999904</v>
      </c>
      <c r="F6">
        <v>5.5353410012391302E-4</v>
      </c>
      <c r="G6">
        <v>8.2646158886491294E-2</v>
      </c>
      <c r="H6" t="s">
        <v>19</v>
      </c>
      <c r="I6" t="s">
        <v>20</v>
      </c>
      <c r="J6">
        <v>31</v>
      </c>
      <c r="K6">
        <v>33</v>
      </c>
      <c r="L6">
        <v>31</v>
      </c>
      <c r="M6">
        <v>3</v>
      </c>
      <c r="N6">
        <v>0.986848610701061</v>
      </c>
      <c r="O6">
        <v>0.88092485549133004</v>
      </c>
      <c r="P6">
        <v>0.98804660692041102</v>
      </c>
      <c r="Q6">
        <v>0.72848056000708605</v>
      </c>
      <c r="R6">
        <v>0.5</v>
      </c>
      <c r="S6">
        <v>1.7688499335353101</v>
      </c>
      <c r="T6">
        <v>0.88249685059813299</v>
      </c>
    </row>
    <row r="7" spans="1:20" x14ac:dyDescent="0.2">
      <c r="A7">
        <v>28</v>
      </c>
      <c r="B7" t="s">
        <v>48</v>
      </c>
      <c r="C7">
        <v>0.99809999999993304</v>
      </c>
      <c r="D7">
        <v>6.8750483867902196E-3</v>
      </c>
      <c r="E7">
        <v>0.98631999999999997</v>
      </c>
      <c r="F7">
        <v>3.1874754901019497E-4</v>
      </c>
      <c r="G7">
        <v>6.4562803693253401E-2</v>
      </c>
      <c r="H7" t="s">
        <v>34</v>
      </c>
      <c r="I7" t="s">
        <v>20</v>
      </c>
      <c r="J7">
        <v>26</v>
      </c>
      <c r="K7">
        <v>39</v>
      </c>
      <c r="L7">
        <v>35</v>
      </c>
      <c r="M7">
        <v>12</v>
      </c>
      <c r="N7">
        <v>0.97290616038759103</v>
      </c>
      <c r="O7">
        <v>0.90751445086705496</v>
      </c>
      <c r="P7">
        <v>0.972924397130837</v>
      </c>
      <c r="Q7">
        <v>0.82753066990896995</v>
      </c>
      <c r="R7">
        <v>7.1428571428571397E-2</v>
      </c>
      <c r="S7">
        <v>1.6781946761843001</v>
      </c>
      <c r="T7">
        <v>0.83726803972747998</v>
      </c>
    </row>
    <row r="8" spans="1:20" x14ac:dyDescent="0.2">
      <c r="A8">
        <v>30</v>
      </c>
      <c r="B8" t="s">
        <v>91</v>
      </c>
      <c r="C8">
        <v>0.98917000000006605</v>
      </c>
      <c r="D8">
        <v>3.5583177902939002E-2</v>
      </c>
      <c r="E8">
        <v>0.98643999999999998</v>
      </c>
      <c r="F8">
        <v>7.3647810558088197E-4</v>
      </c>
      <c r="G8">
        <v>4.2264665120854798E-2</v>
      </c>
      <c r="H8" t="s">
        <v>84</v>
      </c>
      <c r="I8" t="s">
        <v>20</v>
      </c>
      <c r="J8">
        <v>37</v>
      </c>
      <c r="K8">
        <v>40</v>
      </c>
      <c r="L8">
        <v>39</v>
      </c>
      <c r="M8">
        <v>36</v>
      </c>
      <c r="N8">
        <v>0.84045288243037397</v>
      </c>
      <c r="O8">
        <v>0.90982658959537699</v>
      </c>
      <c r="P8">
        <v>0.85006627955214997</v>
      </c>
      <c r="Q8">
        <v>0.94966691357626298</v>
      </c>
      <c r="R8">
        <v>0</v>
      </c>
      <c r="S8">
        <v>1.6049930414810301</v>
      </c>
      <c r="T8">
        <v>0.80074701504385604</v>
      </c>
    </row>
    <row r="9" spans="1:20" x14ac:dyDescent="0.2">
      <c r="A9">
        <v>60</v>
      </c>
      <c r="B9" t="s">
        <v>88</v>
      </c>
      <c r="C9">
        <v>0.99208000000006602</v>
      </c>
      <c r="D9">
        <v>2.7323857728523301E-2</v>
      </c>
      <c r="E9">
        <v>0.98740000000000006</v>
      </c>
      <c r="F9">
        <v>6.9570108523705305E-4</v>
      </c>
      <c r="G9">
        <v>4.1274434012547302E-2</v>
      </c>
      <c r="H9" t="s">
        <v>52</v>
      </c>
      <c r="I9" t="s">
        <v>32</v>
      </c>
      <c r="J9">
        <v>39</v>
      </c>
      <c r="K9">
        <v>39</v>
      </c>
      <c r="L9">
        <v>39</v>
      </c>
      <c r="M9">
        <v>38</v>
      </c>
      <c r="N9">
        <v>0.88361514882021197</v>
      </c>
      <c r="O9">
        <v>0.92832369942196802</v>
      </c>
      <c r="P9">
        <v>0.88541252280138705</v>
      </c>
      <c r="Q9">
        <v>0.95509082407616896</v>
      </c>
      <c r="R9">
        <v>7.1428571428571397E-2</v>
      </c>
      <c r="S9">
        <v>1.67111926235601</v>
      </c>
      <c r="T9">
        <v>0.83373804529338003</v>
      </c>
    </row>
    <row r="10" spans="1:20" x14ac:dyDescent="0.2">
      <c r="A10">
        <v>59</v>
      </c>
      <c r="B10" t="s">
        <v>103</v>
      </c>
      <c r="C10">
        <v>0.95490666666666602</v>
      </c>
      <c r="D10">
        <v>0.15558406740625599</v>
      </c>
      <c r="E10">
        <v>0.96292</v>
      </c>
      <c r="F10">
        <v>7.9594974715744404E-3</v>
      </c>
      <c r="G10">
        <v>0.13040734018206501</v>
      </c>
      <c r="H10" t="s">
        <v>78</v>
      </c>
      <c r="I10" t="s">
        <v>32</v>
      </c>
      <c r="J10">
        <v>39</v>
      </c>
      <c r="K10">
        <v>40</v>
      </c>
      <c r="L10">
        <v>39</v>
      </c>
      <c r="M10">
        <v>39</v>
      </c>
      <c r="N10">
        <v>0.33224562444411398</v>
      </c>
      <c r="O10">
        <v>0.45664739884393402</v>
      </c>
      <c r="P10">
        <v>0.33651546169575097</v>
      </c>
      <c r="Q10">
        <v>0.46687256714194098</v>
      </c>
      <c r="R10">
        <v>0</v>
      </c>
      <c r="S10">
        <v>0.74979627066395405</v>
      </c>
      <c r="T10">
        <v>0.37408082783408902</v>
      </c>
    </row>
    <row r="11" spans="1:20" x14ac:dyDescent="0.2">
      <c r="A11">
        <v>57</v>
      </c>
      <c r="B11" t="s">
        <v>50</v>
      </c>
      <c r="C11">
        <v>0.96495999999993298</v>
      </c>
      <c r="D11">
        <v>0.111833258812971</v>
      </c>
      <c r="E11">
        <v>0.97277999999999998</v>
      </c>
      <c r="F11">
        <v>2.15678835308428E-2</v>
      </c>
      <c r="G11">
        <v>8.7339556446152697E-2</v>
      </c>
      <c r="H11" t="s">
        <v>22</v>
      </c>
      <c r="I11" t="s">
        <v>32</v>
      </c>
      <c r="J11">
        <v>37</v>
      </c>
      <c r="K11">
        <v>40</v>
      </c>
      <c r="L11">
        <v>39</v>
      </c>
      <c r="M11">
        <v>39</v>
      </c>
      <c r="N11">
        <v>0.481360624937684</v>
      </c>
      <c r="O11">
        <v>0.64662813102119598</v>
      </c>
      <c r="P11">
        <v>0.52374960327550302</v>
      </c>
      <c r="Q11">
        <v>0.702772855926179</v>
      </c>
      <c r="R11">
        <v>0</v>
      </c>
      <c r="S11">
        <v>1.0802379750028199</v>
      </c>
      <c r="T11">
        <v>0.53894148551718402</v>
      </c>
    </row>
    <row r="12" spans="1:20" x14ac:dyDescent="0.2">
      <c r="A12">
        <v>61</v>
      </c>
      <c r="B12" t="s">
        <v>71</v>
      </c>
      <c r="C12">
        <v>0.98736000000006596</v>
      </c>
      <c r="D12">
        <v>4.1739414877474103E-2</v>
      </c>
      <c r="E12">
        <v>0.98565999999999998</v>
      </c>
      <c r="F12">
        <v>1.93245957266899E-3</v>
      </c>
      <c r="G12">
        <v>4.6266926512319999E-2</v>
      </c>
      <c r="H12" t="s">
        <v>37</v>
      </c>
      <c r="I12" t="s">
        <v>32</v>
      </c>
      <c r="J12">
        <v>39</v>
      </c>
      <c r="K12">
        <v>40</v>
      </c>
      <c r="L12">
        <v>39</v>
      </c>
      <c r="M12">
        <v>39</v>
      </c>
      <c r="N12">
        <v>0.81360624938377601</v>
      </c>
      <c r="O12">
        <v>0.89479768786127301</v>
      </c>
      <c r="P12">
        <v>0.82372030373250504</v>
      </c>
      <c r="Q12">
        <v>0.927744851744014</v>
      </c>
      <c r="R12">
        <v>0</v>
      </c>
      <c r="S12">
        <v>1.56952181327521</v>
      </c>
      <c r="T12">
        <v>0.783050065978246</v>
      </c>
    </row>
    <row r="13" spans="1:20" x14ac:dyDescent="0.2">
      <c r="A13">
        <v>62</v>
      </c>
      <c r="B13" t="s">
        <v>31</v>
      </c>
      <c r="C13">
        <v>0.971250000000066</v>
      </c>
      <c r="D13">
        <v>9.1323241982764494E-2</v>
      </c>
      <c r="E13">
        <v>0.97660000000000002</v>
      </c>
      <c r="F13">
        <v>1.33965667243514E-2</v>
      </c>
      <c r="G13">
        <v>7.6215548343826905E-2</v>
      </c>
      <c r="H13" t="s">
        <v>19</v>
      </c>
      <c r="I13" t="s">
        <v>32</v>
      </c>
      <c r="J13">
        <v>39</v>
      </c>
      <c r="K13">
        <v>40</v>
      </c>
      <c r="L13">
        <v>39</v>
      </c>
      <c r="M13">
        <v>38</v>
      </c>
      <c r="N13">
        <v>0.57465638287508503</v>
      </c>
      <c r="O13">
        <v>0.72023121387283395</v>
      </c>
      <c r="P13">
        <v>0.61152341862801496</v>
      </c>
      <c r="Q13">
        <v>0.76370370715985003</v>
      </c>
      <c r="R13">
        <v>0</v>
      </c>
      <c r="S13">
        <v>1.2214524886051401</v>
      </c>
      <c r="T13">
        <v>0.60939481293073305</v>
      </c>
    </row>
    <row r="14" spans="1:20" x14ac:dyDescent="0.2">
      <c r="A14">
        <v>56</v>
      </c>
      <c r="B14" t="s">
        <v>81</v>
      </c>
      <c r="C14">
        <v>0.98949333333339995</v>
      </c>
      <c r="D14">
        <v>3.5979424054331202E-2</v>
      </c>
      <c r="E14">
        <v>0.98699999999999899</v>
      </c>
      <c r="F14">
        <v>6.2289646009591401E-4</v>
      </c>
      <c r="G14">
        <v>4.1185791470240297E-2</v>
      </c>
      <c r="H14" t="s">
        <v>34</v>
      </c>
      <c r="I14" t="s">
        <v>32</v>
      </c>
      <c r="J14">
        <v>31</v>
      </c>
      <c r="K14">
        <v>40</v>
      </c>
      <c r="L14">
        <v>39</v>
      </c>
      <c r="M14">
        <v>37</v>
      </c>
      <c r="N14">
        <v>0.84524868980702506</v>
      </c>
      <c r="O14">
        <v>0.92061657032755195</v>
      </c>
      <c r="P14">
        <v>0.84837052099600796</v>
      </c>
      <c r="Q14">
        <v>0.95557635640485805</v>
      </c>
      <c r="R14">
        <v>0</v>
      </c>
      <c r="S14">
        <v>1.6191932386116299</v>
      </c>
      <c r="T14">
        <v>0.80783163483440301</v>
      </c>
    </row>
    <row r="15" spans="1:20" x14ac:dyDescent="0.2">
      <c r="A15">
        <v>58</v>
      </c>
      <c r="B15" t="s">
        <v>115</v>
      </c>
      <c r="C15">
        <v>0.93250666666666604</v>
      </c>
      <c r="D15">
        <v>0.234217287977627</v>
      </c>
      <c r="E15">
        <v>0.93921999999999894</v>
      </c>
      <c r="F15">
        <v>7.9878407595544605E-3</v>
      </c>
      <c r="G15">
        <v>0.21564321190365701</v>
      </c>
      <c r="H15" t="s">
        <v>84</v>
      </c>
      <c r="I15" t="s">
        <v>32</v>
      </c>
      <c r="J15">
        <v>39</v>
      </c>
      <c r="K15">
        <v>40</v>
      </c>
      <c r="L15">
        <v>39</v>
      </c>
      <c r="M15">
        <v>39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2">
      <c r="A16">
        <v>67</v>
      </c>
      <c r="B16" t="s">
        <v>90</v>
      </c>
      <c r="C16">
        <v>0.99709666666673302</v>
      </c>
      <c r="D16">
        <v>1.06623225559218E-2</v>
      </c>
      <c r="E16">
        <v>0.98794000000000004</v>
      </c>
      <c r="F16">
        <v>5.8855755878248499E-4</v>
      </c>
      <c r="G16">
        <v>4.2479539066052598E-2</v>
      </c>
      <c r="H16" t="s">
        <v>52</v>
      </c>
      <c r="I16" t="s">
        <v>46</v>
      </c>
      <c r="J16">
        <v>36</v>
      </c>
      <c r="K16">
        <v>27</v>
      </c>
      <c r="L16">
        <v>33</v>
      </c>
      <c r="M16">
        <v>9</v>
      </c>
      <c r="N16">
        <v>0.95802432512800995</v>
      </c>
      <c r="O16">
        <v>0.93872832369942405</v>
      </c>
      <c r="P16">
        <v>0.956716536047022</v>
      </c>
      <c r="Q16">
        <v>0.94848995898683797</v>
      </c>
      <c r="R16">
        <v>0.92857142857142805</v>
      </c>
      <c r="S16">
        <v>1.98168156023692</v>
      </c>
      <c r="T16">
        <v>0.98868066908433705</v>
      </c>
    </row>
    <row r="17" spans="1:20" x14ac:dyDescent="0.2">
      <c r="A17">
        <v>66</v>
      </c>
      <c r="B17" t="s">
        <v>95</v>
      </c>
      <c r="C17">
        <v>0.995356666666666</v>
      </c>
      <c r="D17">
        <v>1.7153092774892801E-2</v>
      </c>
      <c r="E17">
        <v>0.98761999999999905</v>
      </c>
      <c r="F17">
        <v>4.6647615158762202E-4</v>
      </c>
      <c r="G17">
        <v>4.0384366713840998E-2</v>
      </c>
      <c r="H17" t="s">
        <v>78</v>
      </c>
      <c r="I17" t="s">
        <v>46</v>
      </c>
      <c r="J17">
        <v>39</v>
      </c>
      <c r="K17">
        <v>29</v>
      </c>
      <c r="L17">
        <v>31</v>
      </c>
      <c r="M17">
        <v>12</v>
      </c>
      <c r="N17">
        <v>0.93221595965680604</v>
      </c>
      <c r="O17">
        <v>0.93256262042389304</v>
      </c>
      <c r="P17">
        <v>0.92893890566222104</v>
      </c>
      <c r="Q17">
        <v>0.95996609544117995</v>
      </c>
      <c r="R17">
        <v>0.78571428571428503</v>
      </c>
      <c r="S17">
        <v>1.91927199562104</v>
      </c>
      <c r="T17">
        <v>0.95754391566249997</v>
      </c>
    </row>
    <row r="18" spans="1:20" x14ac:dyDescent="0.2">
      <c r="A18">
        <v>64</v>
      </c>
      <c r="B18" t="s">
        <v>45</v>
      </c>
      <c r="C18">
        <v>0.99962333333340003</v>
      </c>
      <c r="D18">
        <v>2.0514034297357299E-3</v>
      </c>
      <c r="E18">
        <v>0.98826000000000003</v>
      </c>
      <c r="F18">
        <v>6.1514225996917103E-4</v>
      </c>
      <c r="G18">
        <v>5.2257707405303E-2</v>
      </c>
      <c r="H18" t="s">
        <v>22</v>
      </c>
      <c r="I18" t="s">
        <v>46</v>
      </c>
      <c r="J18">
        <v>31</v>
      </c>
      <c r="K18">
        <v>39</v>
      </c>
      <c r="L18">
        <v>31</v>
      </c>
      <c r="M18">
        <v>6</v>
      </c>
      <c r="N18">
        <v>0.99550084050429499</v>
      </c>
      <c r="O18">
        <v>0.94489402697495395</v>
      </c>
      <c r="P18">
        <v>0.99356746755304204</v>
      </c>
      <c r="Q18">
        <v>0.89493083578806099</v>
      </c>
      <c r="R18">
        <v>7.1428571428571397E-2</v>
      </c>
      <c r="S18">
        <v>1.74241593256859</v>
      </c>
      <c r="T18">
        <v>0.86930866421805897</v>
      </c>
    </row>
    <row r="19" spans="1:20" x14ac:dyDescent="0.2">
      <c r="A19">
        <v>68</v>
      </c>
      <c r="B19" t="s">
        <v>79</v>
      </c>
      <c r="C19">
        <v>0.998186666666666</v>
      </c>
      <c r="D19">
        <v>7.1239686750052302E-3</v>
      </c>
      <c r="E19">
        <v>0.98846000000000001</v>
      </c>
      <c r="F19">
        <v>4.6733285782191299E-4</v>
      </c>
      <c r="G19">
        <v>4.3823681574316299E-2</v>
      </c>
      <c r="H19" t="s">
        <v>37</v>
      </c>
      <c r="I19" t="s">
        <v>46</v>
      </c>
      <c r="J19">
        <v>32</v>
      </c>
      <c r="K19">
        <v>28</v>
      </c>
      <c r="L19">
        <v>32</v>
      </c>
      <c r="M19">
        <v>6</v>
      </c>
      <c r="N19">
        <v>0.97419163453077395</v>
      </c>
      <c r="O19">
        <v>0.94874759152216204</v>
      </c>
      <c r="P19">
        <v>0.97185912821388998</v>
      </c>
      <c r="Q19">
        <v>0.94112752752737605</v>
      </c>
      <c r="R19">
        <v>0.85714285714285698</v>
      </c>
      <c r="S19">
        <v>1.9783976842572699</v>
      </c>
      <c r="T19">
        <v>0.98704231064880199</v>
      </c>
    </row>
    <row r="20" spans="1:20" x14ac:dyDescent="0.2">
      <c r="A20">
        <v>69</v>
      </c>
      <c r="B20" t="s">
        <v>57</v>
      </c>
      <c r="C20">
        <v>0.99982666666660003</v>
      </c>
      <c r="D20">
        <v>1.25813246346517E-3</v>
      </c>
      <c r="E20">
        <v>0.98824000000000001</v>
      </c>
      <c r="F20">
        <v>5.3888774341229E-4</v>
      </c>
      <c r="G20">
        <v>5.5707349983736797E-2</v>
      </c>
      <c r="H20" t="s">
        <v>19</v>
      </c>
      <c r="I20" t="s">
        <v>46</v>
      </c>
      <c r="J20">
        <v>31</v>
      </c>
      <c r="K20">
        <v>34</v>
      </c>
      <c r="L20">
        <v>33</v>
      </c>
      <c r="M20">
        <v>2</v>
      </c>
      <c r="N20">
        <v>0.99851676060515804</v>
      </c>
      <c r="O20">
        <v>0.94450867052023302</v>
      </c>
      <c r="P20">
        <v>0.99696231700120996</v>
      </c>
      <c r="Q20">
        <v>0.87603569863763597</v>
      </c>
      <c r="R20">
        <v>0.42857142857142799</v>
      </c>
      <c r="S20">
        <v>1.84724185082188</v>
      </c>
      <c r="T20">
        <v>0.92160735896074997</v>
      </c>
    </row>
    <row r="21" spans="1:20" x14ac:dyDescent="0.2">
      <c r="A21">
        <v>63</v>
      </c>
      <c r="B21" t="s">
        <v>76</v>
      </c>
      <c r="C21">
        <v>0.99877666666660003</v>
      </c>
      <c r="D21">
        <v>4.7669825074079302E-3</v>
      </c>
      <c r="E21">
        <v>0.98777999999999999</v>
      </c>
      <c r="F21">
        <v>2.78567765543651E-4</v>
      </c>
      <c r="G21">
        <v>5.24345833169046E-2</v>
      </c>
      <c r="H21" t="s">
        <v>34</v>
      </c>
      <c r="I21" t="s">
        <v>46</v>
      </c>
      <c r="J21">
        <v>39</v>
      </c>
      <c r="K21">
        <v>35</v>
      </c>
      <c r="L21">
        <v>39</v>
      </c>
      <c r="M21">
        <v>5</v>
      </c>
      <c r="N21">
        <v>0.98294274695934203</v>
      </c>
      <c r="O21">
        <v>0.93564547206166104</v>
      </c>
      <c r="P21">
        <v>0.98194598822847601</v>
      </c>
      <c r="Q21">
        <v>0.89396201234263695</v>
      </c>
      <c r="R21">
        <v>0.35714285714285698</v>
      </c>
      <c r="S21">
        <v>1.81124670397556</v>
      </c>
      <c r="T21">
        <v>0.90364902166686201</v>
      </c>
    </row>
    <row r="22" spans="1:20" x14ac:dyDescent="0.2">
      <c r="A22">
        <v>65</v>
      </c>
      <c r="B22" t="s">
        <v>97</v>
      </c>
      <c r="C22">
        <v>0.98728000000000005</v>
      </c>
      <c r="D22">
        <v>4.2563567226523498E-2</v>
      </c>
      <c r="E22">
        <v>0.98572000000000004</v>
      </c>
      <c r="F22">
        <v>1.16619037896893E-4</v>
      </c>
      <c r="G22">
        <v>4.3230346464878597E-2</v>
      </c>
      <c r="H22" t="s">
        <v>84</v>
      </c>
      <c r="I22" t="s">
        <v>46</v>
      </c>
      <c r="J22">
        <v>39</v>
      </c>
      <c r="K22">
        <v>39</v>
      </c>
      <c r="L22">
        <v>39</v>
      </c>
      <c r="M22">
        <v>39</v>
      </c>
      <c r="N22">
        <v>0.81241965786691706</v>
      </c>
      <c r="O22">
        <v>0.89595375722543602</v>
      </c>
      <c r="P22">
        <v>0.82019329560244603</v>
      </c>
      <c r="Q22">
        <v>0.94437747241705206</v>
      </c>
      <c r="R22">
        <v>7.1428571428571397E-2</v>
      </c>
      <c r="S22">
        <v>1.59448698163112</v>
      </c>
      <c r="T22">
        <v>0.79550543713836797</v>
      </c>
    </row>
    <row r="23" spans="1:20" x14ac:dyDescent="0.2">
      <c r="A23">
        <v>25</v>
      </c>
      <c r="B23" t="s">
        <v>114</v>
      </c>
      <c r="C23">
        <v>0.99538000000006599</v>
      </c>
      <c r="D23">
        <v>1.6661402519787299E-2</v>
      </c>
      <c r="E23">
        <v>0.98321999999999998</v>
      </c>
      <c r="F23">
        <v>8.1829090181913602E-4</v>
      </c>
      <c r="G23">
        <v>6.1047268195526201E-2</v>
      </c>
      <c r="H23" t="s">
        <v>52</v>
      </c>
      <c r="I23" t="s">
        <v>109</v>
      </c>
      <c r="J23">
        <v>36</v>
      </c>
      <c r="K23">
        <v>30</v>
      </c>
      <c r="L23">
        <v>31</v>
      </c>
      <c r="M23">
        <v>11</v>
      </c>
      <c r="N23">
        <v>0.932562048849924</v>
      </c>
      <c r="O23">
        <v>0.84778420038535796</v>
      </c>
      <c r="P23">
        <v>0.93104312283666502</v>
      </c>
      <c r="Q23">
        <v>0.84678673017504602</v>
      </c>
      <c r="R23">
        <v>0.71428571428571397</v>
      </c>
      <c r="S23">
        <v>1.79081259741471</v>
      </c>
      <c r="T23">
        <v>0.89345424236825899</v>
      </c>
    </row>
    <row r="24" spans="1:20" x14ac:dyDescent="0.2">
      <c r="A24">
        <v>24</v>
      </c>
      <c r="B24" t="s">
        <v>110</v>
      </c>
      <c r="C24">
        <v>0.99276666666673297</v>
      </c>
      <c r="D24">
        <v>2.49333224646523E-2</v>
      </c>
      <c r="E24">
        <v>0.98368</v>
      </c>
      <c r="F24">
        <v>4.8744230427818499E-4</v>
      </c>
      <c r="G24">
        <v>5.3339894609640497E-2</v>
      </c>
      <c r="H24" t="s">
        <v>78</v>
      </c>
      <c r="I24" t="s">
        <v>109</v>
      </c>
      <c r="J24">
        <v>33</v>
      </c>
      <c r="K24">
        <v>34</v>
      </c>
      <c r="L24">
        <v>33</v>
      </c>
      <c r="M24">
        <v>12</v>
      </c>
      <c r="N24">
        <v>0.89380005933144901</v>
      </c>
      <c r="O24">
        <v>0.85664739884393204</v>
      </c>
      <c r="P24">
        <v>0.89564295813363104</v>
      </c>
      <c r="Q24">
        <v>0.88900324323797197</v>
      </c>
      <c r="R24">
        <v>0.42857142857142799</v>
      </c>
      <c r="S24">
        <v>1.6994838015420399</v>
      </c>
      <c r="T24">
        <v>0.84788939642032601</v>
      </c>
    </row>
    <row r="25" spans="1:20" x14ac:dyDescent="0.2">
      <c r="A25">
        <v>22</v>
      </c>
      <c r="B25" t="s">
        <v>112</v>
      </c>
      <c r="C25">
        <v>0.99827666666659998</v>
      </c>
      <c r="D25">
        <v>6.3749121726435496E-3</v>
      </c>
      <c r="E25">
        <v>0.98126000000000002</v>
      </c>
      <c r="F25">
        <v>4.4090815370097198E-4</v>
      </c>
      <c r="G25">
        <v>7.8352773259216996E-2</v>
      </c>
      <c r="H25" t="s">
        <v>22</v>
      </c>
      <c r="I25" t="s">
        <v>109</v>
      </c>
      <c r="J25">
        <v>29</v>
      </c>
      <c r="K25">
        <v>26</v>
      </c>
      <c r="L25">
        <v>37</v>
      </c>
      <c r="M25">
        <v>2</v>
      </c>
      <c r="N25">
        <v>0.97552654998514199</v>
      </c>
      <c r="O25">
        <v>0.81001926782273803</v>
      </c>
      <c r="P25">
        <v>0.97506475928046499</v>
      </c>
      <c r="Q25">
        <v>0.75199723120490203</v>
      </c>
      <c r="R25">
        <v>1</v>
      </c>
      <c r="S25">
        <v>1.8456884649843299</v>
      </c>
      <c r="T25">
        <v>0.92083235929378304</v>
      </c>
    </row>
    <row r="26" spans="1:20" x14ac:dyDescent="0.2">
      <c r="A26">
        <v>26</v>
      </c>
      <c r="B26" t="s">
        <v>116</v>
      </c>
      <c r="C26">
        <v>0.99613999999999903</v>
      </c>
      <c r="D26">
        <v>1.34608501036749E-2</v>
      </c>
      <c r="E26">
        <v>0.98255999999999999</v>
      </c>
      <c r="F26">
        <v>4.58693797647218E-4</v>
      </c>
      <c r="G26">
        <v>6.3809526069449493E-2</v>
      </c>
      <c r="H26" t="s">
        <v>37</v>
      </c>
      <c r="I26" t="s">
        <v>109</v>
      </c>
      <c r="J26">
        <v>36</v>
      </c>
      <c r="K26">
        <v>35</v>
      </c>
      <c r="L26">
        <v>36</v>
      </c>
      <c r="M26">
        <v>3</v>
      </c>
      <c r="N26">
        <v>0.94383466824971896</v>
      </c>
      <c r="O26">
        <v>0.835067437379577</v>
      </c>
      <c r="P26">
        <v>0.94474007389836001</v>
      </c>
      <c r="Q26">
        <v>0.83165668693551797</v>
      </c>
      <c r="R26">
        <v>0.35714285714285698</v>
      </c>
      <c r="S26">
        <v>1.67493297342423</v>
      </c>
      <c r="T26">
        <v>0.83564074373205699</v>
      </c>
    </row>
    <row r="27" spans="1:20" x14ac:dyDescent="0.2">
      <c r="A27">
        <v>27</v>
      </c>
      <c r="B27" t="s">
        <v>111</v>
      </c>
      <c r="C27">
        <v>0.99896333333340004</v>
      </c>
      <c r="D27">
        <v>3.66651961271357E-3</v>
      </c>
      <c r="E27">
        <v>0.98121999999999998</v>
      </c>
      <c r="F27">
        <v>5.9126981996376101E-4</v>
      </c>
      <c r="G27">
        <v>9.7371782464131196E-2</v>
      </c>
      <c r="H27" t="s">
        <v>19</v>
      </c>
      <c r="I27" t="s">
        <v>109</v>
      </c>
      <c r="J27">
        <v>38</v>
      </c>
      <c r="K27">
        <v>36</v>
      </c>
      <c r="L27">
        <v>38</v>
      </c>
      <c r="M27">
        <v>3</v>
      </c>
      <c r="N27">
        <v>0.98571146049835301</v>
      </c>
      <c r="O27">
        <v>0.80924855491329795</v>
      </c>
      <c r="P27">
        <v>0.98665548348247001</v>
      </c>
      <c r="Q27">
        <v>0.64782215241885099</v>
      </c>
      <c r="R27">
        <v>0.28571428571428498</v>
      </c>
      <c r="S27">
        <v>1.61604854970877</v>
      </c>
      <c r="T27">
        <v>0.80626271821786599</v>
      </c>
    </row>
    <row r="28" spans="1:20" x14ac:dyDescent="0.2">
      <c r="A28">
        <v>21</v>
      </c>
      <c r="B28" t="s">
        <v>108</v>
      </c>
      <c r="C28">
        <v>0.99671666666673298</v>
      </c>
      <c r="D28">
        <v>1.17478697745135E-2</v>
      </c>
      <c r="E28">
        <v>0.98248000000000002</v>
      </c>
      <c r="F28">
        <v>2.9257477676657297E-4</v>
      </c>
      <c r="G28">
        <v>7.4854089859724596E-2</v>
      </c>
      <c r="H28" t="s">
        <v>34</v>
      </c>
      <c r="I28" t="s">
        <v>109</v>
      </c>
      <c r="J28">
        <v>36</v>
      </c>
      <c r="K28">
        <v>36</v>
      </c>
      <c r="L28">
        <v>38</v>
      </c>
      <c r="M28">
        <v>2</v>
      </c>
      <c r="N28">
        <v>0.95238801542761797</v>
      </c>
      <c r="O28">
        <v>0.83352601156069595</v>
      </c>
      <c r="P28">
        <v>0.95207087330037998</v>
      </c>
      <c r="Q28">
        <v>0.77116098547110201</v>
      </c>
      <c r="R28">
        <v>0.28571428571428498</v>
      </c>
      <c r="S28">
        <v>1.64487358941304</v>
      </c>
      <c r="T28">
        <v>0.82064381764021399</v>
      </c>
    </row>
    <row r="29" spans="1:20" x14ac:dyDescent="0.2">
      <c r="A29">
        <v>23</v>
      </c>
      <c r="B29" t="s">
        <v>118</v>
      </c>
      <c r="C29">
        <v>0.98684666666660004</v>
      </c>
      <c r="D29">
        <v>4.3437829358578199E-2</v>
      </c>
      <c r="E29">
        <v>0.98350000000000004</v>
      </c>
      <c r="F29">
        <v>6.9856996786292404E-4</v>
      </c>
      <c r="G29">
        <v>5.0439864983363197E-2</v>
      </c>
      <c r="H29" t="s">
        <v>84</v>
      </c>
      <c r="I29" t="s">
        <v>109</v>
      </c>
      <c r="J29">
        <v>37</v>
      </c>
      <c r="K29">
        <v>40</v>
      </c>
      <c r="L29">
        <v>37</v>
      </c>
      <c r="M29">
        <v>39</v>
      </c>
      <c r="N29">
        <v>0.80599228715495397</v>
      </c>
      <c r="O29">
        <v>0.85317919075144699</v>
      </c>
      <c r="P29">
        <v>0.81645183972827695</v>
      </c>
      <c r="Q29">
        <v>0.90488792006547303</v>
      </c>
      <c r="R29">
        <v>0</v>
      </c>
      <c r="S29">
        <v>1.51879810231484</v>
      </c>
      <c r="T29">
        <v>0.757743501342937</v>
      </c>
    </row>
    <row r="30" spans="1:20" x14ac:dyDescent="0.2">
      <c r="A30">
        <v>74</v>
      </c>
      <c r="B30" t="s">
        <v>51</v>
      </c>
      <c r="C30">
        <v>0.97568333333339996</v>
      </c>
      <c r="D30">
        <v>7.9786783584599993E-2</v>
      </c>
      <c r="E30">
        <v>0.97652000000000005</v>
      </c>
      <c r="F30">
        <v>1.4770240350109301E-3</v>
      </c>
      <c r="G30">
        <v>8.4731598270139902E-2</v>
      </c>
      <c r="H30" t="s">
        <v>52</v>
      </c>
      <c r="I30" t="s">
        <v>23</v>
      </c>
      <c r="J30">
        <v>97</v>
      </c>
      <c r="K30">
        <v>66</v>
      </c>
      <c r="L30">
        <v>97</v>
      </c>
      <c r="M30">
        <v>52</v>
      </c>
      <c r="N30">
        <v>0.82280347064279702</v>
      </c>
      <c r="O30">
        <v>0.91576819407008003</v>
      </c>
      <c r="P30">
        <v>0.82097860835755898</v>
      </c>
      <c r="Q30">
        <v>0.92004782832895804</v>
      </c>
      <c r="R30">
        <v>0.57627118644067798</v>
      </c>
      <c r="S30">
        <v>1.88141294911336</v>
      </c>
      <c r="T30">
        <v>0.86740149408253098</v>
      </c>
    </row>
    <row r="31" spans="1:20" x14ac:dyDescent="0.2">
      <c r="A31">
        <v>73</v>
      </c>
      <c r="B31" t="s">
        <v>77</v>
      </c>
      <c r="C31">
        <v>0.97152333333340002</v>
      </c>
      <c r="D31">
        <v>9.1459034862040003E-2</v>
      </c>
      <c r="E31">
        <v>0.97414000000000001</v>
      </c>
      <c r="F31">
        <v>8.30903123113652E-4</v>
      </c>
      <c r="G31">
        <v>8.6459901384899895E-2</v>
      </c>
      <c r="H31" t="s">
        <v>78</v>
      </c>
      <c r="I31" t="s">
        <v>23</v>
      </c>
      <c r="J31">
        <v>90</v>
      </c>
      <c r="K31">
        <v>88</v>
      </c>
      <c r="L31">
        <v>90</v>
      </c>
      <c r="M31">
        <v>74</v>
      </c>
      <c r="N31">
        <v>0.77023839609163403</v>
      </c>
      <c r="O31">
        <v>0.87567385444743795</v>
      </c>
      <c r="P31">
        <v>0.77849783814954199</v>
      </c>
      <c r="Q31">
        <v>0.911595096029993</v>
      </c>
      <c r="R31">
        <v>0.20338983050847401</v>
      </c>
      <c r="S31">
        <v>1.6226567707684401</v>
      </c>
      <c r="T31">
        <v>0.726987557149952</v>
      </c>
    </row>
    <row r="32" spans="1:20" x14ac:dyDescent="0.2">
      <c r="A32">
        <v>71</v>
      </c>
      <c r="B32" t="s">
        <v>21</v>
      </c>
      <c r="C32">
        <v>0.98560999999999999</v>
      </c>
      <c r="D32">
        <v>4.4146567768460002E-2</v>
      </c>
      <c r="E32">
        <v>0.97863999999999995</v>
      </c>
      <c r="F32">
        <v>7.0313583324988795E-4</v>
      </c>
      <c r="G32">
        <v>8.2272618083480006E-2</v>
      </c>
      <c r="H32" t="s">
        <v>22</v>
      </c>
      <c r="I32" t="s">
        <v>23</v>
      </c>
      <c r="J32">
        <v>77</v>
      </c>
      <c r="K32">
        <v>57</v>
      </c>
      <c r="L32">
        <v>62</v>
      </c>
      <c r="M32">
        <v>18</v>
      </c>
      <c r="N32">
        <v>0.948235195011635</v>
      </c>
      <c r="O32">
        <v>0.95148247978436595</v>
      </c>
      <c r="P32">
        <v>0.95068998813019001</v>
      </c>
      <c r="Q32">
        <v>0.93207413382409299</v>
      </c>
      <c r="R32">
        <v>0.72881355932203395</v>
      </c>
      <c r="S32">
        <v>2.07149068252903</v>
      </c>
      <c r="T32">
        <v>0.97054710027763702</v>
      </c>
    </row>
    <row r="33" spans="1:20" x14ac:dyDescent="0.2">
      <c r="A33">
        <v>75</v>
      </c>
      <c r="B33" t="s">
        <v>49</v>
      </c>
      <c r="C33">
        <v>0.98001333333359997</v>
      </c>
      <c r="D33">
        <v>6.2437097713379998E-2</v>
      </c>
      <c r="E33">
        <v>0.97721999999999998</v>
      </c>
      <c r="F33">
        <v>7.1105555338525704E-4</v>
      </c>
      <c r="G33">
        <v>7.9388345760840001E-2</v>
      </c>
      <c r="H33" t="s">
        <v>37</v>
      </c>
      <c r="I33" t="s">
        <v>23</v>
      </c>
      <c r="J33">
        <v>55</v>
      </c>
      <c r="K33">
        <v>62</v>
      </c>
      <c r="L33">
        <v>90</v>
      </c>
      <c r="M33">
        <v>29</v>
      </c>
      <c r="N33">
        <v>0.877516637185355</v>
      </c>
      <c r="O33">
        <v>0.92756064690026796</v>
      </c>
      <c r="P33">
        <v>0.88412221289091197</v>
      </c>
      <c r="Q33">
        <v>0.94618044516055999</v>
      </c>
      <c r="R33">
        <v>0.644067796610169</v>
      </c>
      <c r="S33">
        <v>1.96600117411923</v>
      </c>
      <c r="T33">
        <v>0.913303260630421</v>
      </c>
    </row>
    <row r="34" spans="1:20" x14ac:dyDescent="0.2">
      <c r="A34">
        <v>76</v>
      </c>
      <c r="B34" t="s">
        <v>43</v>
      </c>
      <c r="C34">
        <v>0.98803666666679901</v>
      </c>
      <c r="D34">
        <v>3.7122429634719997E-2</v>
      </c>
      <c r="E34">
        <v>0.97927999999999904</v>
      </c>
      <c r="F34">
        <v>7.4404300950953401E-4</v>
      </c>
      <c r="G34">
        <v>8.4879785479920006E-2</v>
      </c>
      <c r="H34" t="s">
        <v>19</v>
      </c>
      <c r="I34" t="s">
        <v>23</v>
      </c>
      <c r="J34">
        <v>93</v>
      </c>
      <c r="K34">
        <v>57</v>
      </c>
      <c r="L34">
        <v>63</v>
      </c>
      <c r="M34">
        <v>25</v>
      </c>
      <c r="N34">
        <v>0.97889815516816203</v>
      </c>
      <c r="O34">
        <v>0.96226415094339401</v>
      </c>
      <c r="P34">
        <v>0.97625410518664102</v>
      </c>
      <c r="Q34">
        <v>0.91932307883119702</v>
      </c>
      <c r="R34">
        <v>0.72881355932203395</v>
      </c>
      <c r="S34">
        <v>2.0976100344733899</v>
      </c>
      <c r="T34">
        <v>0.98472075618836097</v>
      </c>
    </row>
    <row r="35" spans="1:20" x14ac:dyDescent="0.2">
      <c r="A35">
        <v>70</v>
      </c>
      <c r="B35" t="s">
        <v>35</v>
      </c>
      <c r="C35">
        <v>0.98019666666659899</v>
      </c>
      <c r="D35">
        <v>7.5489981414379903E-2</v>
      </c>
      <c r="E35">
        <v>0.97761999999999905</v>
      </c>
      <c r="F35">
        <v>1.0647065323365001E-3</v>
      </c>
      <c r="G35">
        <v>0.112527929310199</v>
      </c>
      <c r="H35" t="s">
        <v>34</v>
      </c>
      <c r="I35" t="s">
        <v>23</v>
      </c>
      <c r="J35">
        <v>60</v>
      </c>
      <c r="K35">
        <v>60</v>
      </c>
      <c r="L35">
        <v>56</v>
      </c>
      <c r="M35">
        <v>9</v>
      </c>
      <c r="N35">
        <v>0.87983320697306</v>
      </c>
      <c r="O35">
        <v>0.93429919137466</v>
      </c>
      <c r="P35">
        <v>0.83661667690867303</v>
      </c>
      <c r="Q35">
        <v>0.78410237803815797</v>
      </c>
      <c r="R35">
        <v>0.677966101694915</v>
      </c>
      <c r="S35">
        <v>1.95368098900714</v>
      </c>
      <c r="T35">
        <v>0.90661771709522398</v>
      </c>
    </row>
    <row r="36" spans="1:20" x14ac:dyDescent="0.2">
      <c r="A36">
        <v>72</v>
      </c>
      <c r="B36" t="s">
        <v>83</v>
      </c>
      <c r="C36">
        <v>0.96771666666659995</v>
      </c>
      <c r="D36">
        <v>0.10573634746960001</v>
      </c>
      <c r="E36">
        <v>0.97360000000000002</v>
      </c>
      <c r="F36">
        <v>5.6213877290222096E-4</v>
      </c>
      <c r="G36">
        <v>8.5138128924559894E-2</v>
      </c>
      <c r="H36" t="s">
        <v>84</v>
      </c>
      <c r="I36" t="s">
        <v>23</v>
      </c>
      <c r="J36">
        <v>89</v>
      </c>
      <c r="K36">
        <v>93</v>
      </c>
      <c r="L36">
        <v>98</v>
      </c>
      <c r="M36">
        <v>99</v>
      </c>
      <c r="N36">
        <v>0.72213798331957502</v>
      </c>
      <c r="O36">
        <v>0.86657681940700704</v>
      </c>
      <c r="P36">
        <v>0.72653603389657395</v>
      </c>
      <c r="Q36">
        <v>0.91805958057091797</v>
      </c>
      <c r="R36">
        <v>0.11864406779661001</v>
      </c>
      <c r="S36">
        <v>1.54323336446894</v>
      </c>
      <c r="T36">
        <v>0.683888477412257</v>
      </c>
    </row>
    <row r="37" spans="1:20" x14ac:dyDescent="0.2">
      <c r="A37">
        <v>18</v>
      </c>
      <c r="B37" t="s">
        <v>63</v>
      </c>
      <c r="C37">
        <v>0.99757666666673295</v>
      </c>
      <c r="D37">
        <v>9.1956981208119095E-3</v>
      </c>
      <c r="E37">
        <v>0.99048000000000003</v>
      </c>
      <c r="F37">
        <v>4.3081318457076199E-4</v>
      </c>
      <c r="G37">
        <v>3.3139273203266102E-2</v>
      </c>
      <c r="H37" t="s">
        <v>52</v>
      </c>
      <c r="I37" t="s">
        <v>25</v>
      </c>
      <c r="J37">
        <v>31</v>
      </c>
      <c r="K37">
        <v>32</v>
      </c>
      <c r="L37">
        <v>37</v>
      </c>
      <c r="M37">
        <v>8</v>
      </c>
      <c r="N37">
        <v>0.96514387422324299</v>
      </c>
      <c r="O37">
        <v>0.98766859344894198</v>
      </c>
      <c r="P37">
        <v>0.96299304100674599</v>
      </c>
      <c r="Q37">
        <v>0.99965050692363699</v>
      </c>
      <c r="R37">
        <v>0.57142857142857095</v>
      </c>
      <c r="S37">
        <v>1.9378985074745301</v>
      </c>
      <c r="T37">
        <v>0.96683686795692503</v>
      </c>
    </row>
    <row r="38" spans="1:20" x14ac:dyDescent="0.2">
      <c r="A38">
        <v>17</v>
      </c>
      <c r="B38" t="s">
        <v>82</v>
      </c>
      <c r="C38">
        <v>0.99588333333333301</v>
      </c>
      <c r="D38">
        <v>1.4656410016148799E-2</v>
      </c>
      <c r="E38">
        <v>0.98921999999999999</v>
      </c>
      <c r="F38">
        <v>4.83321838943773E-4</v>
      </c>
      <c r="G38">
        <v>3.4507789059511497E-2</v>
      </c>
      <c r="H38" t="s">
        <v>78</v>
      </c>
      <c r="I38" t="s">
        <v>25</v>
      </c>
      <c r="J38">
        <v>30</v>
      </c>
      <c r="K38">
        <v>27</v>
      </c>
      <c r="L38">
        <v>30</v>
      </c>
      <c r="M38">
        <v>11</v>
      </c>
      <c r="N38">
        <v>0.94002768713629903</v>
      </c>
      <c r="O38">
        <v>0.96339113680154498</v>
      </c>
      <c r="P38">
        <v>0.93962360540059697</v>
      </c>
      <c r="Q38">
        <v>0.99215457242945304</v>
      </c>
      <c r="R38">
        <v>0.92857142857142805</v>
      </c>
      <c r="S38">
        <v>2.0043696839670702</v>
      </c>
      <c r="T38">
        <v>1</v>
      </c>
    </row>
    <row r="39" spans="1:20" x14ac:dyDescent="0.2">
      <c r="A39">
        <v>15</v>
      </c>
      <c r="B39" t="s">
        <v>24</v>
      </c>
      <c r="C39">
        <v>0.99981999999999904</v>
      </c>
      <c r="D39">
        <v>9.9435576437471298E-4</v>
      </c>
      <c r="E39">
        <v>0.99051999999999996</v>
      </c>
      <c r="F39">
        <v>5.4918120870982897E-4</v>
      </c>
      <c r="G39">
        <v>4.5505088687096303E-2</v>
      </c>
      <c r="H39" t="s">
        <v>22</v>
      </c>
      <c r="I39" t="s">
        <v>25</v>
      </c>
      <c r="J39">
        <v>31</v>
      </c>
      <c r="K39">
        <v>34</v>
      </c>
      <c r="L39">
        <v>36</v>
      </c>
      <c r="M39">
        <v>3</v>
      </c>
      <c r="N39">
        <v>0.99841787797982295</v>
      </c>
      <c r="O39">
        <v>0.98843930635838495</v>
      </c>
      <c r="P39">
        <v>0.99809116479650495</v>
      </c>
      <c r="Q39">
        <v>0.93191775657884401</v>
      </c>
      <c r="R39">
        <v>0.42857142857142799</v>
      </c>
      <c r="S39">
        <v>1.90241234171514</v>
      </c>
      <c r="T39">
        <v>0.94913246639704996</v>
      </c>
    </row>
    <row r="40" spans="1:20" x14ac:dyDescent="0.2">
      <c r="A40">
        <v>19</v>
      </c>
      <c r="B40" t="s">
        <v>36</v>
      </c>
      <c r="C40">
        <v>0.998346666666733</v>
      </c>
      <c r="D40">
        <v>6.20263124587559E-3</v>
      </c>
      <c r="E40">
        <v>0.98980000000000001</v>
      </c>
      <c r="F40">
        <v>3.1622776601683799E-4</v>
      </c>
      <c r="G40">
        <v>3.6126339815771201E-2</v>
      </c>
      <c r="H40" t="s">
        <v>37</v>
      </c>
      <c r="I40" t="s">
        <v>25</v>
      </c>
      <c r="J40">
        <v>27</v>
      </c>
      <c r="K40">
        <v>32</v>
      </c>
      <c r="L40">
        <v>27</v>
      </c>
      <c r="M40">
        <v>8</v>
      </c>
      <c r="N40">
        <v>0.97656481756350699</v>
      </c>
      <c r="O40">
        <v>0.97456647398844098</v>
      </c>
      <c r="P40">
        <v>0.97580204557233297</v>
      </c>
      <c r="Q40">
        <v>0.98328909207051796</v>
      </c>
      <c r="R40">
        <v>0.57142857142857095</v>
      </c>
      <c r="S40">
        <v>1.9285154771701001</v>
      </c>
      <c r="T40">
        <v>0.96215558067769202</v>
      </c>
    </row>
    <row r="41" spans="1:20" x14ac:dyDescent="0.2">
      <c r="A41">
        <v>20</v>
      </c>
      <c r="B41" t="s">
        <v>26</v>
      </c>
      <c r="C41">
        <v>0.99992666666660002</v>
      </c>
      <c r="D41">
        <v>5.4832021274096605E-4</v>
      </c>
      <c r="E41">
        <v>0.99103999999999903</v>
      </c>
      <c r="F41">
        <v>4.8414873747639403E-4</v>
      </c>
      <c r="G41">
        <v>5.1696750980917097E-2</v>
      </c>
      <c r="H41" t="s">
        <v>19</v>
      </c>
      <c r="I41" t="s">
        <v>25</v>
      </c>
      <c r="J41">
        <v>26</v>
      </c>
      <c r="K41">
        <v>32</v>
      </c>
      <c r="L41">
        <v>36</v>
      </c>
      <c r="M41">
        <v>2</v>
      </c>
      <c r="N41">
        <v>1</v>
      </c>
      <c r="O41">
        <v>0.99845857418111805</v>
      </c>
      <c r="P41">
        <v>1</v>
      </c>
      <c r="Q41">
        <v>0.89800342905915698</v>
      </c>
      <c r="R41">
        <v>0.57142857142857095</v>
      </c>
      <c r="S41">
        <v>1.94948783142152</v>
      </c>
      <c r="T41">
        <v>0.97261889711037197</v>
      </c>
    </row>
    <row r="42" spans="1:20" x14ac:dyDescent="0.2">
      <c r="A42">
        <v>14</v>
      </c>
      <c r="B42" t="s">
        <v>33</v>
      </c>
      <c r="C42">
        <v>0.99718666666673295</v>
      </c>
      <c r="D42">
        <v>9.8306125326919295E-3</v>
      </c>
      <c r="E42">
        <v>0.991119999999999</v>
      </c>
      <c r="F42">
        <v>3.7629775444454399E-4</v>
      </c>
      <c r="G42">
        <v>3.3105537358138301E-2</v>
      </c>
      <c r="H42" t="s">
        <v>34</v>
      </c>
      <c r="I42" t="s">
        <v>25</v>
      </c>
      <c r="J42">
        <v>27</v>
      </c>
      <c r="K42">
        <v>31</v>
      </c>
      <c r="L42">
        <v>38</v>
      </c>
      <c r="M42">
        <v>9</v>
      </c>
      <c r="N42">
        <v>0.95935924058336397</v>
      </c>
      <c r="O42">
        <v>1</v>
      </c>
      <c r="P42">
        <v>0.96027588768530603</v>
      </c>
      <c r="Q42">
        <v>0.99983529227634604</v>
      </c>
      <c r="R42">
        <v>0.64285714285714202</v>
      </c>
      <c r="S42">
        <v>1.9685314103726199</v>
      </c>
      <c r="T42">
        <v>0.98211992833401995</v>
      </c>
    </row>
    <row r="43" spans="1:20" x14ac:dyDescent="0.2">
      <c r="A43">
        <v>16</v>
      </c>
      <c r="B43" t="s">
        <v>85</v>
      </c>
      <c r="C43">
        <v>0.98932000000006604</v>
      </c>
      <c r="D43">
        <v>3.5193341341311399E-2</v>
      </c>
      <c r="E43">
        <v>0.98724000000000001</v>
      </c>
      <c r="F43">
        <v>6.0860496218810003E-4</v>
      </c>
      <c r="G43">
        <v>3.9044989664551499E-2</v>
      </c>
      <c r="H43" t="s">
        <v>84</v>
      </c>
      <c r="I43" t="s">
        <v>25</v>
      </c>
      <c r="J43">
        <v>36</v>
      </c>
      <c r="K43">
        <v>40</v>
      </c>
      <c r="L43">
        <v>37</v>
      </c>
      <c r="M43">
        <v>39</v>
      </c>
      <c r="N43">
        <v>0.84267774152263697</v>
      </c>
      <c r="O43">
        <v>0.92524084778420401</v>
      </c>
      <c r="P43">
        <v>0.85173460789440503</v>
      </c>
      <c r="Q43">
        <v>0.967302424486014</v>
      </c>
      <c r="R43">
        <v>0</v>
      </c>
      <c r="S43">
        <v>1.62521366423216</v>
      </c>
      <c r="T43">
        <v>0.810835285143368</v>
      </c>
    </row>
    <row r="44" spans="1:20" x14ac:dyDescent="0.2">
      <c r="A44">
        <v>39</v>
      </c>
      <c r="B44" t="s">
        <v>80</v>
      </c>
      <c r="C44">
        <v>0.99638333333333295</v>
      </c>
      <c r="D44">
        <v>1.28702034291367E-2</v>
      </c>
      <c r="E44">
        <v>0.98826000000000003</v>
      </c>
      <c r="F44">
        <v>7.1721684308164303E-4</v>
      </c>
      <c r="G44">
        <v>7.9264501011677604E-2</v>
      </c>
      <c r="H44" t="s">
        <v>52</v>
      </c>
      <c r="I44" t="s">
        <v>60</v>
      </c>
      <c r="J44">
        <v>30</v>
      </c>
      <c r="K44">
        <v>37</v>
      </c>
      <c r="L44">
        <v>30</v>
      </c>
      <c r="M44">
        <v>27</v>
      </c>
      <c r="N44">
        <v>0.94744388411049796</v>
      </c>
      <c r="O44">
        <v>0.94489402697495395</v>
      </c>
      <c r="P44">
        <v>0.94726778085144003</v>
      </c>
      <c r="Q44">
        <v>0.74700331646304097</v>
      </c>
      <c r="R44">
        <v>0.214285714285714</v>
      </c>
      <c r="S44">
        <v>1.72702912469367</v>
      </c>
      <c r="T44">
        <v>0.86163203250785103</v>
      </c>
    </row>
    <row r="45" spans="1:20" x14ac:dyDescent="0.2">
      <c r="A45">
        <v>38</v>
      </c>
      <c r="B45" t="s">
        <v>93</v>
      </c>
      <c r="C45">
        <v>0.991933333333333</v>
      </c>
      <c r="D45">
        <v>2.5184053045823201E-2</v>
      </c>
      <c r="E45">
        <v>0.98804000000000003</v>
      </c>
      <c r="F45">
        <v>3.4409301068169599E-4</v>
      </c>
      <c r="G45">
        <v>4.7809617085773901E-2</v>
      </c>
      <c r="H45" t="s">
        <v>78</v>
      </c>
      <c r="I45" t="s">
        <v>60</v>
      </c>
      <c r="J45">
        <v>30</v>
      </c>
      <c r="K45">
        <v>39</v>
      </c>
      <c r="L45">
        <v>30</v>
      </c>
      <c r="M45">
        <v>28</v>
      </c>
      <c r="N45">
        <v>0.88143973104012396</v>
      </c>
      <c r="O45">
        <v>0.94065510597302704</v>
      </c>
      <c r="P45">
        <v>0.89456994196220996</v>
      </c>
      <c r="Q45">
        <v>0.91929488937738602</v>
      </c>
      <c r="R45">
        <v>7.1428571428571397E-2</v>
      </c>
      <c r="S45">
        <v>1.6761195149933501</v>
      </c>
      <c r="T45">
        <v>0.83623272113952596</v>
      </c>
    </row>
    <row r="46" spans="1:20" x14ac:dyDescent="0.2">
      <c r="A46">
        <v>36</v>
      </c>
      <c r="B46" t="s">
        <v>61</v>
      </c>
      <c r="C46">
        <v>0.997186666666666</v>
      </c>
      <c r="D46">
        <v>2.0952162445880301E-2</v>
      </c>
      <c r="E46">
        <v>0.98795999999999995</v>
      </c>
      <c r="F46">
        <v>4.758150901348E-4</v>
      </c>
      <c r="G46">
        <v>0.12795019706240901</v>
      </c>
      <c r="H46" t="s">
        <v>22</v>
      </c>
      <c r="I46" t="s">
        <v>60</v>
      </c>
      <c r="J46">
        <v>39</v>
      </c>
      <c r="K46">
        <v>40</v>
      </c>
      <c r="L46">
        <v>39</v>
      </c>
      <c r="M46">
        <v>1</v>
      </c>
      <c r="N46">
        <v>0.95935924058237598</v>
      </c>
      <c r="O46">
        <v>0.93911368015414298</v>
      </c>
      <c r="P46">
        <v>0.91268056503904504</v>
      </c>
      <c r="Q46">
        <v>0.48033136908692697</v>
      </c>
      <c r="R46">
        <v>0</v>
      </c>
      <c r="S46">
        <v>1.6061276307666199</v>
      </c>
      <c r="T46">
        <v>0.80131307293959497</v>
      </c>
    </row>
    <row r="47" spans="1:20" x14ac:dyDescent="0.2">
      <c r="A47">
        <v>40</v>
      </c>
      <c r="B47" t="s">
        <v>65</v>
      </c>
      <c r="C47">
        <v>0.99731333333333305</v>
      </c>
      <c r="D47">
        <v>8.1556523876477709E-3</v>
      </c>
      <c r="E47">
        <v>0.98862000000000005</v>
      </c>
      <c r="F47">
        <v>8.5182157756187897E-4</v>
      </c>
      <c r="G47">
        <v>7.4017056425535396E-2</v>
      </c>
      <c r="H47" t="s">
        <v>37</v>
      </c>
      <c r="I47" t="s">
        <v>60</v>
      </c>
      <c r="J47">
        <v>37</v>
      </c>
      <c r="K47">
        <v>40</v>
      </c>
      <c r="L47">
        <v>39</v>
      </c>
      <c r="M47">
        <v>33</v>
      </c>
      <c r="N47">
        <v>0.96123801048250901</v>
      </c>
      <c r="O47">
        <v>0.95183044315992604</v>
      </c>
      <c r="P47">
        <v>0.96744397748801103</v>
      </c>
      <c r="Q47">
        <v>0.77574576814898599</v>
      </c>
      <c r="R47">
        <v>0</v>
      </c>
      <c r="S47">
        <v>1.6843429997797701</v>
      </c>
      <c r="T47">
        <v>0.84033549961008402</v>
      </c>
    </row>
    <row r="48" spans="1:20" x14ac:dyDescent="0.2">
      <c r="A48">
        <v>41</v>
      </c>
      <c r="B48" t="s">
        <v>59</v>
      </c>
      <c r="C48">
        <v>0.99486333333333299</v>
      </c>
      <c r="D48">
        <v>6.67481597467494E-2</v>
      </c>
      <c r="E48">
        <v>0.98797999999999997</v>
      </c>
      <c r="F48">
        <v>6.8527366796049401E-4</v>
      </c>
      <c r="G48">
        <v>0.16933257969661999</v>
      </c>
      <c r="H48" t="s">
        <v>19</v>
      </c>
      <c r="I48" t="s">
        <v>60</v>
      </c>
      <c r="J48">
        <v>37</v>
      </c>
      <c r="K48">
        <v>39</v>
      </c>
      <c r="L48">
        <v>37</v>
      </c>
      <c r="M48">
        <v>39</v>
      </c>
      <c r="N48">
        <v>0.92489864530893195</v>
      </c>
      <c r="O48">
        <v>0.93949903660886402</v>
      </c>
      <c r="P48">
        <v>0.71669391889205603</v>
      </c>
      <c r="Q48">
        <v>0.25366272800127498</v>
      </c>
      <c r="R48">
        <v>7.1428571428571397E-2</v>
      </c>
      <c r="S48">
        <v>1.54577886818136</v>
      </c>
      <c r="T48">
        <v>0.77120447417760596</v>
      </c>
    </row>
    <row r="49" spans="1:20" x14ac:dyDescent="0.2">
      <c r="A49">
        <v>35</v>
      </c>
      <c r="B49" t="s">
        <v>105</v>
      </c>
      <c r="C49">
        <v>0.99585666666666595</v>
      </c>
      <c r="D49">
        <v>2.5578424417887199E-2</v>
      </c>
      <c r="E49">
        <v>0.98804000000000003</v>
      </c>
      <c r="F49">
        <v>4.0298883359217799E-4</v>
      </c>
      <c r="G49">
        <v>0.116497833257141</v>
      </c>
      <c r="H49" t="s">
        <v>34</v>
      </c>
      <c r="I49" t="s">
        <v>60</v>
      </c>
      <c r="J49">
        <v>29</v>
      </c>
      <c r="K49">
        <v>40</v>
      </c>
      <c r="L49">
        <v>39</v>
      </c>
      <c r="M49">
        <v>32</v>
      </c>
      <c r="N49">
        <v>0.93963215663100996</v>
      </c>
      <c r="O49">
        <v>0.94065510597302704</v>
      </c>
      <c r="P49">
        <v>0.89288220663373996</v>
      </c>
      <c r="Q49">
        <v>0.54306076202460396</v>
      </c>
      <c r="R49">
        <v>0</v>
      </c>
      <c r="S49">
        <v>1.60837155735682</v>
      </c>
      <c r="T49">
        <v>0.80243259026624103</v>
      </c>
    </row>
    <row r="50" spans="1:20" x14ac:dyDescent="0.2">
      <c r="A50">
        <v>37</v>
      </c>
      <c r="B50" t="s">
        <v>102</v>
      </c>
      <c r="C50">
        <v>0.989526666666666</v>
      </c>
      <c r="D50">
        <v>3.4377176803039998E-2</v>
      </c>
      <c r="E50">
        <v>0.98683999999999905</v>
      </c>
      <c r="F50">
        <v>5.6780278266313098E-4</v>
      </c>
      <c r="G50">
        <v>4.6487600390712001E-2</v>
      </c>
      <c r="H50" t="s">
        <v>84</v>
      </c>
      <c r="I50" t="s">
        <v>60</v>
      </c>
      <c r="J50">
        <v>39</v>
      </c>
      <c r="K50">
        <v>40</v>
      </c>
      <c r="L50">
        <v>38</v>
      </c>
      <c r="M50">
        <v>38</v>
      </c>
      <c r="N50">
        <v>0.84574310293764798</v>
      </c>
      <c r="O50">
        <v>0.91753371868978895</v>
      </c>
      <c r="P50">
        <v>0.85522743172154103</v>
      </c>
      <c r="Q50">
        <v>0.92653612849140798</v>
      </c>
      <c r="R50">
        <v>0</v>
      </c>
      <c r="S50">
        <v>1.6112352390290401</v>
      </c>
      <c r="T50">
        <v>0.80386130957642099</v>
      </c>
    </row>
    <row r="51" spans="1:20" x14ac:dyDescent="0.2">
      <c r="A51">
        <v>4</v>
      </c>
      <c r="B51" t="s">
        <v>87</v>
      </c>
      <c r="C51">
        <v>0.98891333333333298</v>
      </c>
      <c r="D51">
        <v>3.6639011746110998E-2</v>
      </c>
      <c r="E51">
        <v>0.98593999999999904</v>
      </c>
      <c r="F51">
        <v>4.0792156108742701E-4</v>
      </c>
      <c r="G51">
        <v>4.3708750812956103E-2</v>
      </c>
      <c r="H51" t="s">
        <v>52</v>
      </c>
      <c r="I51" t="s">
        <v>28</v>
      </c>
      <c r="J51">
        <v>35</v>
      </c>
      <c r="K51">
        <v>40</v>
      </c>
      <c r="L51">
        <v>39</v>
      </c>
      <c r="M51">
        <v>39</v>
      </c>
      <c r="N51">
        <v>0.83664590131596395</v>
      </c>
      <c r="O51">
        <v>0.90019267822736004</v>
      </c>
      <c r="P51">
        <v>0.84554777693166405</v>
      </c>
      <c r="Q51">
        <v>0.94175705144161603</v>
      </c>
      <c r="R51">
        <v>0</v>
      </c>
      <c r="S51">
        <v>1.5914218168668299</v>
      </c>
      <c r="T51">
        <v>0.79397619590667001</v>
      </c>
    </row>
    <row r="52" spans="1:20" x14ac:dyDescent="0.2">
      <c r="A52">
        <v>3</v>
      </c>
      <c r="B52" t="s">
        <v>104</v>
      </c>
      <c r="C52">
        <v>0.95816999999999997</v>
      </c>
      <c r="D52">
        <v>0.143251596032381</v>
      </c>
      <c r="E52">
        <v>0.96511999999999998</v>
      </c>
      <c r="F52">
        <v>6.7552646136180301E-3</v>
      </c>
      <c r="G52">
        <v>0.119776967879831</v>
      </c>
      <c r="H52" t="s">
        <v>78</v>
      </c>
      <c r="I52" t="s">
        <v>28</v>
      </c>
      <c r="J52">
        <v>39</v>
      </c>
      <c r="K52">
        <v>40</v>
      </c>
      <c r="L52">
        <v>39</v>
      </c>
      <c r="M52">
        <v>39</v>
      </c>
      <c r="N52">
        <v>0.38064867002905101</v>
      </c>
      <c r="O52">
        <v>0.499036608863199</v>
      </c>
      <c r="P52">
        <v>0.38929299348287599</v>
      </c>
      <c r="Q52">
        <v>0.525099568358395</v>
      </c>
      <c r="R52">
        <v>0</v>
      </c>
      <c r="S52">
        <v>0.83331015689769194</v>
      </c>
      <c r="T52">
        <v>0.41574673752218899</v>
      </c>
    </row>
    <row r="53" spans="1:20" x14ac:dyDescent="0.2">
      <c r="A53">
        <v>1</v>
      </c>
      <c r="B53" t="s">
        <v>58</v>
      </c>
      <c r="C53">
        <v>0.99510666666666603</v>
      </c>
      <c r="D53">
        <v>1.6349375271371099E-2</v>
      </c>
      <c r="E53">
        <v>0.98712</v>
      </c>
      <c r="F53">
        <v>6.6753277073115097E-4</v>
      </c>
      <c r="G53">
        <v>4.5026959510668499E-2</v>
      </c>
      <c r="H53" t="s">
        <v>22</v>
      </c>
      <c r="I53" t="s">
        <v>28</v>
      </c>
      <c r="J53">
        <v>37</v>
      </c>
      <c r="K53">
        <v>39</v>
      </c>
      <c r="L53">
        <v>36</v>
      </c>
      <c r="M53">
        <v>27</v>
      </c>
      <c r="N53">
        <v>0.92850786116971096</v>
      </c>
      <c r="O53">
        <v>0.92292870905587798</v>
      </c>
      <c r="P53">
        <v>0.93237846167690996</v>
      </c>
      <c r="Q53">
        <v>0.93453667032390997</v>
      </c>
      <c r="R53">
        <v>7.1428571428571397E-2</v>
      </c>
      <c r="S53">
        <v>1.68875639130177</v>
      </c>
      <c r="T53">
        <v>0.84253738460031402</v>
      </c>
    </row>
    <row r="54" spans="1:20" x14ac:dyDescent="0.2">
      <c r="A54">
        <v>5</v>
      </c>
      <c r="B54" t="s">
        <v>72</v>
      </c>
      <c r="C54">
        <v>0.99258000000000002</v>
      </c>
      <c r="D54">
        <v>2.4676431315355001E-2</v>
      </c>
      <c r="E54">
        <v>0.98704000000000003</v>
      </c>
      <c r="F54">
        <v>5.6071383075507303E-4</v>
      </c>
      <c r="G54">
        <v>4.2328235137462603E-2</v>
      </c>
      <c r="H54" t="s">
        <v>37</v>
      </c>
      <c r="I54" t="s">
        <v>28</v>
      </c>
      <c r="J54">
        <v>34</v>
      </c>
      <c r="K54">
        <v>40</v>
      </c>
      <c r="L54">
        <v>38</v>
      </c>
      <c r="M54">
        <v>39</v>
      </c>
      <c r="N54">
        <v>0.89103134579342402</v>
      </c>
      <c r="O54">
        <v>0.92138728323699604</v>
      </c>
      <c r="P54">
        <v>0.89674233881628895</v>
      </c>
      <c r="Q54">
        <v>0.94931871397147904</v>
      </c>
      <c r="R54">
        <v>0</v>
      </c>
      <c r="S54">
        <v>1.6464409328096301</v>
      </c>
      <c r="T54">
        <v>0.82142578087240703</v>
      </c>
    </row>
    <row r="55" spans="1:20" x14ac:dyDescent="0.2">
      <c r="A55">
        <v>6</v>
      </c>
      <c r="B55" t="s">
        <v>27</v>
      </c>
      <c r="C55">
        <v>0.99589333333333296</v>
      </c>
      <c r="D55">
        <v>1.3256504627212401E-2</v>
      </c>
      <c r="E55">
        <v>0.98691999999999902</v>
      </c>
      <c r="F55">
        <v>5.7410800377630602E-4</v>
      </c>
      <c r="G55">
        <v>4.8114960418642702E-2</v>
      </c>
      <c r="H55" t="s">
        <v>19</v>
      </c>
      <c r="I55" t="s">
        <v>28</v>
      </c>
      <c r="J55">
        <v>36</v>
      </c>
      <c r="K55">
        <v>37</v>
      </c>
      <c r="L55">
        <v>35</v>
      </c>
      <c r="M55">
        <v>19</v>
      </c>
      <c r="N55">
        <v>0.94017601107578097</v>
      </c>
      <c r="O55">
        <v>0.91907514450867001</v>
      </c>
      <c r="P55">
        <v>0.94561458230406403</v>
      </c>
      <c r="Q55">
        <v>0.91762239606211005</v>
      </c>
      <c r="R55">
        <v>0.214285714285714</v>
      </c>
      <c r="S55">
        <v>1.7315348017751</v>
      </c>
      <c r="T55">
        <v>0.86387995968289999</v>
      </c>
    </row>
    <row r="56" spans="1:20" x14ac:dyDescent="0.2">
      <c r="A56">
        <v>0</v>
      </c>
      <c r="B56" t="s">
        <v>64</v>
      </c>
      <c r="C56">
        <v>0.98918333333333297</v>
      </c>
      <c r="D56">
        <v>3.7248668293443803E-2</v>
      </c>
      <c r="E56">
        <v>0.98626000000000003</v>
      </c>
      <c r="F56">
        <v>7.7871689335727297E-4</v>
      </c>
      <c r="G56">
        <v>4.3638806095321198E-2</v>
      </c>
      <c r="H56" t="s">
        <v>34</v>
      </c>
      <c r="I56" t="s">
        <v>28</v>
      </c>
      <c r="J56">
        <v>35</v>
      </c>
      <c r="K56">
        <v>40</v>
      </c>
      <c r="L56">
        <v>39</v>
      </c>
      <c r="M56">
        <v>36</v>
      </c>
      <c r="N56">
        <v>0.84065064768203102</v>
      </c>
      <c r="O56">
        <v>0.90635838150289205</v>
      </c>
      <c r="P56">
        <v>0.84293871611728</v>
      </c>
      <c r="Q56">
        <v>0.94214016795372102</v>
      </c>
      <c r="R56">
        <v>0</v>
      </c>
      <c r="S56">
        <v>1.5994056105463801</v>
      </c>
      <c r="T56">
        <v>0.79795939009654904</v>
      </c>
    </row>
    <row r="57" spans="1:20" x14ac:dyDescent="0.2">
      <c r="A57">
        <v>2</v>
      </c>
      <c r="B57" t="s">
        <v>117</v>
      </c>
      <c r="C57">
        <v>0.93576999999999999</v>
      </c>
      <c r="D57">
        <v>0.22107716103474201</v>
      </c>
      <c r="E57">
        <v>0.94375999999999904</v>
      </c>
      <c r="F57">
        <v>1.38938835463666E-3</v>
      </c>
      <c r="G57">
        <v>0.19982642400145501</v>
      </c>
      <c r="H57" t="s">
        <v>84</v>
      </c>
      <c r="I57" t="s">
        <v>28</v>
      </c>
      <c r="J57">
        <v>39</v>
      </c>
      <c r="K57">
        <v>40</v>
      </c>
      <c r="L57">
        <v>39</v>
      </c>
      <c r="M57">
        <v>39</v>
      </c>
      <c r="N57">
        <v>4.8403045584940997E-2</v>
      </c>
      <c r="O57">
        <v>8.7475915221579797E-2</v>
      </c>
      <c r="P57">
        <v>5.62339409831513E-2</v>
      </c>
      <c r="Q57">
        <v>8.6635171585512205E-2</v>
      </c>
      <c r="R57">
        <v>0</v>
      </c>
      <c r="S57">
        <v>0.134627866429467</v>
      </c>
      <c r="T57">
        <v>6.7167183532236704E-2</v>
      </c>
    </row>
    <row r="58" spans="1:20" x14ac:dyDescent="0.2">
      <c r="A58">
        <v>46</v>
      </c>
      <c r="B58" t="s">
        <v>73</v>
      </c>
      <c r="C58">
        <v>0.98955666666673303</v>
      </c>
      <c r="D58">
        <v>3.5235598538068597E-2</v>
      </c>
      <c r="E58">
        <v>0.98737999999999904</v>
      </c>
      <c r="F58">
        <v>8.5883642214334196E-4</v>
      </c>
      <c r="G58">
        <v>4.03138517389698E-2</v>
      </c>
      <c r="H58" t="s">
        <v>52</v>
      </c>
      <c r="I58" t="s">
        <v>30</v>
      </c>
      <c r="J58">
        <v>37</v>
      </c>
      <c r="K58">
        <v>40</v>
      </c>
      <c r="L58">
        <v>39</v>
      </c>
      <c r="M58">
        <v>37</v>
      </c>
      <c r="N58">
        <v>0.84618807475709001</v>
      </c>
      <c r="O58">
        <v>0.92793834296724498</v>
      </c>
      <c r="P58">
        <v>0.85155376575194397</v>
      </c>
      <c r="Q58">
        <v>0.96035233549099897</v>
      </c>
      <c r="R58">
        <v>0</v>
      </c>
      <c r="S58">
        <v>1.6282582240191801</v>
      </c>
      <c r="T58">
        <v>0.81235424634666897</v>
      </c>
    </row>
    <row r="59" spans="1:20" x14ac:dyDescent="0.2">
      <c r="A59">
        <v>45</v>
      </c>
      <c r="B59" t="s">
        <v>94</v>
      </c>
      <c r="C59">
        <v>0.973766666666666</v>
      </c>
      <c r="D59">
        <v>8.5244324963887494E-2</v>
      </c>
      <c r="E59">
        <v>0.9798</v>
      </c>
      <c r="F59">
        <v>1.1713240371476999E-3</v>
      </c>
      <c r="G59">
        <v>6.3904719781335398E-2</v>
      </c>
      <c r="H59" t="s">
        <v>78</v>
      </c>
      <c r="I59" t="s">
        <v>30</v>
      </c>
      <c r="J59">
        <v>39</v>
      </c>
      <c r="K59">
        <v>40</v>
      </c>
      <c r="L59">
        <v>38</v>
      </c>
      <c r="M59">
        <v>38</v>
      </c>
      <c r="N59">
        <v>0.61198457431089603</v>
      </c>
      <c r="O59">
        <v>0.78188824662813206</v>
      </c>
      <c r="P59">
        <v>0.63753849917989003</v>
      </c>
      <c r="Q59">
        <v>0.83113527110734298</v>
      </c>
      <c r="R59">
        <v>0</v>
      </c>
      <c r="S59">
        <v>1.31786143792303</v>
      </c>
      <c r="T59">
        <v>0.657494198033723</v>
      </c>
    </row>
    <row r="60" spans="1:20" x14ac:dyDescent="0.2">
      <c r="A60">
        <v>43</v>
      </c>
      <c r="B60" t="s">
        <v>44</v>
      </c>
      <c r="C60">
        <v>0.99481333333326605</v>
      </c>
      <c r="D60">
        <v>1.5959048130324099E-2</v>
      </c>
      <c r="E60">
        <v>0.98781999999999903</v>
      </c>
      <c r="F60">
        <v>1.21720992437622E-3</v>
      </c>
      <c r="G60">
        <v>4.5966825147238197E-2</v>
      </c>
      <c r="H60" t="s">
        <v>22</v>
      </c>
      <c r="I60" t="s">
        <v>30</v>
      </c>
      <c r="J60">
        <v>39</v>
      </c>
      <c r="K60">
        <v>40</v>
      </c>
      <c r="L60">
        <v>38</v>
      </c>
      <c r="M60">
        <v>32</v>
      </c>
      <c r="N60">
        <v>0.92415702561052404</v>
      </c>
      <c r="O60">
        <v>0.93641618497109802</v>
      </c>
      <c r="P60">
        <v>0.93404888948245302</v>
      </c>
      <c r="Q60">
        <v>0.92938863260632698</v>
      </c>
      <c r="R60">
        <v>0</v>
      </c>
      <c r="S60">
        <v>1.67777731324587</v>
      </c>
      <c r="T60">
        <v>0.83705981320032397</v>
      </c>
    </row>
    <row r="61" spans="1:20" x14ac:dyDescent="0.2">
      <c r="A61">
        <v>47</v>
      </c>
      <c r="B61" t="s">
        <v>67</v>
      </c>
      <c r="C61">
        <v>0.99080999999999997</v>
      </c>
      <c r="D61">
        <v>2.8300480226094799E-2</v>
      </c>
      <c r="E61">
        <v>0.98794000000000004</v>
      </c>
      <c r="F61">
        <v>6.01996677731696E-4</v>
      </c>
      <c r="G61">
        <v>4.1872885201503597E-2</v>
      </c>
      <c r="H61" t="s">
        <v>37</v>
      </c>
      <c r="I61" t="s">
        <v>30</v>
      </c>
      <c r="J61">
        <v>38</v>
      </c>
      <c r="K61">
        <v>40</v>
      </c>
      <c r="L61">
        <v>38</v>
      </c>
      <c r="M61">
        <v>37</v>
      </c>
      <c r="N61">
        <v>0.86477800850476005</v>
      </c>
      <c r="O61">
        <v>0.93872832369942405</v>
      </c>
      <c r="P61">
        <v>0.88123300976243601</v>
      </c>
      <c r="Q61">
        <v>0.95181285627629997</v>
      </c>
      <c r="R61">
        <v>0</v>
      </c>
      <c r="S61">
        <v>1.6496032001833001</v>
      </c>
      <c r="T61">
        <v>0.82300346756312504</v>
      </c>
    </row>
    <row r="62" spans="1:20" x14ac:dyDescent="0.2">
      <c r="A62">
        <v>48</v>
      </c>
      <c r="B62" t="s">
        <v>29</v>
      </c>
      <c r="C62">
        <v>0.99750666666666599</v>
      </c>
      <c r="D62">
        <v>7.5758703892231201E-3</v>
      </c>
      <c r="E62">
        <v>0.98870000000000002</v>
      </c>
      <c r="F62">
        <v>4.0000000000002197E-4</v>
      </c>
      <c r="G62">
        <v>4.9567387286895102E-2</v>
      </c>
      <c r="H62" t="s">
        <v>19</v>
      </c>
      <c r="I62" t="s">
        <v>30</v>
      </c>
      <c r="J62">
        <v>39</v>
      </c>
      <c r="K62">
        <v>40</v>
      </c>
      <c r="L62">
        <v>39</v>
      </c>
      <c r="M62">
        <v>20</v>
      </c>
      <c r="N62">
        <v>0.96410560664586298</v>
      </c>
      <c r="O62">
        <v>0.95337186897880699</v>
      </c>
      <c r="P62">
        <v>0.96992518842487796</v>
      </c>
      <c r="Q62">
        <v>0.90966684581230595</v>
      </c>
      <c r="R62">
        <v>0</v>
      </c>
      <c r="S62">
        <v>1.71435056030668</v>
      </c>
      <c r="T62">
        <v>0.85530657044943104</v>
      </c>
    </row>
    <row r="63" spans="1:20" x14ac:dyDescent="0.2">
      <c r="A63">
        <v>42</v>
      </c>
      <c r="B63" t="s">
        <v>38</v>
      </c>
      <c r="C63">
        <v>0.987636666666733</v>
      </c>
      <c r="D63">
        <v>4.1699978708904302E-2</v>
      </c>
      <c r="E63">
        <v>0.98673999999999995</v>
      </c>
      <c r="F63">
        <v>9.8508882848197601E-4</v>
      </c>
      <c r="G63">
        <v>4.2368480376619097E-2</v>
      </c>
      <c r="H63" t="s">
        <v>34</v>
      </c>
      <c r="I63" t="s">
        <v>30</v>
      </c>
      <c r="J63">
        <v>37</v>
      </c>
      <c r="K63">
        <v>40</v>
      </c>
      <c r="L63">
        <v>38</v>
      </c>
      <c r="M63">
        <v>39</v>
      </c>
      <c r="N63">
        <v>0.81770987837616504</v>
      </c>
      <c r="O63">
        <v>0.91560693641618596</v>
      </c>
      <c r="P63">
        <v>0.82388907312001503</v>
      </c>
      <c r="Q63">
        <v>0.94909827394146895</v>
      </c>
      <c r="R63">
        <v>0</v>
      </c>
      <c r="S63">
        <v>1.59667043770456</v>
      </c>
      <c r="T63">
        <v>0.79659478512188098</v>
      </c>
    </row>
    <row r="64" spans="1:20" x14ac:dyDescent="0.2">
      <c r="A64">
        <v>44</v>
      </c>
      <c r="B64" t="s">
        <v>106</v>
      </c>
      <c r="C64">
        <v>0.98459666666666601</v>
      </c>
      <c r="D64">
        <v>4.9836817172134298E-2</v>
      </c>
      <c r="E64">
        <v>0.98624000000000001</v>
      </c>
      <c r="F64">
        <v>8.6625631310829399E-4</v>
      </c>
      <c r="G64">
        <v>4.4122738414955502E-2</v>
      </c>
      <c r="H64" t="s">
        <v>84</v>
      </c>
      <c r="I64" t="s">
        <v>30</v>
      </c>
      <c r="J64">
        <v>39</v>
      </c>
      <c r="K64">
        <v>40</v>
      </c>
      <c r="L64">
        <v>39</v>
      </c>
      <c r="M64">
        <v>36</v>
      </c>
      <c r="N64">
        <v>0.77261940077204905</v>
      </c>
      <c r="O64">
        <v>0.90597302504817301</v>
      </c>
      <c r="P64">
        <v>0.78906699750997</v>
      </c>
      <c r="Q64">
        <v>0.93948946796289301</v>
      </c>
      <c r="R64">
        <v>0</v>
      </c>
      <c r="S64">
        <v>1.5590873187777701</v>
      </c>
      <c r="T64">
        <v>0.77784419273993799</v>
      </c>
    </row>
    <row r="65" spans="1:20" x14ac:dyDescent="0.2">
      <c r="A65">
        <v>53</v>
      </c>
      <c r="B65" t="s">
        <v>89</v>
      </c>
      <c r="C65">
        <v>0.99781999999999904</v>
      </c>
      <c r="D65">
        <v>8.4417447123113793E-3</v>
      </c>
      <c r="E65">
        <v>0.98721999999999999</v>
      </c>
      <c r="F65">
        <v>5.4552726787941805E-4</v>
      </c>
      <c r="G65">
        <v>4.6805923549024103E-2</v>
      </c>
      <c r="H65" t="s">
        <v>52</v>
      </c>
      <c r="I65" t="s">
        <v>56</v>
      </c>
      <c r="J65">
        <v>33</v>
      </c>
      <c r="K65">
        <v>33</v>
      </c>
      <c r="L65">
        <v>31</v>
      </c>
      <c r="M65">
        <v>27</v>
      </c>
      <c r="N65">
        <v>0.96875309008302701</v>
      </c>
      <c r="O65">
        <v>0.92485549132948097</v>
      </c>
      <c r="P65">
        <v>0.96621962866925204</v>
      </c>
      <c r="Q65">
        <v>0.92479253923608395</v>
      </c>
      <c r="R65">
        <v>0.5</v>
      </c>
      <c r="S65">
        <v>1.84081250708513</v>
      </c>
      <c r="T65">
        <v>0.918399695330542</v>
      </c>
    </row>
    <row r="66" spans="1:20" x14ac:dyDescent="0.2">
      <c r="A66">
        <v>52</v>
      </c>
      <c r="B66" t="s">
        <v>98</v>
      </c>
      <c r="C66">
        <v>0.99327666666659997</v>
      </c>
      <c r="D66">
        <v>2.3949643552230102E-2</v>
      </c>
      <c r="E66">
        <v>0.98677999999999999</v>
      </c>
      <c r="F66">
        <v>3.4871191548324599E-4</v>
      </c>
      <c r="G66">
        <v>4.19631142791922E-2</v>
      </c>
      <c r="H66" t="s">
        <v>78</v>
      </c>
      <c r="I66" t="s">
        <v>56</v>
      </c>
      <c r="J66">
        <v>38</v>
      </c>
      <c r="K66">
        <v>31</v>
      </c>
      <c r="L66">
        <v>38</v>
      </c>
      <c r="M66">
        <v>27</v>
      </c>
      <c r="N66">
        <v>0.90136458024315103</v>
      </c>
      <c r="O66">
        <v>0.91637764932563004</v>
      </c>
      <c r="P66">
        <v>0.89985266951221698</v>
      </c>
      <c r="Q66">
        <v>0.95131863382886594</v>
      </c>
      <c r="R66">
        <v>0.64285714285714202</v>
      </c>
      <c r="S66">
        <v>1.8401660760213401</v>
      </c>
      <c r="T66">
        <v>0.918077184433993</v>
      </c>
    </row>
    <row r="67" spans="1:20" x14ac:dyDescent="0.2">
      <c r="A67">
        <v>50</v>
      </c>
      <c r="B67" t="s">
        <v>74</v>
      </c>
      <c r="C67">
        <v>0.998813333333333</v>
      </c>
      <c r="D67">
        <v>5.1289713337460798E-3</v>
      </c>
      <c r="E67">
        <v>0.98651999999999995</v>
      </c>
      <c r="F67">
        <v>5.4918120870981997E-4</v>
      </c>
      <c r="G67">
        <v>5.7720117348995299E-2</v>
      </c>
      <c r="H67" t="s">
        <v>22</v>
      </c>
      <c r="I67" t="s">
        <v>56</v>
      </c>
      <c r="J67">
        <v>39</v>
      </c>
      <c r="K67">
        <v>38</v>
      </c>
      <c r="L67">
        <v>39</v>
      </c>
      <c r="M67">
        <v>10</v>
      </c>
      <c r="N67">
        <v>0.98348660140510302</v>
      </c>
      <c r="O67">
        <v>0.91136801541425905</v>
      </c>
      <c r="P67">
        <v>0.980396835896437</v>
      </c>
      <c r="Q67">
        <v>0.86501092880895203</v>
      </c>
      <c r="R67">
        <v>0.14285714285714199</v>
      </c>
      <c r="S67">
        <v>1.7170103283253799</v>
      </c>
      <c r="T67">
        <v>0.85663355520677098</v>
      </c>
    </row>
    <row r="68" spans="1:20" x14ac:dyDescent="0.2">
      <c r="A68">
        <v>54</v>
      </c>
      <c r="B68" t="s">
        <v>68</v>
      </c>
      <c r="C68">
        <v>0.99806666666666599</v>
      </c>
      <c r="D68">
        <v>8.0407789922782198E-3</v>
      </c>
      <c r="E68">
        <v>0.98685999999999996</v>
      </c>
      <c r="F68">
        <v>5.2000000000000603E-4</v>
      </c>
      <c r="G68">
        <v>4.7988314795573098E-2</v>
      </c>
      <c r="H68" t="s">
        <v>37</v>
      </c>
      <c r="I68" t="s">
        <v>56</v>
      </c>
      <c r="J68">
        <v>36</v>
      </c>
      <c r="K68">
        <v>39</v>
      </c>
      <c r="L68">
        <v>36</v>
      </c>
      <c r="M68">
        <v>23</v>
      </c>
      <c r="N68">
        <v>0.972411747256966</v>
      </c>
      <c r="O68">
        <v>0.91791907514451199</v>
      </c>
      <c r="P68">
        <v>0.96793558489514098</v>
      </c>
      <c r="Q68">
        <v>0.91831608718024604</v>
      </c>
      <c r="R68">
        <v>7.1428571428571397E-2</v>
      </c>
      <c r="S68">
        <v>1.70601029612713</v>
      </c>
      <c r="T68">
        <v>0.85114552957644596</v>
      </c>
    </row>
    <row r="69" spans="1:20" x14ac:dyDescent="0.2">
      <c r="A69">
        <v>55</v>
      </c>
      <c r="B69" t="s">
        <v>70</v>
      </c>
      <c r="C69">
        <v>0.99932333333339995</v>
      </c>
      <c r="D69">
        <v>2.77637493828153E-3</v>
      </c>
      <c r="E69">
        <v>0.98492000000000002</v>
      </c>
      <c r="F69">
        <v>5.23067873224866E-4</v>
      </c>
      <c r="G69">
        <v>9.0758934222593804E-2</v>
      </c>
      <c r="H69" t="s">
        <v>19</v>
      </c>
      <c r="I69" t="s">
        <v>56</v>
      </c>
      <c r="J69">
        <v>34</v>
      </c>
      <c r="K69">
        <v>39</v>
      </c>
      <c r="L69">
        <v>34</v>
      </c>
      <c r="M69">
        <v>3</v>
      </c>
      <c r="N69">
        <v>0.99105112231977599</v>
      </c>
      <c r="O69">
        <v>0.880539499036611</v>
      </c>
      <c r="P69">
        <v>0.99046490962470202</v>
      </c>
      <c r="Q69">
        <v>0.68404349177150103</v>
      </c>
      <c r="R69">
        <v>7.1428571428571397E-2</v>
      </c>
      <c r="S69">
        <v>1.6333488209418401</v>
      </c>
      <c r="T69">
        <v>0.81489399585664002</v>
      </c>
    </row>
    <row r="70" spans="1:20" x14ac:dyDescent="0.2">
      <c r="A70">
        <v>49</v>
      </c>
      <c r="B70" t="s">
        <v>55</v>
      </c>
      <c r="C70">
        <v>0.99912999999999896</v>
      </c>
      <c r="D70">
        <v>3.3484492890378699E-3</v>
      </c>
      <c r="E70">
        <v>0.98614000000000002</v>
      </c>
      <c r="F70">
        <v>1.3564659966253299E-4</v>
      </c>
      <c r="G70">
        <v>6.5045484139606397E-2</v>
      </c>
      <c r="H70" t="s">
        <v>34</v>
      </c>
      <c r="I70" t="s">
        <v>56</v>
      </c>
      <c r="J70">
        <v>32</v>
      </c>
      <c r="K70">
        <v>37</v>
      </c>
      <c r="L70">
        <v>39</v>
      </c>
      <c r="M70">
        <v>4</v>
      </c>
      <c r="N70">
        <v>0.98818352615542704</v>
      </c>
      <c r="O70">
        <v>0.90404624277456802</v>
      </c>
      <c r="P70">
        <v>0.988016684016363</v>
      </c>
      <c r="Q70">
        <v>0.82488682695240201</v>
      </c>
      <c r="R70">
        <v>0.214285714285714</v>
      </c>
      <c r="S70">
        <v>1.7262027539301099</v>
      </c>
      <c r="T70">
        <v>0.86121974790278699</v>
      </c>
    </row>
    <row r="71" spans="1:20" x14ac:dyDescent="0.2">
      <c r="A71">
        <v>51</v>
      </c>
      <c r="B71" t="s">
        <v>100</v>
      </c>
      <c r="C71">
        <v>0.98303666666659995</v>
      </c>
      <c r="D71">
        <v>5.9627164179825498E-2</v>
      </c>
      <c r="E71">
        <v>0.98191999999999902</v>
      </c>
      <c r="F71">
        <v>3.2496153618540198E-4</v>
      </c>
      <c r="G71">
        <v>5.8976754387923103E-2</v>
      </c>
      <c r="H71" t="s">
        <v>84</v>
      </c>
      <c r="I71" t="s">
        <v>56</v>
      </c>
      <c r="J71">
        <v>39</v>
      </c>
      <c r="K71">
        <v>40</v>
      </c>
      <c r="L71">
        <v>39</v>
      </c>
      <c r="M71">
        <v>39</v>
      </c>
      <c r="N71">
        <v>0.74948086621155796</v>
      </c>
      <c r="O71">
        <v>0.82273603082851599</v>
      </c>
      <c r="P71">
        <v>0.74716863547525603</v>
      </c>
      <c r="Q71">
        <v>0.85812780145329803</v>
      </c>
      <c r="R71">
        <v>0</v>
      </c>
      <c r="S71">
        <v>1.44381888777248</v>
      </c>
      <c r="T71">
        <v>0.72033562437187504</v>
      </c>
    </row>
    <row r="72" spans="1:20" x14ac:dyDescent="0.2">
      <c r="A72">
        <v>11</v>
      </c>
      <c r="B72" t="s">
        <v>75</v>
      </c>
      <c r="C72">
        <v>0.99870000000000003</v>
      </c>
      <c r="D72">
        <v>5.3878165705786799E-3</v>
      </c>
      <c r="E72">
        <v>0.98670000000000002</v>
      </c>
      <c r="F72">
        <v>3.1622776601684499E-4</v>
      </c>
      <c r="G72">
        <v>5.2789371374572E-2</v>
      </c>
      <c r="H72" t="s">
        <v>52</v>
      </c>
      <c r="I72" t="s">
        <v>40</v>
      </c>
      <c r="J72">
        <v>38</v>
      </c>
      <c r="K72">
        <v>40</v>
      </c>
      <c r="L72">
        <v>38</v>
      </c>
      <c r="M72">
        <v>13</v>
      </c>
      <c r="N72">
        <v>0.98180559675761903</v>
      </c>
      <c r="O72">
        <v>0.91483622350674798</v>
      </c>
      <c r="P72">
        <v>0.97928909258200203</v>
      </c>
      <c r="Q72">
        <v>0.89201868956164299</v>
      </c>
      <c r="R72">
        <v>0</v>
      </c>
      <c r="S72">
        <v>1.68207166905608</v>
      </c>
      <c r="T72">
        <v>0.83920231008828094</v>
      </c>
    </row>
    <row r="73" spans="1:20" x14ac:dyDescent="0.2">
      <c r="A73">
        <v>10</v>
      </c>
      <c r="B73" t="s">
        <v>92</v>
      </c>
      <c r="C73">
        <v>0.99495333333326597</v>
      </c>
      <c r="D73">
        <v>1.8645170931206701E-2</v>
      </c>
      <c r="E73">
        <v>0.98605999999999905</v>
      </c>
      <c r="F73">
        <v>1.19999999999986E-4</v>
      </c>
      <c r="G73">
        <v>4.5373665467779399E-2</v>
      </c>
      <c r="H73" t="s">
        <v>78</v>
      </c>
      <c r="I73" t="s">
        <v>40</v>
      </c>
      <c r="J73">
        <v>33</v>
      </c>
      <c r="K73">
        <v>37</v>
      </c>
      <c r="L73">
        <v>32</v>
      </c>
      <c r="M73">
        <v>27</v>
      </c>
      <c r="N73">
        <v>0.92623356076329999</v>
      </c>
      <c r="O73">
        <v>0.90250481695568396</v>
      </c>
      <c r="P73">
        <v>0.92255347001543397</v>
      </c>
      <c r="Q73">
        <v>0.93263761659253597</v>
      </c>
      <c r="R73">
        <v>0.214285714285714</v>
      </c>
      <c r="S73">
        <v>1.7086901819431</v>
      </c>
      <c r="T73">
        <v>0.85248255130322903</v>
      </c>
    </row>
    <row r="74" spans="1:20" x14ac:dyDescent="0.2">
      <c r="A74">
        <v>8</v>
      </c>
      <c r="B74" t="s">
        <v>41</v>
      </c>
      <c r="C74">
        <v>0.99893666666659997</v>
      </c>
      <c r="D74">
        <v>3.9333157312783501E-3</v>
      </c>
      <c r="E74">
        <v>0.98528000000000004</v>
      </c>
      <c r="F74">
        <v>8.8408144421200203E-4</v>
      </c>
      <c r="G74">
        <v>6.9099950248781794E-2</v>
      </c>
      <c r="H74" t="s">
        <v>22</v>
      </c>
      <c r="I74" t="s">
        <v>40</v>
      </c>
      <c r="J74">
        <v>32</v>
      </c>
      <c r="K74">
        <v>35</v>
      </c>
      <c r="L74">
        <v>35</v>
      </c>
      <c r="M74">
        <v>2</v>
      </c>
      <c r="N74">
        <v>0.98531592999108497</v>
      </c>
      <c r="O74">
        <v>0.88747591522158198</v>
      </c>
      <c r="P74">
        <v>0.98551371390511999</v>
      </c>
      <c r="Q74">
        <v>0.80267881801734298</v>
      </c>
      <c r="R74">
        <v>0.35714285714285698</v>
      </c>
      <c r="S74">
        <v>1.7463638723539601</v>
      </c>
      <c r="T74">
        <v>0.87127833070072003</v>
      </c>
    </row>
    <row r="75" spans="1:20" x14ac:dyDescent="0.2">
      <c r="A75">
        <v>12</v>
      </c>
      <c r="B75" t="s">
        <v>69</v>
      </c>
      <c r="C75">
        <v>0.99882999999993305</v>
      </c>
      <c r="D75">
        <v>5.4084716922995803E-3</v>
      </c>
      <c r="E75">
        <v>0.98748000000000002</v>
      </c>
      <c r="F75">
        <v>7.3593477971896598E-4</v>
      </c>
      <c r="G75">
        <v>4.9607376556720102E-2</v>
      </c>
      <c r="H75" t="s">
        <v>37</v>
      </c>
      <c r="I75" t="s">
        <v>40</v>
      </c>
      <c r="J75">
        <v>39</v>
      </c>
      <c r="K75">
        <v>29</v>
      </c>
      <c r="L75">
        <v>39</v>
      </c>
      <c r="M75">
        <v>18</v>
      </c>
      <c r="N75">
        <v>0.98373380796992005</v>
      </c>
      <c r="O75">
        <v>0.92986512524084997</v>
      </c>
      <c r="P75">
        <v>0.97920069778179097</v>
      </c>
      <c r="Q75">
        <v>0.90944780783352797</v>
      </c>
      <c r="R75">
        <v>0.78571428571428503</v>
      </c>
      <c r="S75">
        <v>1.9372559462849801</v>
      </c>
      <c r="T75">
        <v>0.96651628777917797</v>
      </c>
    </row>
    <row r="76" spans="1:20" x14ac:dyDescent="0.2">
      <c r="A76">
        <v>13</v>
      </c>
      <c r="B76" t="s">
        <v>39</v>
      </c>
      <c r="C76">
        <v>0.99901666666659905</v>
      </c>
      <c r="D76">
        <v>3.5791998719189601E-3</v>
      </c>
      <c r="E76">
        <v>0.98373999999999895</v>
      </c>
      <c r="F76">
        <v>3.7202150475477801E-4</v>
      </c>
      <c r="G76">
        <v>8.7722503491626802E-2</v>
      </c>
      <c r="H76" t="s">
        <v>19</v>
      </c>
      <c r="I76" t="s">
        <v>40</v>
      </c>
      <c r="J76">
        <v>38</v>
      </c>
      <c r="K76">
        <v>39</v>
      </c>
      <c r="L76">
        <v>38</v>
      </c>
      <c r="M76">
        <v>13</v>
      </c>
      <c r="N76">
        <v>0.98650252150695505</v>
      </c>
      <c r="O76">
        <v>0.85780346820809095</v>
      </c>
      <c r="P76">
        <v>0.98702917341498397</v>
      </c>
      <c r="Q76">
        <v>0.70067529457567301</v>
      </c>
      <c r="R76">
        <v>7.1428571428571397E-2</v>
      </c>
      <c r="S76">
        <v>1.6113212766467699</v>
      </c>
      <c r="T76">
        <v>0.803904234600887</v>
      </c>
    </row>
    <row r="77" spans="1:20" x14ac:dyDescent="0.2">
      <c r="A77">
        <v>7</v>
      </c>
      <c r="B77" t="s">
        <v>47</v>
      </c>
      <c r="C77">
        <v>0.99902333333339999</v>
      </c>
      <c r="D77">
        <v>3.7218092222985701E-3</v>
      </c>
      <c r="E77">
        <v>0.98582000000000003</v>
      </c>
      <c r="F77">
        <v>5.4552726787944299E-4</v>
      </c>
      <c r="G77">
        <v>7.3624451627993498E-2</v>
      </c>
      <c r="H77" t="s">
        <v>34</v>
      </c>
      <c r="I77" t="s">
        <v>40</v>
      </c>
      <c r="J77">
        <v>28</v>
      </c>
      <c r="K77">
        <v>33</v>
      </c>
      <c r="L77">
        <v>28</v>
      </c>
      <c r="M77">
        <v>4</v>
      </c>
      <c r="N77">
        <v>0.98660140413525599</v>
      </c>
      <c r="O77">
        <v>0.89788053949903901</v>
      </c>
      <c r="P77">
        <v>0.98641886836787496</v>
      </c>
      <c r="Q77">
        <v>0.77789622905234102</v>
      </c>
      <c r="R77">
        <v>0.5</v>
      </c>
      <c r="S77">
        <v>1.79540237421392</v>
      </c>
      <c r="T77">
        <v>0.89574412773018897</v>
      </c>
    </row>
    <row r="78" spans="1:20" x14ac:dyDescent="0.2">
      <c r="A78">
        <v>9</v>
      </c>
      <c r="B78" t="s">
        <v>99</v>
      </c>
      <c r="C78">
        <v>0.98776333333333299</v>
      </c>
      <c r="D78">
        <v>4.25133998393721E-2</v>
      </c>
      <c r="E78">
        <v>0.98435999999999901</v>
      </c>
      <c r="F78">
        <v>4.1279534881100399E-4</v>
      </c>
      <c r="G78">
        <v>4.7901338287608598E-2</v>
      </c>
      <c r="H78" t="s">
        <v>84</v>
      </c>
      <c r="I78" t="s">
        <v>40</v>
      </c>
      <c r="J78">
        <v>39</v>
      </c>
      <c r="K78">
        <v>40</v>
      </c>
      <c r="L78">
        <v>39</v>
      </c>
      <c r="M78">
        <v>37</v>
      </c>
      <c r="N78">
        <v>0.81958864827530697</v>
      </c>
      <c r="O78">
        <v>0.86974951830443104</v>
      </c>
      <c r="P78">
        <v>0.82040798986686303</v>
      </c>
      <c r="Q78">
        <v>0.91879249394108697</v>
      </c>
      <c r="R78">
        <v>0</v>
      </c>
      <c r="S78">
        <v>1.5453431402169799</v>
      </c>
      <c r="T78">
        <v>0.77098708515608005</v>
      </c>
    </row>
    <row r="79" spans="1:20" x14ac:dyDescent="0.2">
      <c r="A79">
        <v>74</v>
      </c>
      <c r="B79" t="s">
        <v>96</v>
      </c>
      <c r="C79">
        <v>0.99757333333333298</v>
      </c>
      <c r="D79">
        <v>8.7500181702759201E-3</v>
      </c>
      <c r="E79">
        <v>0.98997999999999897</v>
      </c>
      <c r="F79">
        <v>4.5343136195018902E-4</v>
      </c>
      <c r="G79">
        <v>3.3075467040469299E-2</v>
      </c>
      <c r="H79" t="s">
        <v>52</v>
      </c>
      <c r="I79" t="s">
        <v>54</v>
      </c>
      <c r="J79">
        <v>37</v>
      </c>
      <c r="K79">
        <v>40</v>
      </c>
      <c r="L79">
        <v>32</v>
      </c>
      <c r="M79">
        <v>15</v>
      </c>
      <c r="N79">
        <v>0.96509443290908803</v>
      </c>
      <c r="O79">
        <v>0.97803468208092403</v>
      </c>
      <c r="P79">
        <v>0.96490035439456601</v>
      </c>
      <c r="Q79">
        <v>1</v>
      </c>
      <c r="R79">
        <v>0</v>
      </c>
      <c r="S79">
        <v>1.7570719339749199</v>
      </c>
      <c r="T79">
        <v>0.87662068930183801</v>
      </c>
    </row>
    <row r="80" spans="1:20" x14ac:dyDescent="0.2">
      <c r="A80">
        <v>73</v>
      </c>
      <c r="B80" t="s">
        <v>107</v>
      </c>
      <c r="C80">
        <v>0.99468333333333303</v>
      </c>
      <c r="D80">
        <v>1.8161393044711999E-2</v>
      </c>
      <c r="E80">
        <v>0.98875999999999897</v>
      </c>
      <c r="F80">
        <v>7.9649231006960496E-4</v>
      </c>
      <c r="G80">
        <v>3.6318176186995101E-2</v>
      </c>
      <c r="H80" t="s">
        <v>78</v>
      </c>
      <c r="I80" t="s">
        <v>54</v>
      </c>
      <c r="J80">
        <v>35</v>
      </c>
      <c r="K80">
        <v>38</v>
      </c>
      <c r="L80">
        <v>32</v>
      </c>
      <c r="M80">
        <v>21</v>
      </c>
      <c r="N80">
        <v>0.92222881439822102</v>
      </c>
      <c r="O80">
        <v>0.95452793834296601</v>
      </c>
      <c r="P80">
        <v>0.92462382574611701</v>
      </c>
      <c r="Q80">
        <v>0.98223832392213695</v>
      </c>
      <c r="R80">
        <v>0.14285714285714199</v>
      </c>
      <c r="S80">
        <v>1.74740953575825</v>
      </c>
      <c r="T80">
        <v>0.87180002258852896</v>
      </c>
    </row>
    <row r="81" spans="1:20" x14ac:dyDescent="0.2">
      <c r="A81">
        <v>71</v>
      </c>
      <c r="B81" t="s">
        <v>101</v>
      </c>
      <c r="C81">
        <v>0.99929999999999997</v>
      </c>
      <c r="D81">
        <v>2.5858018486898901E-3</v>
      </c>
      <c r="E81">
        <v>0.99071999999999905</v>
      </c>
      <c r="F81">
        <v>6.4930732322988297E-4</v>
      </c>
      <c r="G81">
        <v>4.1659416385150902E-2</v>
      </c>
      <c r="H81" t="s">
        <v>22</v>
      </c>
      <c r="I81" t="s">
        <v>54</v>
      </c>
      <c r="J81">
        <v>30</v>
      </c>
      <c r="K81">
        <v>38</v>
      </c>
      <c r="L81">
        <v>32</v>
      </c>
      <c r="M81">
        <v>5</v>
      </c>
      <c r="N81">
        <v>0.99070503312665803</v>
      </c>
      <c r="O81">
        <v>0.99229287090558804</v>
      </c>
      <c r="P81">
        <v>0.99128047829612098</v>
      </c>
      <c r="Q81">
        <v>0.952982114386557</v>
      </c>
      <c r="R81">
        <v>0.14285714285714199</v>
      </c>
      <c r="S81">
        <v>1.82022700103298</v>
      </c>
      <c r="T81">
        <v>0.90812938131770504</v>
      </c>
    </row>
    <row r="82" spans="1:20" x14ac:dyDescent="0.2">
      <c r="A82">
        <v>75</v>
      </c>
      <c r="B82" t="s">
        <v>53</v>
      </c>
      <c r="C82">
        <v>0.99771999999999905</v>
      </c>
      <c r="D82">
        <v>8.0630402367761894E-3</v>
      </c>
      <c r="E82">
        <v>0.98937999999999904</v>
      </c>
      <c r="F82">
        <v>5.0754310161800899E-4</v>
      </c>
      <c r="G82">
        <v>3.6984277427251001E-2</v>
      </c>
      <c r="H82" t="s">
        <v>37</v>
      </c>
      <c r="I82" t="s">
        <v>54</v>
      </c>
      <c r="J82">
        <v>31</v>
      </c>
      <c r="K82">
        <v>37</v>
      </c>
      <c r="L82">
        <v>39</v>
      </c>
      <c r="M82">
        <v>18</v>
      </c>
      <c r="N82">
        <v>0.96726985068818805</v>
      </c>
      <c r="O82">
        <v>0.96647398843930699</v>
      </c>
      <c r="P82">
        <v>0.96784031659866598</v>
      </c>
      <c r="Q82">
        <v>0.97858980845871202</v>
      </c>
      <c r="R82">
        <v>0.214285714285714</v>
      </c>
      <c r="S82">
        <v>1.8068966214207201</v>
      </c>
      <c r="T82">
        <v>0.90147872215094105</v>
      </c>
    </row>
    <row r="83" spans="1:20" x14ac:dyDescent="0.2">
      <c r="A83">
        <v>76</v>
      </c>
      <c r="B83" t="s">
        <v>119</v>
      </c>
      <c r="C83">
        <v>0.99956999999999996</v>
      </c>
      <c r="D83">
        <v>1.6002865508075799E-3</v>
      </c>
      <c r="E83">
        <v>0.99061999999999995</v>
      </c>
      <c r="F83">
        <v>6.4930732322989804E-4</v>
      </c>
      <c r="G83">
        <v>4.5880252234488501E-2</v>
      </c>
      <c r="H83" t="s">
        <v>19</v>
      </c>
      <c r="I83" t="s">
        <v>54</v>
      </c>
      <c r="J83">
        <v>36</v>
      </c>
      <c r="K83">
        <v>36</v>
      </c>
      <c r="L83">
        <v>33</v>
      </c>
      <c r="M83">
        <v>5</v>
      </c>
      <c r="N83">
        <v>0.99470977949272399</v>
      </c>
      <c r="O83">
        <v>0.99036608863198705</v>
      </c>
      <c r="P83">
        <v>0.99549804859357605</v>
      </c>
      <c r="Q83">
        <v>0.92986282870714798</v>
      </c>
      <c r="R83">
        <v>0.28571428571428498</v>
      </c>
      <c r="S83">
        <v>1.85895763469342</v>
      </c>
      <c r="T83">
        <v>0.92745248023016902</v>
      </c>
    </row>
    <row r="84" spans="1:20" x14ac:dyDescent="0.2">
      <c r="A84">
        <v>70</v>
      </c>
      <c r="B84" t="s">
        <v>120</v>
      </c>
      <c r="C84">
        <v>0.99556</v>
      </c>
      <c r="D84">
        <v>1.5707384082910902E-2</v>
      </c>
      <c r="E84">
        <v>0.99006000000000005</v>
      </c>
      <c r="F84">
        <v>4.0792156108741801E-4</v>
      </c>
      <c r="G84">
        <v>3.3702108185837097E-2</v>
      </c>
      <c r="H84" t="s">
        <v>34</v>
      </c>
      <c r="I84" t="s">
        <v>54</v>
      </c>
      <c r="J84">
        <v>38</v>
      </c>
      <c r="K84">
        <v>35</v>
      </c>
      <c r="L84">
        <v>37</v>
      </c>
      <c r="M84">
        <v>14</v>
      </c>
      <c r="N84">
        <v>0.93523187975964905</v>
      </c>
      <c r="O84">
        <v>0.97957610789980998</v>
      </c>
      <c r="P84">
        <v>0.93512590047719601</v>
      </c>
      <c r="Q84">
        <v>0.99656762400260002</v>
      </c>
      <c r="R84">
        <v>0.35714285714285698</v>
      </c>
      <c r="S84">
        <v>1.84716101977073</v>
      </c>
      <c r="T84">
        <v>0.92156703154420405</v>
      </c>
    </row>
    <row r="85" spans="1:20" x14ac:dyDescent="0.2">
      <c r="A85">
        <v>72</v>
      </c>
      <c r="B85" t="s">
        <v>113</v>
      </c>
      <c r="C85">
        <v>0.98687000000000002</v>
      </c>
      <c r="D85">
        <v>4.3133769758442998E-2</v>
      </c>
      <c r="E85">
        <v>0.98650000000000004</v>
      </c>
      <c r="F85">
        <v>4.19523539268062E-4</v>
      </c>
      <c r="G85">
        <v>4.1609239773862002E-2</v>
      </c>
      <c r="H85" t="s">
        <v>84</v>
      </c>
      <c r="I85" t="s">
        <v>54</v>
      </c>
      <c r="J85">
        <v>36</v>
      </c>
      <c r="K85">
        <v>40</v>
      </c>
      <c r="L85">
        <v>37</v>
      </c>
      <c r="M85">
        <v>38</v>
      </c>
      <c r="N85">
        <v>0.80633837634807204</v>
      </c>
      <c r="O85">
        <v>0.91098265895954</v>
      </c>
      <c r="P85">
        <v>0.81775308055218199</v>
      </c>
      <c r="Q85">
        <v>0.953256952701104</v>
      </c>
      <c r="R85">
        <v>0</v>
      </c>
      <c r="S85">
        <v>1.58657854572901</v>
      </c>
      <c r="T85">
        <v>0.79155983969426102</v>
      </c>
    </row>
  </sheetData>
  <sortState ref="A2:S85">
    <sortCondition ref="H2:H85"/>
    <sortCondition ref="G2:G8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abSelected="1" workbookViewId="0">
      <selection activeCell="F7" sqref="F7"/>
    </sheetView>
  </sheetViews>
  <sheetFormatPr baseColWidth="10" defaultColWidth="8.83203125" defaultRowHeight="15" x14ac:dyDescent="0.2"/>
  <sheetData>
    <row r="1" spans="1:18" x14ac:dyDescent="0.2">
      <c r="A1" s="1" t="s">
        <v>3</v>
      </c>
      <c r="B1" s="2" t="s">
        <v>20</v>
      </c>
      <c r="C1" s="2" t="s">
        <v>32</v>
      </c>
      <c r="D1" s="2" t="s">
        <v>46</v>
      </c>
      <c r="E1" s="2" t="s">
        <v>109</v>
      </c>
      <c r="F1" s="2" t="s">
        <v>25</v>
      </c>
      <c r="G1" s="2" t="s">
        <v>60</v>
      </c>
      <c r="H1" s="2" t="s">
        <v>28</v>
      </c>
      <c r="I1" s="2" t="s">
        <v>30</v>
      </c>
      <c r="J1" s="2" t="s">
        <v>56</v>
      </c>
      <c r="K1" s="2" t="s">
        <v>40</v>
      </c>
      <c r="L1" s="3" t="s">
        <v>54</v>
      </c>
      <c r="M1" s="10"/>
      <c r="N1" s="11" t="s">
        <v>121</v>
      </c>
      <c r="O1" s="2" t="s">
        <v>122</v>
      </c>
      <c r="P1" s="3" t="s">
        <v>123</v>
      </c>
    </row>
    <row r="2" spans="1:18" x14ac:dyDescent="0.2">
      <c r="A2" s="4" t="s">
        <v>52</v>
      </c>
      <c r="B2" s="5">
        <f>results!E2</f>
        <v>0.98734</v>
      </c>
      <c r="C2" s="5">
        <f>results!E9</f>
        <v>0.98740000000000006</v>
      </c>
      <c r="D2" s="5">
        <f>results!E16</f>
        <v>0.98794000000000004</v>
      </c>
      <c r="E2" s="5">
        <f>results!$E23</f>
        <v>0.98321999999999998</v>
      </c>
      <c r="F2" s="5">
        <f>results!$E37</f>
        <v>0.99048000000000003</v>
      </c>
      <c r="G2" s="5">
        <f>results!$E44</f>
        <v>0.98826000000000003</v>
      </c>
      <c r="H2" s="5">
        <f>results!$E51</f>
        <v>0.98593999999999904</v>
      </c>
      <c r="I2" s="5">
        <f>results!$E58</f>
        <v>0.98737999999999904</v>
      </c>
      <c r="J2" s="5">
        <f>results!$E65</f>
        <v>0.98721999999999999</v>
      </c>
      <c r="K2" s="5">
        <f>results!$E72</f>
        <v>0.98670000000000002</v>
      </c>
      <c r="L2" s="5">
        <f>results!$E79</f>
        <v>0.98997999999999897</v>
      </c>
      <c r="M2" s="12"/>
      <c r="N2" s="13">
        <f>MAX(B2:L2)</f>
        <v>0.99048000000000003</v>
      </c>
      <c r="O2" s="5">
        <f>MEDIAN(B2:L2)</f>
        <v>0.98737999999999904</v>
      </c>
      <c r="P2" s="6">
        <f>MIN(B2:L2)</f>
        <v>0.98321999999999998</v>
      </c>
    </row>
    <row r="3" spans="1:18" x14ac:dyDescent="0.2">
      <c r="A3" s="4" t="s">
        <v>78</v>
      </c>
      <c r="B3" s="5">
        <f>results!E3</f>
        <v>0.98614000000000002</v>
      </c>
      <c r="C3" s="5">
        <f>results!E10</f>
        <v>0.96292</v>
      </c>
      <c r="D3" s="5">
        <f>results!E17</f>
        <v>0.98761999999999905</v>
      </c>
      <c r="E3" s="5">
        <f>results!$E24</f>
        <v>0.98368</v>
      </c>
      <c r="F3" s="5">
        <f>results!$E38</f>
        <v>0.98921999999999999</v>
      </c>
      <c r="G3" s="5">
        <f>results!$E45</f>
        <v>0.98804000000000003</v>
      </c>
      <c r="H3" s="5">
        <f>results!$E52</f>
        <v>0.96511999999999998</v>
      </c>
      <c r="I3" s="5">
        <f>results!$E59</f>
        <v>0.9798</v>
      </c>
      <c r="J3" s="5">
        <f>results!$E66</f>
        <v>0.98677999999999999</v>
      </c>
      <c r="K3" s="5">
        <f>results!$E73</f>
        <v>0.98605999999999905</v>
      </c>
      <c r="L3" s="5">
        <f>results!$E80</f>
        <v>0.98875999999999897</v>
      </c>
      <c r="M3" s="12"/>
      <c r="N3" s="13">
        <f>MAX(B3:L3)</f>
        <v>0.98921999999999999</v>
      </c>
      <c r="O3" s="5">
        <f>MEDIAN(B3:L3)</f>
        <v>0.98614000000000002</v>
      </c>
      <c r="P3" s="6">
        <f>MIN(B3:L3)</f>
        <v>0.96292</v>
      </c>
    </row>
    <row r="4" spans="1:18" x14ac:dyDescent="0.2">
      <c r="A4" s="4" t="s">
        <v>22</v>
      </c>
      <c r="B4" s="5">
        <f>results!E4</f>
        <v>0.986459999999999</v>
      </c>
      <c r="C4" s="5">
        <f>results!E11</f>
        <v>0.97277999999999998</v>
      </c>
      <c r="D4" s="5">
        <f>results!E18</f>
        <v>0.98826000000000003</v>
      </c>
      <c r="E4" s="5">
        <f>results!$E25</f>
        <v>0.98126000000000002</v>
      </c>
      <c r="F4" s="5">
        <f>results!$E39</f>
        <v>0.99051999999999996</v>
      </c>
      <c r="G4" s="5">
        <f>results!$E46</f>
        <v>0.98795999999999995</v>
      </c>
      <c r="H4" s="5">
        <f>results!$E53</f>
        <v>0.98712</v>
      </c>
      <c r="I4" s="5">
        <f>results!$E60</f>
        <v>0.98781999999999903</v>
      </c>
      <c r="J4" s="5">
        <f>results!$E67</f>
        <v>0.98651999999999995</v>
      </c>
      <c r="K4" s="5">
        <f>results!$E74</f>
        <v>0.98528000000000004</v>
      </c>
      <c r="L4" s="5">
        <f>results!$E81</f>
        <v>0.99071999999999905</v>
      </c>
      <c r="M4" s="12"/>
      <c r="N4" s="13">
        <f>MAX(B4:L4)</f>
        <v>0.99071999999999905</v>
      </c>
      <c r="O4" s="5">
        <f>MEDIAN(B4:L4)</f>
        <v>0.98712</v>
      </c>
      <c r="P4" s="6">
        <f>MIN(B4:L4)</f>
        <v>0.97277999999999998</v>
      </c>
      <c r="R4" s="14" t="s">
        <v>124</v>
      </c>
    </row>
    <row r="5" spans="1:18" x14ac:dyDescent="0.2">
      <c r="A5" s="4" t="s">
        <v>37</v>
      </c>
      <c r="B5" s="5">
        <f>results!E5</f>
        <v>0.98731999999999998</v>
      </c>
      <c r="C5" s="5">
        <f>results!E12</f>
        <v>0.98565999999999998</v>
      </c>
      <c r="D5" s="5">
        <f>results!E19</f>
        <v>0.98846000000000001</v>
      </c>
      <c r="E5" s="5">
        <f>results!$E26</f>
        <v>0.98255999999999999</v>
      </c>
      <c r="F5" s="5">
        <f>results!$E40</f>
        <v>0.98980000000000001</v>
      </c>
      <c r="G5" s="5">
        <f>results!$E47</f>
        <v>0.98862000000000005</v>
      </c>
      <c r="H5" s="5">
        <f>results!$E54</f>
        <v>0.98704000000000003</v>
      </c>
      <c r="I5" s="5">
        <f>results!$E61</f>
        <v>0.98794000000000004</v>
      </c>
      <c r="J5" s="5">
        <f>results!$E68</f>
        <v>0.98685999999999996</v>
      </c>
      <c r="K5" s="5">
        <f>results!$E75</f>
        <v>0.98748000000000002</v>
      </c>
      <c r="L5" s="5">
        <f>results!$E82</f>
        <v>0.98937999999999904</v>
      </c>
      <c r="M5" s="12"/>
      <c r="N5" s="13">
        <f>MAX(B5:L5)</f>
        <v>0.98980000000000001</v>
      </c>
      <c r="O5" s="5">
        <f>MEDIAN(B5:L5)</f>
        <v>0.98748000000000002</v>
      </c>
      <c r="P5" s="6">
        <f>MIN(B5:L5)</f>
        <v>0.98255999999999999</v>
      </c>
      <c r="R5" s="15" t="s">
        <v>125</v>
      </c>
    </row>
    <row r="6" spans="1:18" x14ac:dyDescent="0.2">
      <c r="A6" s="4" t="s">
        <v>19</v>
      </c>
      <c r="B6" s="5">
        <f>results!E6</f>
        <v>0.98493999999999904</v>
      </c>
      <c r="C6" s="5">
        <f>results!E13</f>
        <v>0.97660000000000002</v>
      </c>
      <c r="D6" s="5">
        <f>results!E20</f>
        <v>0.98824000000000001</v>
      </c>
      <c r="E6" s="5">
        <f>results!$E27</f>
        <v>0.98121999999999998</v>
      </c>
      <c r="F6" s="5">
        <f>results!$E41</f>
        <v>0.99103999999999903</v>
      </c>
      <c r="G6" s="5">
        <f>results!$E48</f>
        <v>0.98797999999999997</v>
      </c>
      <c r="H6" s="5">
        <f>results!$E55</f>
        <v>0.98691999999999902</v>
      </c>
      <c r="I6" s="5">
        <f>results!$E62</f>
        <v>0.98870000000000002</v>
      </c>
      <c r="J6" s="5">
        <f>results!$E69</f>
        <v>0.98492000000000002</v>
      </c>
      <c r="K6" s="5">
        <f>results!$E76</f>
        <v>0.98373999999999895</v>
      </c>
      <c r="L6" s="5">
        <f>results!$E83</f>
        <v>0.99061999999999995</v>
      </c>
      <c r="M6" s="12"/>
      <c r="N6" s="13">
        <f>MAX(B6:L6)</f>
        <v>0.99103999999999903</v>
      </c>
      <c r="O6" s="5">
        <f>MEDIAN(B6:L6)</f>
        <v>0.98691999999999902</v>
      </c>
      <c r="P6" s="6">
        <f>MIN(B6:L6)</f>
        <v>0.97660000000000002</v>
      </c>
      <c r="R6" s="16" t="s">
        <v>126</v>
      </c>
    </row>
    <row r="7" spans="1:18" ht="16" thickBot="1" x14ac:dyDescent="0.25">
      <c r="A7" s="4" t="s">
        <v>34</v>
      </c>
      <c r="B7" s="5">
        <f>results!E7</f>
        <v>0.98631999999999997</v>
      </c>
      <c r="C7" s="5">
        <f>results!E14</f>
        <v>0.98699999999999899</v>
      </c>
      <c r="D7" s="5">
        <f>results!E21</f>
        <v>0.98777999999999999</v>
      </c>
      <c r="E7" s="5">
        <f>results!$E28</f>
        <v>0.98248000000000002</v>
      </c>
      <c r="F7" s="5">
        <f>results!$E42</f>
        <v>0.991119999999999</v>
      </c>
      <c r="G7" s="5">
        <f>results!$E49</f>
        <v>0.98804000000000003</v>
      </c>
      <c r="H7" s="5">
        <f>results!$E56</f>
        <v>0.98626000000000003</v>
      </c>
      <c r="I7" s="5">
        <f>results!$E63</f>
        <v>0.98673999999999995</v>
      </c>
      <c r="J7" s="5">
        <f>results!$E70</f>
        <v>0.98614000000000002</v>
      </c>
      <c r="K7" s="5">
        <f>results!$E77</f>
        <v>0.98582000000000003</v>
      </c>
      <c r="L7" s="5">
        <f>results!$E84</f>
        <v>0.99006000000000005</v>
      </c>
      <c r="M7" s="12"/>
      <c r="N7" s="13">
        <f>MAX(B7:L7)</f>
        <v>0.991119999999999</v>
      </c>
      <c r="O7" s="5">
        <f>MEDIAN(B7:L7)</f>
        <v>0.98673999999999995</v>
      </c>
      <c r="P7" s="6">
        <f>MIN(B7:L7)</f>
        <v>0.98248000000000002</v>
      </c>
      <c r="R7" s="17" t="s">
        <v>127</v>
      </c>
    </row>
    <row r="8" spans="1:18" ht="16" thickBot="1" x14ac:dyDescent="0.25">
      <c r="A8" s="7" t="s">
        <v>84</v>
      </c>
      <c r="B8" s="5">
        <f>results!E8</f>
        <v>0.98643999999999998</v>
      </c>
      <c r="C8" s="5">
        <f>results!E15</f>
        <v>0.93921999999999894</v>
      </c>
      <c r="D8" s="5">
        <f>results!E22</f>
        <v>0.98572000000000004</v>
      </c>
      <c r="E8" s="5">
        <f>results!$E29</f>
        <v>0.98350000000000004</v>
      </c>
      <c r="F8" s="5">
        <f>results!$E43</f>
        <v>0.98724000000000001</v>
      </c>
      <c r="G8" s="5">
        <f>results!$E50</f>
        <v>0.98683999999999905</v>
      </c>
      <c r="H8" s="5">
        <f>results!$E57</f>
        <v>0.94375999999999904</v>
      </c>
      <c r="I8" s="5">
        <f>results!$E64</f>
        <v>0.98624000000000001</v>
      </c>
      <c r="J8" s="5">
        <f>results!$E71</f>
        <v>0.98191999999999902</v>
      </c>
      <c r="K8" s="5">
        <f>results!$E78</f>
        <v>0.98435999999999901</v>
      </c>
      <c r="L8" s="5">
        <f>results!$E85</f>
        <v>0.98650000000000004</v>
      </c>
      <c r="M8" s="12"/>
      <c r="N8" s="13">
        <f>MAX(B8:L8)</f>
        <v>0.98724000000000001</v>
      </c>
      <c r="O8" s="5">
        <f>MEDIAN(B8:L8)</f>
        <v>0.98572000000000004</v>
      </c>
      <c r="P8" s="6">
        <f>MIN(B8:L8)</f>
        <v>0.93921999999999894</v>
      </c>
    </row>
    <row r="9" spans="1:18" ht="16" thickBot="1" x14ac:dyDescent="0.25">
      <c r="A9" s="10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8"/>
      <c r="O9" s="12"/>
      <c r="P9" s="19"/>
    </row>
    <row r="10" spans="1:18" x14ac:dyDescent="0.2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12"/>
      <c r="N10" s="21">
        <f>MAX(N2:N8)</f>
        <v>0.991119999999999</v>
      </c>
      <c r="O10" s="22">
        <f t="shared" ref="O10" si="0">MAX(O2:O8)</f>
        <v>0.98748000000000002</v>
      </c>
      <c r="P10" s="23">
        <f>MAX(P2:P8)</f>
        <v>0.98321999999999998</v>
      </c>
      <c r="Q10" s="31" t="s">
        <v>124</v>
      </c>
    </row>
    <row r="11" spans="1:18" x14ac:dyDescent="0.2">
      <c r="A11" s="20"/>
      <c r="B11" s="20"/>
      <c r="C11" s="20"/>
      <c r="D11" s="20"/>
      <c r="E11" s="20"/>
      <c r="F11" s="20"/>
      <c r="G11" s="20"/>
      <c r="H11" s="20"/>
      <c r="I11" s="20"/>
      <c r="J11" s="36"/>
      <c r="K11" s="36" t="s">
        <v>132</v>
      </c>
      <c r="L11" s="15">
        <f>MEDIAN(B2:L8)</f>
        <v>0.98685999999999996</v>
      </c>
      <c r="M11" s="12"/>
      <c r="N11" s="24">
        <f>MEDIAN(N2:N8)</f>
        <v>0.99048000000000003</v>
      </c>
      <c r="O11" s="25">
        <f>MEDIAN(O2:O8)</f>
        <v>0.98691999999999902</v>
      </c>
      <c r="P11" s="34">
        <f>MEDIAN(P2:P8)</f>
        <v>0.97660000000000002</v>
      </c>
      <c r="Q11" s="32" t="s">
        <v>128</v>
      </c>
    </row>
    <row r="12" spans="1:18" ht="16" thickBot="1" x14ac:dyDescent="0.2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12"/>
      <c r="N12" s="26">
        <f t="shared" ref="N12:P12" si="1">MIN(N2:N8)</f>
        <v>0.98724000000000001</v>
      </c>
      <c r="O12" s="35">
        <f>MIN(O2:O8)</f>
        <v>0.98572000000000004</v>
      </c>
      <c r="P12" s="27">
        <f t="shared" si="1"/>
        <v>0.93921999999999894</v>
      </c>
      <c r="Q12" s="33" t="s">
        <v>127</v>
      </c>
    </row>
    <row r="13" spans="1:18" ht="16" thickBot="1" x14ac:dyDescent="0.2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12"/>
      <c r="N13" s="20"/>
      <c r="O13" s="20"/>
      <c r="P13" s="20"/>
    </row>
    <row r="14" spans="1:18" x14ac:dyDescent="0.2">
      <c r="A14" s="11" t="s">
        <v>129</v>
      </c>
      <c r="B14" s="28">
        <f t="shared" ref="B14:L14" si="2">MAX(B2:B8)</f>
        <v>0.98734</v>
      </c>
      <c r="C14" s="28">
        <f t="shared" si="2"/>
        <v>0.98740000000000006</v>
      </c>
      <c r="D14" s="28">
        <f t="shared" si="2"/>
        <v>0.98846000000000001</v>
      </c>
      <c r="E14" s="28">
        <f t="shared" si="2"/>
        <v>0.98368</v>
      </c>
      <c r="F14" s="28">
        <f t="shared" si="2"/>
        <v>0.991119999999999</v>
      </c>
      <c r="G14" s="28">
        <f t="shared" si="2"/>
        <v>0.98862000000000005</v>
      </c>
      <c r="H14" s="28">
        <f t="shared" si="2"/>
        <v>0.98712</v>
      </c>
      <c r="I14" s="28">
        <f t="shared" si="2"/>
        <v>0.98870000000000002</v>
      </c>
      <c r="J14" s="28">
        <f t="shared" si="2"/>
        <v>0.98721999999999999</v>
      </c>
      <c r="K14" s="28">
        <f t="shared" si="2"/>
        <v>0.98748000000000002</v>
      </c>
      <c r="L14" s="28">
        <f t="shared" si="2"/>
        <v>0.99071999999999905</v>
      </c>
      <c r="M14" s="29"/>
      <c r="N14" s="21">
        <f>MAX(B14:L14)</f>
        <v>0.991119999999999</v>
      </c>
      <c r="O14" s="22">
        <f>MEDIAN(B14:L14)</f>
        <v>0.98748000000000002</v>
      </c>
      <c r="P14" s="23">
        <f>MIN(B14:L14)</f>
        <v>0.98368</v>
      </c>
    </row>
    <row r="15" spans="1:18" x14ac:dyDescent="0.2">
      <c r="A15" s="4" t="s">
        <v>130</v>
      </c>
      <c r="B15" s="5">
        <f t="shared" ref="B15:L15" si="3">MEDIAN(B2:B8)</f>
        <v>0.98643999999999998</v>
      </c>
      <c r="C15" s="5">
        <f t="shared" si="3"/>
        <v>0.97660000000000002</v>
      </c>
      <c r="D15" s="5">
        <f t="shared" si="3"/>
        <v>0.98794000000000004</v>
      </c>
      <c r="E15" s="5">
        <f t="shared" si="3"/>
        <v>0.98255999999999999</v>
      </c>
      <c r="F15" s="5">
        <f t="shared" si="3"/>
        <v>0.99048000000000003</v>
      </c>
      <c r="G15" s="5">
        <f t="shared" si="3"/>
        <v>0.98804000000000003</v>
      </c>
      <c r="H15" s="5">
        <f t="shared" si="3"/>
        <v>0.98626000000000003</v>
      </c>
      <c r="I15" s="5">
        <f t="shared" si="3"/>
        <v>0.98737999999999904</v>
      </c>
      <c r="J15" s="5">
        <f t="shared" si="3"/>
        <v>0.98651999999999995</v>
      </c>
      <c r="K15" s="5">
        <f t="shared" si="3"/>
        <v>0.98582000000000003</v>
      </c>
      <c r="L15" s="5">
        <f t="shared" si="3"/>
        <v>0.98997999999999897</v>
      </c>
      <c r="M15" s="12"/>
      <c r="N15" s="24">
        <f>MAX(B15:L15)</f>
        <v>0.99048000000000003</v>
      </c>
      <c r="O15" s="25">
        <f>MEDIAN(B15:L15)</f>
        <v>0.98651999999999995</v>
      </c>
      <c r="P15" s="34">
        <f>MIN(B15:L15)</f>
        <v>0.97660000000000002</v>
      </c>
    </row>
    <row r="16" spans="1:18" ht="16" thickBot="1" x14ac:dyDescent="0.25">
      <c r="A16" s="7" t="s">
        <v>131</v>
      </c>
      <c r="B16" s="8">
        <f t="shared" ref="B16:L16" si="4">MIN(B2:B8)</f>
        <v>0.98493999999999904</v>
      </c>
      <c r="C16" s="8">
        <f t="shared" si="4"/>
        <v>0.93921999999999894</v>
      </c>
      <c r="D16" s="8">
        <f t="shared" si="4"/>
        <v>0.98572000000000004</v>
      </c>
      <c r="E16" s="8">
        <f t="shared" si="4"/>
        <v>0.98121999999999998</v>
      </c>
      <c r="F16" s="8">
        <f t="shared" si="4"/>
        <v>0.98724000000000001</v>
      </c>
      <c r="G16" s="8">
        <f t="shared" si="4"/>
        <v>0.98683999999999905</v>
      </c>
      <c r="H16" s="8">
        <f t="shared" si="4"/>
        <v>0.94375999999999904</v>
      </c>
      <c r="I16" s="8">
        <f t="shared" si="4"/>
        <v>0.9798</v>
      </c>
      <c r="J16" s="8">
        <f t="shared" si="4"/>
        <v>0.98191999999999902</v>
      </c>
      <c r="K16" s="8">
        <f t="shared" si="4"/>
        <v>0.98373999999999895</v>
      </c>
      <c r="L16" s="8">
        <f t="shared" si="4"/>
        <v>0.98650000000000004</v>
      </c>
      <c r="M16" s="30"/>
      <c r="N16" s="26">
        <f>MAX(B16:L16)</f>
        <v>0.98724000000000001</v>
      </c>
      <c r="O16" s="35">
        <f>MEDIAN(B16:L16)</f>
        <v>0.98373999999999895</v>
      </c>
      <c r="P16" s="27">
        <f>MIN(B16:L16)</f>
        <v>0.93921999999999894</v>
      </c>
    </row>
    <row r="18" spans="1:18" ht="16" thickBot="1" x14ac:dyDescent="0.25"/>
    <row r="19" spans="1:18" x14ac:dyDescent="0.2">
      <c r="A19" s="1" t="s">
        <v>133</v>
      </c>
      <c r="B19" s="2" t="s">
        <v>20</v>
      </c>
      <c r="C19" s="2" t="s">
        <v>32</v>
      </c>
      <c r="D19" s="2" t="s">
        <v>46</v>
      </c>
      <c r="E19" s="2" t="s">
        <v>109</v>
      </c>
      <c r="F19" s="2" t="s">
        <v>25</v>
      </c>
      <c r="G19" s="2" t="s">
        <v>60</v>
      </c>
      <c r="H19" s="2" t="s">
        <v>28</v>
      </c>
      <c r="I19" s="2" t="s">
        <v>30</v>
      </c>
      <c r="J19" s="2" t="s">
        <v>56</v>
      </c>
      <c r="K19" s="2" t="s">
        <v>40</v>
      </c>
      <c r="L19" s="3" t="s">
        <v>54</v>
      </c>
      <c r="M19" s="10"/>
      <c r="N19" s="11" t="s">
        <v>121</v>
      </c>
      <c r="O19" s="2" t="s">
        <v>122</v>
      </c>
      <c r="P19" s="3" t="s">
        <v>123</v>
      </c>
    </row>
    <row r="20" spans="1:18" x14ac:dyDescent="0.2">
      <c r="A20" s="4" t="s">
        <v>52</v>
      </c>
      <c r="B20" s="5">
        <f>results!$S2</f>
        <v>1.7273537375038599</v>
      </c>
      <c r="C20" s="5">
        <f>results!$S9</f>
        <v>1.67111926235601</v>
      </c>
      <c r="D20" s="5">
        <f>results!$S16</f>
        <v>1.98168156023692</v>
      </c>
      <c r="E20" s="5">
        <f>results!$S23</f>
        <v>1.79081259741471</v>
      </c>
      <c r="F20" s="5">
        <f>results!$S37</f>
        <v>1.9378985074745301</v>
      </c>
      <c r="G20" s="5">
        <f>results!$S44</f>
        <v>1.72702912469367</v>
      </c>
      <c r="H20" s="5">
        <f>results!$S51</f>
        <v>1.5914218168668299</v>
      </c>
      <c r="I20" s="5">
        <f>results!$S58</f>
        <v>1.6282582240191801</v>
      </c>
      <c r="J20" s="5">
        <f>results!$S65</f>
        <v>1.84081250708513</v>
      </c>
      <c r="K20" s="5">
        <f>results!$S72</f>
        <v>1.68207166905608</v>
      </c>
      <c r="L20" s="6">
        <f>results!$S79</f>
        <v>1.7570719339749199</v>
      </c>
      <c r="M20" s="20"/>
      <c r="N20" s="13">
        <f>MAX(B20:L20)</f>
        <v>1.98168156023692</v>
      </c>
      <c r="O20" s="5">
        <f>MEDIAN(B20:L20)</f>
        <v>1.7273537375038599</v>
      </c>
      <c r="P20" s="6">
        <f>MIN(B20:L20)</f>
        <v>1.5914218168668299</v>
      </c>
    </row>
    <row r="21" spans="1:18" x14ac:dyDescent="0.2">
      <c r="A21" s="4" t="s">
        <v>78</v>
      </c>
      <c r="B21" s="5">
        <f>results!$S3</f>
        <v>1.8990252392920599</v>
      </c>
      <c r="C21" s="5">
        <f>results!$S10</f>
        <v>0.74979627066395405</v>
      </c>
      <c r="D21" s="5">
        <f>results!$S17</f>
        <v>1.91927199562104</v>
      </c>
      <c r="E21" s="5">
        <f>results!$S24</f>
        <v>1.6994838015420399</v>
      </c>
      <c r="F21" s="5">
        <f>results!$S38</f>
        <v>2.0043696839670702</v>
      </c>
      <c r="G21" s="5">
        <f>results!$S45</f>
        <v>1.6761195149933501</v>
      </c>
      <c r="H21" s="5">
        <f>results!$S52</f>
        <v>0.83331015689769194</v>
      </c>
      <c r="I21" s="5">
        <f>results!$S59</f>
        <v>1.31786143792303</v>
      </c>
      <c r="J21" s="5">
        <f>results!$S66</f>
        <v>1.8401660760213401</v>
      </c>
      <c r="K21" s="5">
        <f>results!$S73</f>
        <v>1.7086901819431</v>
      </c>
      <c r="L21" s="6">
        <f>results!$S80</f>
        <v>1.74740953575825</v>
      </c>
      <c r="M21" s="20"/>
      <c r="N21" s="13">
        <f>MAX(B21:L21)</f>
        <v>2.0043696839670702</v>
      </c>
      <c r="O21" s="5">
        <f>MEDIAN(B21:L21)</f>
        <v>1.7086901819431</v>
      </c>
      <c r="P21" s="6">
        <f>MIN(B21:L21)</f>
        <v>0.74979627066395405</v>
      </c>
    </row>
    <row r="22" spans="1:18" x14ac:dyDescent="0.2">
      <c r="A22" s="4" t="s">
        <v>22</v>
      </c>
      <c r="B22" s="5">
        <f>results!$S4</f>
        <v>1.72723849979127</v>
      </c>
      <c r="C22" s="5">
        <f>results!$S11</f>
        <v>1.0802379750028199</v>
      </c>
      <c r="D22" s="5">
        <f>results!$S18</f>
        <v>1.74241593256859</v>
      </c>
      <c r="E22" s="5">
        <f>results!$S25</f>
        <v>1.8456884649843299</v>
      </c>
      <c r="F22" s="5">
        <f>results!$S39</f>
        <v>1.90241234171514</v>
      </c>
      <c r="G22" s="5">
        <f>results!$S46</f>
        <v>1.6061276307666199</v>
      </c>
      <c r="H22" s="5">
        <f>results!$S53</f>
        <v>1.68875639130177</v>
      </c>
      <c r="I22" s="5">
        <f>results!$S60</f>
        <v>1.67777731324587</v>
      </c>
      <c r="J22" s="5">
        <f>results!$S67</f>
        <v>1.7170103283253799</v>
      </c>
      <c r="K22" s="5">
        <f>results!$S74</f>
        <v>1.7463638723539601</v>
      </c>
      <c r="L22" s="6">
        <f>results!$S81</f>
        <v>1.82022700103298</v>
      </c>
      <c r="M22" s="20"/>
      <c r="N22" s="13">
        <f>MAX(B22:L22)</f>
        <v>1.90241234171514</v>
      </c>
      <c r="O22" s="5">
        <f>MEDIAN(B22:L22)</f>
        <v>1.72723849979127</v>
      </c>
      <c r="P22" s="6">
        <f>MIN(B22:L22)</f>
        <v>1.0802379750028199</v>
      </c>
      <c r="R22" s="14" t="s">
        <v>124</v>
      </c>
    </row>
    <row r="23" spans="1:18" x14ac:dyDescent="0.2">
      <c r="A23" s="4" t="s">
        <v>37</v>
      </c>
      <c r="B23" s="5">
        <f>results!$S5</f>
        <v>1.8841337034765899</v>
      </c>
      <c r="C23" s="5">
        <f>results!$S12</f>
        <v>1.56952181327521</v>
      </c>
      <c r="D23" s="5">
        <f>results!$S19</f>
        <v>1.9783976842572699</v>
      </c>
      <c r="E23" s="5">
        <f>results!$S26</f>
        <v>1.67493297342423</v>
      </c>
      <c r="F23" s="5">
        <f>results!$S40</f>
        <v>1.9285154771701001</v>
      </c>
      <c r="G23" s="5">
        <f>results!$S47</f>
        <v>1.6843429997797701</v>
      </c>
      <c r="H23" s="5">
        <f>results!$S54</f>
        <v>1.6464409328096301</v>
      </c>
      <c r="I23" s="5">
        <f>results!$S61</f>
        <v>1.6496032001833001</v>
      </c>
      <c r="J23" s="5">
        <f>results!$S68</f>
        <v>1.70601029612713</v>
      </c>
      <c r="K23" s="5">
        <f>results!$S75</f>
        <v>1.9372559462849801</v>
      </c>
      <c r="L23" s="6">
        <f>results!$S82</f>
        <v>1.8068966214207201</v>
      </c>
      <c r="M23" s="20"/>
      <c r="N23" s="13">
        <f>MAX(B23:L23)</f>
        <v>1.9783976842572699</v>
      </c>
      <c r="O23" s="5">
        <f>MEDIAN(B23:L23)</f>
        <v>1.70601029612713</v>
      </c>
      <c r="P23" s="6">
        <f>MIN(B23:L23)</f>
        <v>1.56952181327521</v>
      </c>
      <c r="R23" s="15" t="s">
        <v>125</v>
      </c>
    </row>
    <row r="24" spans="1:18" x14ac:dyDescent="0.2">
      <c r="A24" s="4" t="s">
        <v>19</v>
      </c>
      <c r="B24" s="5">
        <f>results!$S6</f>
        <v>1.7688499335353101</v>
      </c>
      <c r="C24" s="5">
        <f>results!$S13</f>
        <v>1.2214524886051401</v>
      </c>
      <c r="D24" s="5">
        <f>results!$S20</f>
        <v>1.84724185082188</v>
      </c>
      <c r="E24" s="5">
        <f>results!$S27</f>
        <v>1.61604854970877</v>
      </c>
      <c r="F24" s="5">
        <f>results!$S41</f>
        <v>1.94948783142152</v>
      </c>
      <c r="G24" s="5">
        <f>results!$S48</f>
        <v>1.54577886818136</v>
      </c>
      <c r="H24" s="5">
        <f>results!$S55</f>
        <v>1.7315348017751</v>
      </c>
      <c r="I24" s="5">
        <f>results!$S62</f>
        <v>1.71435056030668</v>
      </c>
      <c r="J24" s="5">
        <f>results!$S69</f>
        <v>1.6333488209418401</v>
      </c>
      <c r="K24" s="5">
        <f>results!$S76</f>
        <v>1.6113212766467699</v>
      </c>
      <c r="L24" s="6">
        <f>results!$S83</f>
        <v>1.85895763469342</v>
      </c>
      <c r="M24" s="20"/>
      <c r="N24" s="13">
        <f>MAX(B24:L24)</f>
        <v>1.94948783142152</v>
      </c>
      <c r="O24" s="5">
        <f>MEDIAN(B24:L24)</f>
        <v>1.71435056030668</v>
      </c>
      <c r="P24" s="6">
        <f>MIN(B24:L24)</f>
        <v>1.2214524886051401</v>
      </c>
      <c r="R24" s="16" t="s">
        <v>126</v>
      </c>
    </row>
    <row r="25" spans="1:18" ht="16" thickBot="1" x14ac:dyDescent="0.25">
      <c r="A25" s="4" t="s">
        <v>34</v>
      </c>
      <c r="B25" s="5">
        <f>results!$S7</f>
        <v>1.6781946761843001</v>
      </c>
      <c r="C25" s="5">
        <f>results!$S14</f>
        <v>1.6191932386116299</v>
      </c>
      <c r="D25" s="5">
        <f>results!$S21</f>
        <v>1.81124670397556</v>
      </c>
      <c r="E25" s="5">
        <f>results!$S28</f>
        <v>1.64487358941304</v>
      </c>
      <c r="F25" s="5">
        <f>results!$S42</f>
        <v>1.9685314103726199</v>
      </c>
      <c r="G25" s="5">
        <f>results!$S49</f>
        <v>1.60837155735682</v>
      </c>
      <c r="H25" s="5">
        <f>results!$S56</f>
        <v>1.5994056105463801</v>
      </c>
      <c r="I25" s="5">
        <f>results!$S63</f>
        <v>1.59667043770456</v>
      </c>
      <c r="J25" s="5">
        <f>results!$S70</f>
        <v>1.7262027539301099</v>
      </c>
      <c r="K25" s="5">
        <f>results!$S77</f>
        <v>1.79540237421392</v>
      </c>
      <c r="L25" s="6">
        <f>results!$S84</f>
        <v>1.84716101977073</v>
      </c>
      <c r="M25" s="20"/>
      <c r="N25" s="13">
        <f>MAX(B25:L25)</f>
        <v>1.9685314103726199</v>
      </c>
      <c r="O25" s="5">
        <f>MEDIAN(B25:L25)</f>
        <v>1.6781946761843001</v>
      </c>
      <c r="P25" s="6">
        <f>MIN(B25:L25)</f>
        <v>1.59667043770456</v>
      </c>
      <c r="R25" s="17" t="s">
        <v>127</v>
      </c>
    </row>
    <row r="26" spans="1:18" ht="16" thickBot="1" x14ac:dyDescent="0.25">
      <c r="A26" s="7" t="s">
        <v>84</v>
      </c>
      <c r="B26" s="8">
        <f>results!$S8</f>
        <v>1.6049930414810301</v>
      </c>
      <c r="C26" s="8">
        <f>results!$S15</f>
        <v>0</v>
      </c>
      <c r="D26" s="8">
        <f>results!$S22</f>
        <v>1.59448698163112</v>
      </c>
      <c r="E26" s="8">
        <f>results!$S29</f>
        <v>1.51879810231484</v>
      </c>
      <c r="F26" s="8">
        <f>results!$S43</f>
        <v>1.62521366423216</v>
      </c>
      <c r="G26" s="8">
        <f>results!$S50</f>
        <v>1.6112352390290401</v>
      </c>
      <c r="H26" s="8">
        <f>results!$S57</f>
        <v>0.134627866429467</v>
      </c>
      <c r="I26" s="8">
        <f>results!$S64</f>
        <v>1.5590873187777701</v>
      </c>
      <c r="J26" s="8">
        <f>results!$S71</f>
        <v>1.44381888777248</v>
      </c>
      <c r="K26" s="8">
        <f>results!$S78</f>
        <v>1.5453431402169799</v>
      </c>
      <c r="L26" s="9">
        <f>results!$S85</f>
        <v>1.58657854572901</v>
      </c>
      <c r="M26" s="20"/>
      <c r="N26" s="13">
        <f>MAX(B26:L26)</f>
        <v>1.62521366423216</v>
      </c>
      <c r="O26" s="5">
        <f>MEDIAN(B26:L26)</f>
        <v>1.5590873187777701</v>
      </c>
      <c r="P26" s="6">
        <f>MIN(B26:L26)</f>
        <v>0</v>
      </c>
    </row>
    <row r="27" spans="1:18" ht="16" thickBot="1" x14ac:dyDescent="0.25">
      <c r="A27" s="1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18"/>
      <c r="O27" s="12"/>
      <c r="P27" s="19"/>
    </row>
    <row r="28" spans="1:18" x14ac:dyDescent="0.2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12"/>
      <c r="N28" s="21">
        <f>MAX(N20:N26)</f>
        <v>2.0043696839670702</v>
      </c>
      <c r="O28" s="22">
        <f t="shared" ref="O28" si="5">MAX(O20:O26)</f>
        <v>1.7273537375038599</v>
      </c>
      <c r="P28" s="23">
        <f>MAX(P20:P26)</f>
        <v>1.59667043770456</v>
      </c>
      <c r="Q28" s="31" t="s">
        <v>124</v>
      </c>
    </row>
    <row r="29" spans="1:18" x14ac:dyDescent="0.2">
      <c r="A29" s="20"/>
      <c r="B29" s="20"/>
      <c r="C29" s="20"/>
      <c r="D29" s="20"/>
      <c r="E29" s="20"/>
      <c r="F29" s="20"/>
      <c r="G29" s="20"/>
      <c r="H29" s="20"/>
      <c r="I29" s="20"/>
      <c r="J29" s="36"/>
      <c r="K29" s="36" t="s">
        <v>132</v>
      </c>
      <c r="L29" s="15">
        <f>MEDIAN(B20:L26)</f>
        <v>1.68875639130177</v>
      </c>
      <c r="M29" s="12"/>
      <c r="N29" s="24">
        <f>MEDIAN(N20:N26)</f>
        <v>1.9685314103726199</v>
      </c>
      <c r="O29" s="25">
        <f>MEDIAN(O20:O26)</f>
        <v>1.7086901819431</v>
      </c>
      <c r="P29" s="34">
        <f>MEDIAN(P20:P26)</f>
        <v>1.2214524886051401</v>
      </c>
      <c r="Q29" s="32" t="s">
        <v>128</v>
      </c>
    </row>
    <row r="30" spans="1:18" ht="16" thickBot="1" x14ac:dyDescent="0.2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12"/>
      <c r="N30" s="26">
        <f t="shared" ref="N30" si="6">MIN(N20:N26)</f>
        <v>1.62521366423216</v>
      </c>
      <c r="O30" s="35">
        <f>MIN(O20:O26)</f>
        <v>1.5590873187777701</v>
      </c>
      <c r="P30" s="27">
        <f t="shared" ref="P30" si="7">MIN(P20:P26)</f>
        <v>0</v>
      </c>
      <c r="Q30" s="33" t="s">
        <v>127</v>
      </c>
    </row>
    <row r="31" spans="1:18" ht="16" thickBot="1" x14ac:dyDescent="0.25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12"/>
      <c r="N31" s="20"/>
      <c r="O31" s="20"/>
      <c r="P31" s="20"/>
    </row>
    <row r="32" spans="1:18" x14ac:dyDescent="0.2">
      <c r="A32" s="11" t="s">
        <v>129</v>
      </c>
      <c r="B32" s="28">
        <f t="shared" ref="B32:L32" si="8">MAX(B20:B26)</f>
        <v>1.8990252392920599</v>
      </c>
      <c r="C32" s="28">
        <f t="shared" si="8"/>
        <v>1.67111926235601</v>
      </c>
      <c r="D32" s="28">
        <f t="shared" si="8"/>
        <v>1.98168156023692</v>
      </c>
      <c r="E32" s="28">
        <f t="shared" si="8"/>
        <v>1.8456884649843299</v>
      </c>
      <c r="F32" s="28">
        <f t="shared" si="8"/>
        <v>2.0043696839670702</v>
      </c>
      <c r="G32" s="28">
        <f t="shared" si="8"/>
        <v>1.72702912469367</v>
      </c>
      <c r="H32" s="28">
        <f t="shared" si="8"/>
        <v>1.7315348017751</v>
      </c>
      <c r="I32" s="28">
        <f t="shared" si="8"/>
        <v>1.71435056030668</v>
      </c>
      <c r="J32" s="28">
        <f t="shared" si="8"/>
        <v>1.84081250708513</v>
      </c>
      <c r="K32" s="28">
        <f t="shared" si="8"/>
        <v>1.9372559462849801</v>
      </c>
      <c r="L32" s="28">
        <f t="shared" si="8"/>
        <v>1.85895763469342</v>
      </c>
      <c r="M32" s="29"/>
      <c r="N32" s="21">
        <f>MAX(B32:L32)</f>
        <v>2.0043696839670702</v>
      </c>
      <c r="O32" s="22">
        <f>MEDIAN(B32:L32)</f>
        <v>1.8456884649843299</v>
      </c>
      <c r="P32" s="23">
        <f>MIN(B32:L32)</f>
        <v>1.67111926235601</v>
      </c>
    </row>
    <row r="33" spans="1:18" x14ac:dyDescent="0.2">
      <c r="A33" s="4" t="s">
        <v>130</v>
      </c>
      <c r="B33" s="5">
        <f t="shared" ref="B33:L33" si="9">MEDIAN(B20:B26)</f>
        <v>1.7273537375038599</v>
      </c>
      <c r="C33" s="5">
        <f t="shared" si="9"/>
        <v>1.2214524886051401</v>
      </c>
      <c r="D33" s="5">
        <f t="shared" si="9"/>
        <v>1.84724185082188</v>
      </c>
      <c r="E33" s="5">
        <f t="shared" si="9"/>
        <v>1.67493297342423</v>
      </c>
      <c r="F33" s="5">
        <f t="shared" si="9"/>
        <v>1.9378985074745301</v>
      </c>
      <c r="G33" s="5">
        <f t="shared" si="9"/>
        <v>1.6112352390290401</v>
      </c>
      <c r="H33" s="5">
        <f t="shared" si="9"/>
        <v>1.5994056105463801</v>
      </c>
      <c r="I33" s="5">
        <f t="shared" si="9"/>
        <v>1.6282582240191801</v>
      </c>
      <c r="J33" s="5">
        <f t="shared" si="9"/>
        <v>1.7170103283253799</v>
      </c>
      <c r="K33" s="5">
        <f t="shared" si="9"/>
        <v>1.7086901819431</v>
      </c>
      <c r="L33" s="5">
        <f t="shared" si="9"/>
        <v>1.8068966214207201</v>
      </c>
      <c r="M33" s="12"/>
      <c r="N33" s="24">
        <f>MAX(B33:L33)</f>
        <v>1.9378985074745301</v>
      </c>
      <c r="O33" s="25">
        <f>MEDIAN(B33:L33)</f>
        <v>1.7086901819431</v>
      </c>
      <c r="P33" s="34">
        <f>MIN(B33:L33)</f>
        <v>1.2214524886051401</v>
      </c>
    </row>
    <row r="34" spans="1:18" ht="16" thickBot="1" x14ac:dyDescent="0.25">
      <c r="A34" s="7" t="s">
        <v>131</v>
      </c>
      <c r="B34" s="8">
        <f t="shared" ref="B34:L34" si="10">MIN(B20:B26)</f>
        <v>1.6049930414810301</v>
      </c>
      <c r="C34" s="8">
        <f t="shared" si="10"/>
        <v>0</v>
      </c>
      <c r="D34" s="8">
        <f t="shared" si="10"/>
        <v>1.59448698163112</v>
      </c>
      <c r="E34" s="8">
        <f t="shared" si="10"/>
        <v>1.51879810231484</v>
      </c>
      <c r="F34" s="8">
        <f t="shared" si="10"/>
        <v>1.62521366423216</v>
      </c>
      <c r="G34" s="8">
        <f t="shared" si="10"/>
        <v>1.54577886818136</v>
      </c>
      <c r="H34" s="8">
        <f t="shared" si="10"/>
        <v>0.134627866429467</v>
      </c>
      <c r="I34" s="8">
        <f t="shared" si="10"/>
        <v>1.31786143792303</v>
      </c>
      <c r="J34" s="8">
        <f t="shared" si="10"/>
        <v>1.44381888777248</v>
      </c>
      <c r="K34" s="8">
        <f t="shared" si="10"/>
        <v>1.5453431402169799</v>
      </c>
      <c r="L34" s="8">
        <f t="shared" si="10"/>
        <v>1.58657854572901</v>
      </c>
      <c r="M34" s="30"/>
      <c r="N34" s="26">
        <f>MAX(B34:L34)</f>
        <v>1.62521366423216</v>
      </c>
      <c r="O34" s="35">
        <f>MEDIAN(B34:L34)</f>
        <v>1.5453431402169799</v>
      </c>
      <c r="P34" s="27">
        <f>MIN(B34:L34)</f>
        <v>0</v>
      </c>
    </row>
    <row r="35" spans="1:18" ht="16" thickBot="1" x14ac:dyDescent="0.25"/>
    <row r="36" spans="1:18" x14ac:dyDescent="0.2">
      <c r="A36" s="1" t="s">
        <v>134</v>
      </c>
      <c r="B36" s="2" t="s">
        <v>20</v>
      </c>
      <c r="C36" s="2" t="s">
        <v>32</v>
      </c>
      <c r="D36" s="2" t="s">
        <v>46</v>
      </c>
      <c r="E36" s="2" t="s">
        <v>109</v>
      </c>
      <c r="F36" s="2" t="s">
        <v>25</v>
      </c>
      <c r="G36" s="2" t="s">
        <v>60</v>
      </c>
      <c r="H36" s="2" t="s">
        <v>28</v>
      </c>
      <c r="I36" s="2" t="s">
        <v>30</v>
      </c>
      <c r="J36" s="2" t="s">
        <v>56</v>
      </c>
      <c r="K36" s="2" t="s">
        <v>40</v>
      </c>
      <c r="L36" s="3" t="s">
        <v>54</v>
      </c>
      <c r="M36" s="10"/>
      <c r="N36" s="11" t="s">
        <v>121</v>
      </c>
      <c r="O36" s="2" t="s">
        <v>122</v>
      </c>
      <c r="P36" s="3" t="s">
        <v>123</v>
      </c>
    </row>
    <row r="37" spans="1:18" x14ac:dyDescent="0.2">
      <c r="A37" s="4" t="s">
        <v>52</v>
      </c>
      <c r="B37" s="37">
        <f>results!$J2</f>
        <v>38</v>
      </c>
      <c r="C37" s="37">
        <f>results!$J9</f>
        <v>39</v>
      </c>
      <c r="D37" s="37">
        <f>results!$J16</f>
        <v>36</v>
      </c>
      <c r="E37" s="37">
        <f>results!$J23</f>
        <v>36</v>
      </c>
      <c r="F37" s="37">
        <f>results!$J37</f>
        <v>31</v>
      </c>
      <c r="G37" s="37">
        <f>results!$J44</f>
        <v>30</v>
      </c>
      <c r="H37" s="37">
        <f>results!$J51</f>
        <v>35</v>
      </c>
      <c r="I37" s="37">
        <f>results!$J58</f>
        <v>37</v>
      </c>
      <c r="J37" s="37">
        <f>results!$J65</f>
        <v>33</v>
      </c>
      <c r="K37" s="37">
        <f>results!$J72</f>
        <v>38</v>
      </c>
      <c r="L37" s="37">
        <f>results!$J79</f>
        <v>37</v>
      </c>
      <c r="M37" s="12"/>
      <c r="N37" s="38">
        <f>MAX(B37:L37)</f>
        <v>39</v>
      </c>
      <c r="O37" s="37">
        <f>MEDIAN(B37:L37)</f>
        <v>36</v>
      </c>
      <c r="P37" s="39">
        <f>MIN(B37:L37)</f>
        <v>30</v>
      </c>
      <c r="R37" s="45" t="s">
        <v>124</v>
      </c>
    </row>
    <row r="38" spans="1:18" x14ac:dyDescent="0.2">
      <c r="A38" s="4" t="s">
        <v>78</v>
      </c>
      <c r="B38" s="37">
        <f>results!$J3</f>
        <v>38</v>
      </c>
      <c r="C38" s="37">
        <f>results!$J10</f>
        <v>39</v>
      </c>
      <c r="D38" s="37">
        <f>results!$J17</f>
        <v>39</v>
      </c>
      <c r="E38" s="37">
        <f>results!$J24</f>
        <v>33</v>
      </c>
      <c r="F38" s="37">
        <f>results!$J38</f>
        <v>30</v>
      </c>
      <c r="G38" s="37">
        <f>results!$J45</f>
        <v>30</v>
      </c>
      <c r="H38" s="37">
        <f>results!$J52</f>
        <v>39</v>
      </c>
      <c r="I38" s="37">
        <f>results!$J59</f>
        <v>39</v>
      </c>
      <c r="J38" s="37">
        <f>results!$J66</f>
        <v>38</v>
      </c>
      <c r="K38" s="37">
        <f>results!$J73</f>
        <v>33</v>
      </c>
      <c r="L38" s="37">
        <f>results!$J80</f>
        <v>35</v>
      </c>
      <c r="M38" s="12"/>
      <c r="N38" s="38">
        <f>MAX(B38:L38)</f>
        <v>39</v>
      </c>
      <c r="O38" s="37">
        <f>MEDIAN(B38:L38)</f>
        <v>38</v>
      </c>
      <c r="P38" s="39">
        <f>MIN(B38:L38)</f>
        <v>30</v>
      </c>
      <c r="R38" s="16" t="s">
        <v>125</v>
      </c>
    </row>
    <row r="39" spans="1:18" x14ac:dyDescent="0.2">
      <c r="A39" s="4" t="s">
        <v>22</v>
      </c>
      <c r="B39" s="37">
        <f>results!$J4</f>
        <v>38</v>
      </c>
      <c r="C39" s="37">
        <f>results!$J11</f>
        <v>37</v>
      </c>
      <c r="D39" s="37">
        <f>results!$J18</f>
        <v>31</v>
      </c>
      <c r="E39" s="37">
        <f>results!$J25</f>
        <v>29</v>
      </c>
      <c r="F39" s="37">
        <f>results!$J39</f>
        <v>31</v>
      </c>
      <c r="G39" s="37">
        <f>results!$J46</f>
        <v>39</v>
      </c>
      <c r="H39" s="37">
        <f>results!$J53</f>
        <v>37</v>
      </c>
      <c r="I39" s="37">
        <f>results!$J60</f>
        <v>39</v>
      </c>
      <c r="J39" s="37">
        <f>results!$J67</f>
        <v>39</v>
      </c>
      <c r="K39" s="37">
        <f>results!$J74</f>
        <v>32</v>
      </c>
      <c r="L39" s="37">
        <f>results!$J81</f>
        <v>30</v>
      </c>
      <c r="M39" s="12"/>
      <c r="N39" s="38">
        <f>MAX(B39:L39)</f>
        <v>39</v>
      </c>
      <c r="O39" s="37">
        <f>MEDIAN(B39:L39)</f>
        <v>37</v>
      </c>
      <c r="P39" s="39">
        <f>MIN(B39:L39)</f>
        <v>29</v>
      </c>
      <c r="R39" s="15" t="s">
        <v>126</v>
      </c>
    </row>
    <row r="40" spans="1:18" ht="16" thickBot="1" x14ac:dyDescent="0.25">
      <c r="A40" s="4" t="s">
        <v>37</v>
      </c>
      <c r="B40" s="37">
        <f>results!$J5</f>
        <v>36</v>
      </c>
      <c r="C40" s="37">
        <f>results!$J12</f>
        <v>39</v>
      </c>
      <c r="D40" s="37">
        <f>results!$J19</f>
        <v>32</v>
      </c>
      <c r="E40" s="37">
        <f>results!$J26</f>
        <v>36</v>
      </c>
      <c r="F40" s="37">
        <f>results!$J40</f>
        <v>27</v>
      </c>
      <c r="G40" s="37">
        <f>results!$J47</f>
        <v>37</v>
      </c>
      <c r="H40" s="37">
        <f>results!$J54</f>
        <v>34</v>
      </c>
      <c r="I40" s="37">
        <f>results!$J61</f>
        <v>38</v>
      </c>
      <c r="J40" s="37">
        <f>results!$J68</f>
        <v>36</v>
      </c>
      <c r="K40" s="37">
        <f>results!$J75</f>
        <v>39</v>
      </c>
      <c r="L40" s="37">
        <f>results!$J82</f>
        <v>31</v>
      </c>
      <c r="M40" s="12"/>
      <c r="N40" s="38">
        <f>MAX(B40:L40)</f>
        <v>39</v>
      </c>
      <c r="O40" s="37">
        <f>MEDIAN(B40:L40)</f>
        <v>36</v>
      </c>
      <c r="P40" s="39">
        <f>MIN(B40:L40)</f>
        <v>27</v>
      </c>
      <c r="R40" s="44" t="s">
        <v>127</v>
      </c>
    </row>
    <row r="41" spans="1:18" x14ac:dyDescent="0.2">
      <c r="A41" s="4" t="s">
        <v>19</v>
      </c>
      <c r="B41" s="37">
        <f>results!$J6</f>
        <v>31</v>
      </c>
      <c r="C41" s="37">
        <f>results!$J13</f>
        <v>39</v>
      </c>
      <c r="D41" s="37">
        <f>results!$J20</f>
        <v>31</v>
      </c>
      <c r="E41" s="37">
        <f>results!$J27</f>
        <v>38</v>
      </c>
      <c r="F41" s="37">
        <f>results!$J41</f>
        <v>26</v>
      </c>
      <c r="G41" s="37">
        <f>results!$J48</f>
        <v>37</v>
      </c>
      <c r="H41" s="37">
        <f>results!$J55</f>
        <v>36</v>
      </c>
      <c r="I41" s="37">
        <f>results!$J62</f>
        <v>39</v>
      </c>
      <c r="J41" s="37">
        <f>results!$J69</f>
        <v>34</v>
      </c>
      <c r="K41" s="37">
        <f>results!$J76</f>
        <v>38</v>
      </c>
      <c r="L41" s="37">
        <f>results!$J83</f>
        <v>36</v>
      </c>
      <c r="M41" s="12"/>
      <c r="N41" s="38">
        <f>MAX(B41:L41)</f>
        <v>39</v>
      </c>
      <c r="O41" s="37">
        <f>MEDIAN(B41:L41)</f>
        <v>36</v>
      </c>
      <c r="P41" s="39">
        <f>MIN(B41:L41)</f>
        <v>26</v>
      </c>
    </row>
    <row r="42" spans="1:18" x14ac:dyDescent="0.2">
      <c r="A42" s="4" t="s">
        <v>34</v>
      </c>
      <c r="B42" s="37">
        <f>results!$J7</f>
        <v>26</v>
      </c>
      <c r="C42" s="37">
        <f>results!$J14</f>
        <v>31</v>
      </c>
      <c r="D42" s="37">
        <f>results!$J21</f>
        <v>39</v>
      </c>
      <c r="E42" s="37">
        <f>results!$J28</f>
        <v>36</v>
      </c>
      <c r="F42" s="37">
        <f>results!$J42</f>
        <v>27</v>
      </c>
      <c r="G42" s="37">
        <f>results!$J49</f>
        <v>29</v>
      </c>
      <c r="H42" s="37">
        <f>results!$J56</f>
        <v>35</v>
      </c>
      <c r="I42" s="37">
        <f>results!$J63</f>
        <v>37</v>
      </c>
      <c r="J42" s="37">
        <f>results!$J70</f>
        <v>32</v>
      </c>
      <c r="K42" s="37">
        <f>results!$J77</f>
        <v>28</v>
      </c>
      <c r="L42" s="37">
        <f>results!$J84</f>
        <v>38</v>
      </c>
      <c r="M42" s="12"/>
      <c r="N42" s="38">
        <f>MAX(B42:L42)</f>
        <v>39</v>
      </c>
      <c r="O42" s="37">
        <f>MEDIAN(B42:L42)</f>
        <v>32</v>
      </c>
      <c r="P42" s="39">
        <f>MIN(B42:L42)</f>
        <v>26</v>
      </c>
    </row>
    <row r="43" spans="1:18" ht="16" thickBot="1" x14ac:dyDescent="0.25">
      <c r="A43" s="7" t="s">
        <v>84</v>
      </c>
      <c r="B43" s="37">
        <f>results!$J8</f>
        <v>37</v>
      </c>
      <c r="C43" s="37">
        <f>results!$J15</f>
        <v>39</v>
      </c>
      <c r="D43" s="37">
        <f>results!$J22</f>
        <v>39</v>
      </c>
      <c r="E43" s="37">
        <f>results!$J29</f>
        <v>37</v>
      </c>
      <c r="F43" s="37">
        <f>results!$J43</f>
        <v>36</v>
      </c>
      <c r="G43" s="37">
        <f>results!$J50</f>
        <v>39</v>
      </c>
      <c r="H43" s="37">
        <f>results!$J57</f>
        <v>39</v>
      </c>
      <c r="I43" s="37">
        <f>results!$J64</f>
        <v>39</v>
      </c>
      <c r="J43" s="37">
        <f>results!$J71</f>
        <v>39</v>
      </c>
      <c r="K43" s="37">
        <f>results!$J78</f>
        <v>39</v>
      </c>
      <c r="L43" s="37">
        <f>results!$J85</f>
        <v>36</v>
      </c>
      <c r="M43" s="12"/>
      <c r="N43" s="38">
        <f>MAX(B43:L43)</f>
        <v>39</v>
      </c>
      <c r="O43" s="37">
        <f>MEDIAN(B43:L43)</f>
        <v>39</v>
      </c>
      <c r="P43" s="39">
        <f>MIN(B43:L43)</f>
        <v>36</v>
      </c>
    </row>
    <row r="44" spans="1:18" ht="16" thickBot="1" x14ac:dyDescent="0.25">
      <c r="A44" s="10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8"/>
      <c r="O44" s="12"/>
      <c r="P44" s="19"/>
    </row>
    <row r="45" spans="1:18" x14ac:dyDescent="0.2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12"/>
      <c r="N45" s="46">
        <f>MAX(N37:N43)</f>
        <v>39</v>
      </c>
      <c r="O45" s="48">
        <f t="shared" ref="O45" si="11">MAX(O37:O43)</f>
        <v>39</v>
      </c>
      <c r="P45" s="42">
        <f>MAX(P37:P43)</f>
        <v>36</v>
      </c>
      <c r="Q45" s="31" t="s">
        <v>124</v>
      </c>
    </row>
    <row r="46" spans="1:18" x14ac:dyDescent="0.2">
      <c r="A46" s="20"/>
      <c r="B46" s="20"/>
      <c r="C46" s="20"/>
      <c r="D46" s="20"/>
      <c r="E46" s="20"/>
      <c r="F46" s="20"/>
      <c r="G46" s="20"/>
      <c r="H46" s="20"/>
      <c r="I46" s="20"/>
      <c r="J46" s="36"/>
      <c r="K46" s="36" t="s">
        <v>132</v>
      </c>
      <c r="L46" s="15">
        <f>MEDIAN(B37:L43)</f>
        <v>36</v>
      </c>
      <c r="M46" s="12"/>
      <c r="N46" s="49">
        <f>MEDIAN(N37:N43)</f>
        <v>39</v>
      </c>
      <c r="O46" s="47">
        <f>MEDIAN(O37:O43)</f>
        <v>36</v>
      </c>
      <c r="P46" s="52">
        <f>MEDIAN(P37:P43)</f>
        <v>29</v>
      </c>
      <c r="Q46" s="32" t="s">
        <v>128</v>
      </c>
    </row>
    <row r="47" spans="1:18" ht="16" thickBot="1" x14ac:dyDescent="0.25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12"/>
      <c r="N47" s="43">
        <f t="shared" ref="N47" si="12">MIN(N37:N43)</f>
        <v>39</v>
      </c>
      <c r="O47" s="51">
        <f>MIN(O37:O43)</f>
        <v>32</v>
      </c>
      <c r="P47" s="50">
        <f t="shared" ref="P47" si="13">MIN(P37:P43)</f>
        <v>26</v>
      </c>
      <c r="Q47" s="33" t="s">
        <v>127</v>
      </c>
    </row>
    <row r="48" spans="1:18" ht="16" thickBot="1" x14ac:dyDescent="0.25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12"/>
      <c r="N48" s="20"/>
      <c r="O48" s="20"/>
      <c r="P48" s="20"/>
    </row>
    <row r="49" spans="1:16" x14ac:dyDescent="0.2">
      <c r="A49" s="11" t="s">
        <v>129</v>
      </c>
      <c r="B49" s="40">
        <f t="shared" ref="B49:L49" si="14">MAX(B37:B43)</f>
        <v>38</v>
      </c>
      <c r="C49" s="40">
        <f t="shared" si="14"/>
        <v>39</v>
      </c>
      <c r="D49" s="40">
        <f t="shared" si="14"/>
        <v>39</v>
      </c>
      <c r="E49" s="40">
        <f t="shared" si="14"/>
        <v>38</v>
      </c>
      <c r="F49" s="40">
        <f t="shared" si="14"/>
        <v>36</v>
      </c>
      <c r="G49" s="40">
        <f t="shared" si="14"/>
        <v>39</v>
      </c>
      <c r="H49" s="40">
        <f t="shared" si="14"/>
        <v>39</v>
      </c>
      <c r="I49" s="40">
        <f t="shared" si="14"/>
        <v>39</v>
      </c>
      <c r="J49" s="40">
        <f t="shared" si="14"/>
        <v>39</v>
      </c>
      <c r="K49" s="40">
        <f t="shared" si="14"/>
        <v>39</v>
      </c>
      <c r="L49" s="40">
        <f t="shared" si="14"/>
        <v>38</v>
      </c>
      <c r="M49" s="29"/>
      <c r="N49" s="46">
        <f>MAX(B49:L49)</f>
        <v>39</v>
      </c>
      <c r="O49" s="48">
        <f>MEDIAN(B49:L49)</f>
        <v>39</v>
      </c>
      <c r="P49" s="42">
        <f>MIN(B49:L49)</f>
        <v>36</v>
      </c>
    </row>
    <row r="50" spans="1:16" x14ac:dyDescent="0.2">
      <c r="A50" s="4" t="s">
        <v>130</v>
      </c>
      <c r="B50" s="37">
        <f t="shared" ref="B50:L50" si="15">MEDIAN(B37:B43)</f>
        <v>37</v>
      </c>
      <c r="C50" s="37">
        <f t="shared" si="15"/>
        <v>39</v>
      </c>
      <c r="D50" s="37">
        <f t="shared" si="15"/>
        <v>36</v>
      </c>
      <c r="E50" s="37">
        <f t="shared" si="15"/>
        <v>36</v>
      </c>
      <c r="F50" s="37">
        <f t="shared" si="15"/>
        <v>30</v>
      </c>
      <c r="G50" s="37">
        <f t="shared" si="15"/>
        <v>37</v>
      </c>
      <c r="H50" s="37">
        <f t="shared" si="15"/>
        <v>36</v>
      </c>
      <c r="I50" s="37">
        <f t="shared" si="15"/>
        <v>39</v>
      </c>
      <c r="J50" s="37">
        <f t="shared" si="15"/>
        <v>36</v>
      </c>
      <c r="K50" s="37">
        <f t="shared" si="15"/>
        <v>38</v>
      </c>
      <c r="L50" s="37">
        <f t="shared" si="15"/>
        <v>36</v>
      </c>
      <c r="M50" s="12"/>
      <c r="N50" s="49">
        <f>MAX(B50:L50)</f>
        <v>39</v>
      </c>
      <c r="O50" s="47">
        <f>MEDIAN(B50:L50)</f>
        <v>36</v>
      </c>
      <c r="P50" s="52">
        <f>MIN(B50:L50)</f>
        <v>30</v>
      </c>
    </row>
    <row r="51" spans="1:16" ht="16" thickBot="1" x14ac:dyDescent="0.25">
      <c r="A51" s="7" t="s">
        <v>131</v>
      </c>
      <c r="B51" s="41">
        <f t="shared" ref="B51:L51" si="16">MIN(B37:B43)</f>
        <v>26</v>
      </c>
      <c r="C51" s="41">
        <f t="shared" si="16"/>
        <v>31</v>
      </c>
      <c r="D51" s="41">
        <f t="shared" si="16"/>
        <v>31</v>
      </c>
      <c r="E51" s="41">
        <f t="shared" si="16"/>
        <v>29</v>
      </c>
      <c r="F51" s="41">
        <f t="shared" si="16"/>
        <v>26</v>
      </c>
      <c r="G51" s="41">
        <f t="shared" si="16"/>
        <v>29</v>
      </c>
      <c r="H51" s="41">
        <f t="shared" si="16"/>
        <v>34</v>
      </c>
      <c r="I51" s="41">
        <f t="shared" si="16"/>
        <v>37</v>
      </c>
      <c r="J51" s="41">
        <f t="shared" si="16"/>
        <v>32</v>
      </c>
      <c r="K51" s="41">
        <f t="shared" si="16"/>
        <v>28</v>
      </c>
      <c r="L51" s="41">
        <f t="shared" si="16"/>
        <v>30</v>
      </c>
      <c r="M51" s="30"/>
      <c r="N51" s="43">
        <f>MAX(B51:L51)</f>
        <v>37</v>
      </c>
      <c r="O51" s="51">
        <f>MEDIAN(B51:L51)</f>
        <v>30</v>
      </c>
      <c r="P51" s="50">
        <f>MIN(B51:L51)</f>
        <v>26</v>
      </c>
    </row>
  </sheetData>
  <conditionalFormatting sqref="N2:N9">
    <cfRule type="cellIs" dxfId="83" priority="63" operator="equal">
      <formula>$N$10</formula>
    </cfRule>
    <cfRule type="cellIs" dxfId="82" priority="75" operator="between">
      <formula>$N$10</formula>
      <formula>$N$11</formula>
    </cfRule>
  </conditionalFormatting>
  <conditionalFormatting sqref="O2:O9">
    <cfRule type="cellIs" dxfId="81" priority="61" operator="equal">
      <formula>$O$10</formula>
    </cfRule>
    <cfRule type="cellIs" dxfId="80" priority="73" operator="between">
      <formula>$O$10</formula>
      <formula>$O$11</formula>
    </cfRule>
  </conditionalFormatting>
  <conditionalFormatting sqref="M11 B15:L15">
    <cfRule type="cellIs" dxfId="79" priority="69" operator="equal">
      <formula>$N$15</formula>
    </cfRule>
    <cfRule type="cellIs" dxfId="78" priority="71" operator="between">
      <formula>$N$15</formula>
      <formula>$O$15</formula>
    </cfRule>
  </conditionalFormatting>
  <conditionalFormatting sqref="M10 B14:L14">
    <cfRule type="cellIs" dxfId="77" priority="77" operator="equal">
      <formula>$N$14</formula>
    </cfRule>
    <cfRule type="cellIs" dxfId="76" priority="78" operator="equal">
      <formula>$P$14</formula>
    </cfRule>
    <cfRule type="cellIs" dxfId="75" priority="79" operator="between">
      <formula>$O$14</formula>
      <formula>$N$14</formula>
    </cfRule>
    <cfRule type="cellIs" dxfId="74" priority="80" operator="between">
      <formula>$O$14</formula>
      <formula>$P$14</formula>
    </cfRule>
  </conditionalFormatting>
  <conditionalFormatting sqref="N2:N8">
    <cfRule type="cellIs" dxfId="73" priority="64" operator="equal">
      <formula>$N$12</formula>
    </cfRule>
    <cfRule type="cellIs" dxfId="72" priority="76" operator="between">
      <formula>$N$11</formula>
      <formula>$N$12</formula>
    </cfRule>
  </conditionalFormatting>
  <conditionalFormatting sqref="O2:O8">
    <cfRule type="cellIs" dxfId="71" priority="62" operator="equal">
      <formula>$O$12</formula>
    </cfRule>
    <cfRule type="cellIs" dxfId="70" priority="74" operator="between">
      <formula>$O$11</formula>
      <formula>$O$12</formula>
    </cfRule>
  </conditionalFormatting>
  <conditionalFormatting sqref="P2:P8">
    <cfRule type="cellIs" dxfId="69" priority="57" operator="equal">
      <formula>$P$10</formula>
    </cfRule>
    <cfRule type="cellIs" dxfId="68" priority="58" operator="equal">
      <formula>$P$12</formula>
    </cfRule>
    <cfRule type="cellIs" dxfId="67" priority="59" operator="between">
      <formula>$P$10</formula>
      <formula>$P$11</formula>
    </cfRule>
    <cfRule type="cellIs" dxfId="66" priority="60" operator="between">
      <formula>$P$12</formula>
      <formula>$P$11</formula>
    </cfRule>
  </conditionalFormatting>
  <conditionalFormatting sqref="N20:N27">
    <cfRule type="cellIs" dxfId="65" priority="35" operator="equal">
      <formula>$N$28</formula>
    </cfRule>
    <cfRule type="cellIs" dxfId="64" priority="47" operator="between">
      <formula>$N$28</formula>
      <formula>$N$29</formula>
    </cfRule>
  </conditionalFormatting>
  <conditionalFormatting sqref="O20:O27">
    <cfRule type="cellIs" dxfId="63" priority="33" operator="equal">
      <formula>$O$28</formula>
    </cfRule>
    <cfRule type="cellIs" dxfId="62" priority="45" operator="between">
      <formula>$O$28</formula>
      <formula>$O$29</formula>
    </cfRule>
  </conditionalFormatting>
  <conditionalFormatting sqref="M29 B33:L33">
    <cfRule type="cellIs" dxfId="61" priority="41" operator="equal">
      <formula>$N$33</formula>
    </cfRule>
    <cfRule type="cellIs" dxfId="60" priority="43" operator="between">
      <formula>$N$33</formula>
      <formula>$O$33</formula>
    </cfRule>
  </conditionalFormatting>
  <conditionalFormatting sqref="M28 B32:L32">
    <cfRule type="cellIs" dxfId="59" priority="49" operator="equal">
      <formula>$N$32</formula>
    </cfRule>
    <cfRule type="cellIs" dxfId="58" priority="50" operator="equal">
      <formula>$P$32</formula>
    </cfRule>
    <cfRule type="cellIs" dxfId="57" priority="51" operator="between">
      <formula>$N$32</formula>
      <formula>$O$32</formula>
    </cfRule>
    <cfRule type="cellIs" dxfId="56" priority="52" operator="between">
      <formula>$O$32</formula>
      <formula>$P$32</formula>
    </cfRule>
  </conditionalFormatting>
  <conditionalFormatting sqref="N20:N26">
    <cfRule type="cellIs" dxfId="55" priority="36" operator="equal">
      <formula>$N$30</formula>
    </cfRule>
    <cfRule type="cellIs" dxfId="54" priority="48" operator="between">
      <formula>$N$29</formula>
      <formula>$N$30</formula>
    </cfRule>
  </conditionalFormatting>
  <conditionalFormatting sqref="O20:O26">
    <cfRule type="cellIs" dxfId="53" priority="34" operator="equal">
      <formula>$O$30</formula>
    </cfRule>
    <cfRule type="cellIs" dxfId="52" priority="46" operator="between">
      <formula>$O$29</formula>
      <formula>$O$30</formula>
    </cfRule>
  </conditionalFormatting>
  <conditionalFormatting sqref="P20:P26">
    <cfRule type="cellIs" dxfId="51" priority="29" operator="equal">
      <formula>$P$28</formula>
    </cfRule>
    <cfRule type="cellIs" dxfId="50" priority="30" operator="equal">
      <formula>$P$30</formula>
    </cfRule>
    <cfRule type="cellIs" dxfId="49" priority="31" operator="between">
      <formula>$P$28</formula>
      <formula>$P$29</formula>
    </cfRule>
    <cfRule type="cellIs" dxfId="48" priority="32" operator="between">
      <formula>$P$29</formula>
      <formula>$P$30</formula>
    </cfRule>
  </conditionalFormatting>
  <conditionalFormatting sqref="N37:N44">
    <cfRule type="cellIs" dxfId="47" priority="7" operator="equal">
      <formula>$N$47</formula>
    </cfRule>
    <cfRule type="cellIs" dxfId="46" priority="19" operator="between">
      <formula>$N$47</formula>
      <formula>$N$46</formula>
    </cfRule>
  </conditionalFormatting>
  <conditionalFormatting sqref="O37:O44">
    <cfRule type="cellIs" dxfId="45" priority="5" operator="equal">
      <formula>$O$47</formula>
    </cfRule>
    <cfRule type="cellIs" dxfId="44" priority="17" operator="between">
      <formula>$O$47</formula>
      <formula>$O$46</formula>
    </cfRule>
  </conditionalFormatting>
  <conditionalFormatting sqref="M46 B50:L50">
    <cfRule type="cellIs" dxfId="43" priority="13" operator="equal">
      <formula>$P$50</formula>
    </cfRule>
    <cfRule type="cellIs" dxfId="42" priority="15" operator="between">
      <formula>$O$50</formula>
      <formula>$P$50</formula>
    </cfRule>
  </conditionalFormatting>
  <conditionalFormatting sqref="M45 B49:L49">
    <cfRule type="cellIs" dxfId="41" priority="21" operator="equal">
      <formula>$P$49</formula>
    </cfRule>
    <cfRule type="cellIs" dxfId="40" priority="22" operator="equal">
      <formula>$N$49</formula>
    </cfRule>
    <cfRule type="cellIs" dxfId="39" priority="23" operator="between">
      <formula>$O$49</formula>
      <formula>$P$49</formula>
    </cfRule>
    <cfRule type="cellIs" dxfId="38" priority="24" operator="between">
      <formula>$N$49</formula>
      <formula>$O$49</formula>
    </cfRule>
  </conditionalFormatting>
  <conditionalFormatting sqref="N37:N43">
    <cfRule type="cellIs" dxfId="37" priority="8" operator="equal">
      <formula>$N$45</formula>
    </cfRule>
    <cfRule type="cellIs" dxfId="36" priority="20" operator="between">
      <formula>$N$46</formula>
      <formula>$N$45</formula>
    </cfRule>
  </conditionalFormatting>
  <conditionalFormatting sqref="O37:O43">
    <cfRule type="cellIs" dxfId="35" priority="6" operator="equal">
      <formula>$O$45</formula>
    </cfRule>
    <cfRule type="cellIs" dxfId="34" priority="18" operator="between">
      <formula>$O$46</formula>
      <formula>$O$45</formula>
    </cfRule>
  </conditionalFormatting>
  <conditionalFormatting sqref="P37:P43">
    <cfRule type="cellIs" dxfId="33" priority="1" operator="equal">
      <formula>$P$47</formula>
    </cfRule>
    <cfRule type="cellIs" dxfId="32" priority="2" operator="equal">
      <formula>$P$45</formula>
    </cfRule>
    <cfRule type="cellIs" dxfId="31" priority="3" operator="between">
      <formula>$P$47</formula>
      <formula>$P$46</formula>
    </cfRule>
    <cfRule type="cellIs" dxfId="30" priority="4" operator="between">
      <formula>$P$46</formula>
      <formula>$P$45</formula>
    </cfRule>
  </conditionalFormatting>
  <conditionalFormatting sqref="B2:M9">
    <cfRule type="cellIs" dxfId="29" priority="97" operator="equal">
      <formula>$N$10</formula>
    </cfRule>
    <cfRule type="cellIs" dxfId="28" priority="98" operator="equal">
      <formula>$P$12</formula>
    </cfRule>
    <cfRule type="cellIs" dxfId="27" priority="99" operator="between">
      <formula>$N$10</formula>
      <formula>$L$11</formula>
    </cfRule>
    <cfRule type="cellIs" dxfId="26" priority="100" operator="between">
      <formula>$L$11</formula>
      <formula>$P$12</formula>
    </cfRule>
  </conditionalFormatting>
  <conditionalFormatting sqref="B15:L15">
    <cfRule type="cellIs" dxfId="25" priority="105" operator="equal">
      <formula>$P$15</formula>
    </cfRule>
    <cfRule type="cellIs" dxfId="24" priority="106" operator="between">
      <formula>$O$15</formula>
      <formula>$P$15</formula>
    </cfRule>
  </conditionalFormatting>
  <conditionalFormatting sqref="B16:L16">
    <cfRule type="cellIs" dxfId="23" priority="109" operator="equal">
      <formula>$N$16</formula>
    </cfRule>
    <cfRule type="cellIs" dxfId="22" priority="110" operator="equal">
      <formula>$P$16</formula>
    </cfRule>
    <cfRule type="cellIs" dxfId="21" priority="111" operator="between">
      <formula>$N$16</formula>
      <formula>$O$16</formula>
    </cfRule>
    <cfRule type="cellIs" dxfId="20" priority="112" operator="between">
      <formula>$O$16</formula>
      <formula>$P$16</formula>
    </cfRule>
  </conditionalFormatting>
  <conditionalFormatting sqref="B20:L26">
    <cfRule type="cellIs" dxfId="19" priority="129" operator="equal">
      <formula>$N$28</formula>
    </cfRule>
    <cfRule type="cellIs" dxfId="18" priority="130" operator="equal">
      <formula>$P$30</formula>
    </cfRule>
    <cfRule type="cellIs" dxfId="17" priority="131" operator="between">
      <formula>$N$28</formula>
      <formula>$L$29</formula>
    </cfRule>
    <cfRule type="cellIs" dxfId="16" priority="132" operator="between">
      <formula>$L$29</formula>
      <formula>$P$30</formula>
    </cfRule>
  </conditionalFormatting>
  <conditionalFormatting sqref="B33:L33">
    <cfRule type="cellIs" dxfId="15" priority="137" operator="equal">
      <formula>$P$33</formula>
    </cfRule>
    <cfRule type="cellIs" dxfId="14" priority="138" operator="between">
      <formula>$O$33</formula>
      <formula>$P$33</formula>
    </cfRule>
  </conditionalFormatting>
  <conditionalFormatting sqref="B34:L34">
    <cfRule type="cellIs" dxfId="13" priority="141" operator="equal">
      <formula>$N$34</formula>
    </cfRule>
    <cfRule type="cellIs" dxfId="12" priority="142" operator="equal">
      <formula>$P$34</formula>
    </cfRule>
    <cfRule type="cellIs" dxfId="11" priority="143" operator="between">
      <formula>$N$34</formula>
      <formula>$O$34</formula>
    </cfRule>
    <cfRule type="cellIs" dxfId="10" priority="144" operator="between">
      <formula>$O$34</formula>
      <formula>$P$34</formula>
    </cfRule>
  </conditionalFormatting>
  <conditionalFormatting sqref="B37:M44">
    <cfRule type="cellIs" dxfId="9" priority="161" operator="equal">
      <formula>$P$47</formula>
    </cfRule>
    <cfRule type="cellIs" dxfId="8" priority="162" operator="equal">
      <formula>$N$45</formula>
    </cfRule>
    <cfRule type="cellIs" dxfId="7" priority="163" operator="between">
      <formula>$P$47</formula>
      <formula>$L$46</formula>
    </cfRule>
    <cfRule type="cellIs" dxfId="6" priority="164" operator="between">
      <formula>$N$45</formula>
      <formula>$L$46</formula>
    </cfRule>
  </conditionalFormatting>
  <conditionalFormatting sqref="B50:L50">
    <cfRule type="cellIs" dxfId="5" priority="169" operator="equal">
      <formula>$N$50</formula>
    </cfRule>
    <cfRule type="cellIs" dxfId="4" priority="170" operator="between">
      <formula>$N$50</formula>
      <formula>$O$50</formula>
    </cfRule>
  </conditionalFormatting>
  <conditionalFormatting sqref="B51:L51">
    <cfRule type="cellIs" dxfId="3" priority="173" operator="equal">
      <formula>$P$51</formula>
    </cfRule>
    <cfRule type="cellIs" dxfId="2" priority="174" operator="equal">
      <formula>$N$51</formula>
    </cfRule>
    <cfRule type="cellIs" dxfId="1" priority="175" operator="between">
      <formula>$O$51</formula>
      <formula>$P$51</formula>
    </cfRule>
    <cfRule type="cellIs" dxfId="0" priority="176" operator="between">
      <formula>$N$51</formula>
      <formula>$O$51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results</vt:lpstr>
      <vt:lpstr>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Максутов Ринат Наилевич</dc:creator>
  <cp:lastModifiedBy>пользователь Microsoft Office</cp:lastModifiedBy>
  <dcterms:created xsi:type="dcterms:W3CDTF">2018-01-25T06:36:07Z</dcterms:created>
  <dcterms:modified xsi:type="dcterms:W3CDTF">2018-02-26T20:06:09Z</dcterms:modified>
</cp:coreProperties>
</file>