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cience\SIPBS\cmac-National-Facility\Lab manager\NetZero\"/>
    </mc:Choice>
  </mc:AlternateContent>
  <xr:revisionPtr revIDLastSave="0" documentId="13_ncr:1_{A65DC7B3-BAFC-4AB0-9549-1A10D80E4272}" xr6:coauthVersionLast="47" xr6:coauthVersionMax="47" xr10:uidLastSave="{00000000-0000-0000-0000-000000000000}"/>
  <bookViews>
    <workbookView xWindow="-108" yWindow="-108" windowWidth="23256" windowHeight="12576" xr2:uid="{A77290D4-63F4-4715-9116-87213E3845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F11" i="1" s="1"/>
  <c r="B5" i="1"/>
  <c r="F10" i="1" s="1"/>
</calcChain>
</file>

<file path=xl/sharedStrings.xml><?xml version="1.0" encoding="utf-8"?>
<sst xmlns="http://schemas.openxmlformats.org/spreadsheetml/2006/main" count="78" uniqueCount="48">
  <si>
    <t>Solvent Waste (L)</t>
  </si>
  <si>
    <t>General Lab Waste (kg)</t>
  </si>
  <si>
    <t>Date</t>
  </si>
  <si>
    <t>Total Solvent Waste So-Far (L)</t>
  </si>
  <si>
    <t>Total General Lab Waste So-Far (kg)</t>
  </si>
  <si>
    <t>Year</t>
  </si>
  <si>
    <t>Solid waste (kg)</t>
  </si>
  <si>
    <t>Hal/Non-Hal</t>
  </si>
  <si>
    <t>0/50</t>
  </si>
  <si>
    <t>25/50</t>
  </si>
  <si>
    <t>50/100</t>
  </si>
  <si>
    <t>52.5/100</t>
  </si>
  <si>
    <t>27.5/75</t>
  </si>
  <si>
    <t>40/150</t>
  </si>
  <si>
    <t>25/75</t>
  </si>
  <si>
    <t>30/50</t>
  </si>
  <si>
    <t>2.5/50</t>
  </si>
  <si>
    <t>0/25</t>
  </si>
  <si>
    <t>25/100</t>
  </si>
  <si>
    <t>0/5</t>
  </si>
  <si>
    <t>Non-Hal Solvents</t>
  </si>
  <si>
    <t>Conc (%)</t>
  </si>
  <si>
    <t>Volume (%)</t>
  </si>
  <si>
    <t>Water</t>
  </si>
  <si>
    <t>n/a</t>
  </si>
  <si>
    <t>Assume 10% for all</t>
  </si>
  <si>
    <t>Isopropyl Alcohol</t>
  </si>
  <si>
    <t>Ethanol</t>
  </si>
  <si>
    <t>Heptane</t>
  </si>
  <si>
    <t>Buntan-2-ol</t>
  </si>
  <si>
    <t>Acetone</t>
  </si>
  <si>
    <t>Methanol</t>
  </si>
  <si>
    <t>Mefenamic Acid</t>
  </si>
  <si>
    <t>Lactose</t>
  </si>
  <si>
    <t>Paracetamol</t>
  </si>
  <si>
    <t>Hal</t>
  </si>
  <si>
    <t>Conc</t>
  </si>
  <si>
    <t>Chloroform</t>
  </si>
  <si>
    <t>Mixed Conc</t>
  </si>
  <si>
    <t>Assume 33% for all</t>
  </si>
  <si>
    <t>DCM-Bromide</t>
  </si>
  <si>
    <t>Iodine</t>
  </si>
  <si>
    <t>General Lab Waste</t>
  </si>
  <si>
    <t>Mass (%)</t>
  </si>
  <si>
    <t>Nitrile Gloves</t>
  </si>
  <si>
    <t>Assume 33% for each</t>
  </si>
  <si>
    <t>Blue Roll</t>
  </si>
  <si>
    <t>Single Use 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</si>
</sst>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7" fontId="0" fillId="0" borderId="5" xfId="0" applyNumberFormat="1" applyBorder="1"/>
    <xf numFmtId="0" fontId="0" fillId="0" borderId="6" xfId="0" applyBorder="1"/>
    <xf numFmtId="14" fontId="0" fillId="0" borderId="8" xfId="0" applyNumberFormat="1" applyBorder="1"/>
    <xf numFmtId="14" fontId="0" fillId="0" borderId="9" xfId="0" applyNumberForma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 Waste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General Lab Waste (kg)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Sheet1!$B$1:$AS$1</c:f>
              <c:numCache>
                <c:formatCode>m/d/yyyy</c:formatCode>
                <c:ptCount val="44"/>
                <c:pt idx="0">
                  <c:v>44939</c:v>
                </c:pt>
                <c:pt idx="1">
                  <c:v>44946</c:v>
                </c:pt>
                <c:pt idx="2">
                  <c:v>44953</c:v>
                </c:pt>
                <c:pt idx="3">
                  <c:v>44960</c:v>
                </c:pt>
                <c:pt idx="4">
                  <c:v>44967</c:v>
                </c:pt>
                <c:pt idx="5">
                  <c:v>44974</c:v>
                </c:pt>
                <c:pt idx="6">
                  <c:v>44988</c:v>
                </c:pt>
                <c:pt idx="7">
                  <c:v>44995</c:v>
                </c:pt>
                <c:pt idx="8">
                  <c:v>45002</c:v>
                </c:pt>
                <c:pt idx="9">
                  <c:v>45009</c:v>
                </c:pt>
                <c:pt idx="10">
                  <c:v>45015</c:v>
                </c:pt>
                <c:pt idx="11">
                  <c:v>45022</c:v>
                </c:pt>
                <c:pt idx="12">
                  <c:v>45037</c:v>
                </c:pt>
                <c:pt idx="13">
                  <c:v>45044</c:v>
                </c:pt>
                <c:pt idx="14">
                  <c:v>45051</c:v>
                </c:pt>
                <c:pt idx="15">
                  <c:v>45058</c:v>
                </c:pt>
                <c:pt idx="16">
                  <c:v>45065</c:v>
                </c:pt>
                <c:pt idx="17">
                  <c:v>45072</c:v>
                </c:pt>
                <c:pt idx="18">
                  <c:v>45079</c:v>
                </c:pt>
                <c:pt idx="19">
                  <c:v>45086</c:v>
                </c:pt>
                <c:pt idx="20">
                  <c:v>45100</c:v>
                </c:pt>
                <c:pt idx="21">
                  <c:v>45107</c:v>
                </c:pt>
                <c:pt idx="22">
                  <c:v>45114</c:v>
                </c:pt>
                <c:pt idx="23">
                  <c:v>45128</c:v>
                </c:pt>
                <c:pt idx="24">
                  <c:v>45135</c:v>
                </c:pt>
                <c:pt idx="25">
                  <c:v>45142</c:v>
                </c:pt>
                <c:pt idx="26">
                  <c:v>45149</c:v>
                </c:pt>
                <c:pt idx="27">
                  <c:v>45156</c:v>
                </c:pt>
                <c:pt idx="28">
                  <c:v>45170</c:v>
                </c:pt>
                <c:pt idx="29">
                  <c:v>45177</c:v>
                </c:pt>
                <c:pt idx="30">
                  <c:v>45184</c:v>
                </c:pt>
                <c:pt idx="31">
                  <c:v>45191</c:v>
                </c:pt>
                <c:pt idx="32">
                  <c:v>45198</c:v>
                </c:pt>
                <c:pt idx="33">
                  <c:v>45205</c:v>
                </c:pt>
                <c:pt idx="34">
                  <c:v>45212</c:v>
                </c:pt>
                <c:pt idx="35">
                  <c:v>45219</c:v>
                </c:pt>
                <c:pt idx="36">
                  <c:v>45226</c:v>
                </c:pt>
                <c:pt idx="37">
                  <c:v>45233</c:v>
                </c:pt>
                <c:pt idx="38">
                  <c:v>45240</c:v>
                </c:pt>
                <c:pt idx="39">
                  <c:v>45247</c:v>
                </c:pt>
                <c:pt idx="40">
                  <c:v>45254</c:v>
                </c:pt>
                <c:pt idx="41">
                  <c:v>45261</c:v>
                </c:pt>
                <c:pt idx="42">
                  <c:v>45268</c:v>
                </c:pt>
                <c:pt idx="43">
                  <c:v>45281</c:v>
                </c:pt>
              </c:numCache>
            </c:numRef>
          </c:cat>
          <c:val>
            <c:numRef>
              <c:f>Sheet1!$B$3:$AS$3</c:f>
              <c:numCache>
                <c:formatCode>General</c:formatCode>
                <c:ptCount val="44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17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11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5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7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10</c:v>
                </c:pt>
                <c:pt idx="29">
                  <c:v>4</c:v>
                </c:pt>
                <c:pt idx="30">
                  <c:v>8</c:v>
                </c:pt>
                <c:pt idx="31">
                  <c:v>3</c:v>
                </c:pt>
                <c:pt idx="32">
                  <c:v>7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6</c:v>
                </c:pt>
                <c:pt idx="37">
                  <c:v>8</c:v>
                </c:pt>
                <c:pt idx="38">
                  <c:v>6</c:v>
                </c:pt>
                <c:pt idx="39">
                  <c:v>0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1-4040-9572-87B23A25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987360"/>
        <c:axId val="1356295232"/>
      </c:lineChar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Solvent Waste (L)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Sheet1!$B$1:$AS$1</c:f>
              <c:numCache>
                <c:formatCode>m/d/yyyy</c:formatCode>
                <c:ptCount val="44"/>
                <c:pt idx="0">
                  <c:v>44939</c:v>
                </c:pt>
                <c:pt idx="1">
                  <c:v>44946</c:v>
                </c:pt>
                <c:pt idx="2">
                  <c:v>44953</c:v>
                </c:pt>
                <c:pt idx="3">
                  <c:v>44960</c:v>
                </c:pt>
                <c:pt idx="4">
                  <c:v>44967</c:v>
                </c:pt>
                <c:pt idx="5">
                  <c:v>44974</c:v>
                </c:pt>
                <c:pt idx="6">
                  <c:v>44988</c:v>
                </c:pt>
                <c:pt idx="7">
                  <c:v>44995</c:v>
                </c:pt>
                <c:pt idx="8">
                  <c:v>45002</c:v>
                </c:pt>
                <c:pt idx="9">
                  <c:v>45009</c:v>
                </c:pt>
                <c:pt idx="10">
                  <c:v>45015</c:v>
                </c:pt>
                <c:pt idx="11">
                  <c:v>45022</c:v>
                </c:pt>
                <c:pt idx="12">
                  <c:v>45037</c:v>
                </c:pt>
                <c:pt idx="13">
                  <c:v>45044</c:v>
                </c:pt>
                <c:pt idx="14">
                  <c:v>45051</c:v>
                </c:pt>
                <c:pt idx="15">
                  <c:v>45058</c:v>
                </c:pt>
                <c:pt idx="16">
                  <c:v>45065</c:v>
                </c:pt>
                <c:pt idx="17">
                  <c:v>45072</c:v>
                </c:pt>
                <c:pt idx="18">
                  <c:v>45079</c:v>
                </c:pt>
                <c:pt idx="19">
                  <c:v>45086</c:v>
                </c:pt>
                <c:pt idx="20">
                  <c:v>45100</c:v>
                </c:pt>
                <c:pt idx="21">
                  <c:v>45107</c:v>
                </c:pt>
                <c:pt idx="22">
                  <c:v>45114</c:v>
                </c:pt>
                <c:pt idx="23">
                  <c:v>45128</c:v>
                </c:pt>
                <c:pt idx="24">
                  <c:v>45135</c:v>
                </c:pt>
                <c:pt idx="25">
                  <c:v>45142</c:v>
                </c:pt>
                <c:pt idx="26">
                  <c:v>45149</c:v>
                </c:pt>
                <c:pt idx="27">
                  <c:v>45156</c:v>
                </c:pt>
                <c:pt idx="28">
                  <c:v>45170</c:v>
                </c:pt>
                <c:pt idx="29">
                  <c:v>45177</c:v>
                </c:pt>
                <c:pt idx="30">
                  <c:v>45184</c:v>
                </c:pt>
                <c:pt idx="31">
                  <c:v>45191</c:v>
                </c:pt>
                <c:pt idx="32">
                  <c:v>45198</c:v>
                </c:pt>
                <c:pt idx="33">
                  <c:v>45205</c:v>
                </c:pt>
                <c:pt idx="34">
                  <c:v>45212</c:v>
                </c:pt>
                <c:pt idx="35">
                  <c:v>45219</c:v>
                </c:pt>
                <c:pt idx="36">
                  <c:v>45226</c:v>
                </c:pt>
                <c:pt idx="37">
                  <c:v>45233</c:v>
                </c:pt>
                <c:pt idx="38">
                  <c:v>45240</c:v>
                </c:pt>
                <c:pt idx="39">
                  <c:v>45247</c:v>
                </c:pt>
                <c:pt idx="40">
                  <c:v>45254</c:v>
                </c:pt>
                <c:pt idx="41">
                  <c:v>45261</c:v>
                </c:pt>
                <c:pt idx="42">
                  <c:v>45268</c:v>
                </c:pt>
                <c:pt idx="43">
                  <c:v>45281</c:v>
                </c:pt>
              </c:numCache>
            </c:numRef>
          </c:cat>
          <c:val>
            <c:numRef>
              <c:f>Sheet1!$B$2:$AS$2</c:f>
              <c:numCache>
                <c:formatCode>General</c:formatCode>
                <c:ptCount val="44"/>
                <c:pt idx="0">
                  <c:v>50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50</c:v>
                </c:pt>
                <c:pt idx="5">
                  <c:v>0</c:v>
                </c:pt>
                <c:pt idx="6">
                  <c:v>150</c:v>
                </c:pt>
                <c:pt idx="7">
                  <c:v>152.5</c:v>
                </c:pt>
                <c:pt idx="8">
                  <c:v>75</c:v>
                </c:pt>
                <c:pt idx="9">
                  <c:v>102.5</c:v>
                </c:pt>
                <c:pt idx="10">
                  <c:v>190</c:v>
                </c:pt>
                <c:pt idx="11">
                  <c:v>100</c:v>
                </c:pt>
                <c:pt idx="12">
                  <c:v>150</c:v>
                </c:pt>
                <c:pt idx="13">
                  <c:v>75</c:v>
                </c:pt>
                <c:pt idx="14">
                  <c:v>55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50</c:v>
                </c:pt>
                <c:pt idx="19">
                  <c:v>75</c:v>
                </c:pt>
                <c:pt idx="20">
                  <c:v>75</c:v>
                </c:pt>
                <c:pt idx="21">
                  <c:v>80</c:v>
                </c:pt>
                <c:pt idx="22">
                  <c:v>75</c:v>
                </c:pt>
                <c:pt idx="23">
                  <c:v>52.5</c:v>
                </c:pt>
                <c:pt idx="24">
                  <c:v>50</c:v>
                </c:pt>
                <c:pt idx="25">
                  <c:v>75</c:v>
                </c:pt>
                <c:pt idx="26">
                  <c:v>50</c:v>
                </c:pt>
                <c:pt idx="27">
                  <c:v>75</c:v>
                </c:pt>
                <c:pt idx="28">
                  <c:v>50</c:v>
                </c:pt>
                <c:pt idx="29">
                  <c:v>25</c:v>
                </c:pt>
                <c:pt idx="30">
                  <c:v>50</c:v>
                </c:pt>
                <c:pt idx="31">
                  <c:v>125</c:v>
                </c:pt>
                <c:pt idx="32">
                  <c:v>0</c:v>
                </c:pt>
                <c:pt idx="33">
                  <c:v>0</c:v>
                </c:pt>
                <c:pt idx="34">
                  <c:v>25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0</c:v>
                </c:pt>
                <c:pt idx="40">
                  <c:v>50</c:v>
                </c:pt>
                <c:pt idx="41">
                  <c:v>100</c:v>
                </c:pt>
                <c:pt idx="42">
                  <c:v>5</c:v>
                </c:pt>
                <c:pt idx="4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1-4040-9572-87B23A25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992464"/>
        <c:axId val="2021719008"/>
      </c:lineChart>
      <c:dateAx>
        <c:axId val="1486987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95232"/>
        <c:crosses val="autoZero"/>
        <c:auto val="1"/>
        <c:lblOffset val="100"/>
        <c:baseTimeUnit val="days"/>
      </c:dateAx>
      <c:valAx>
        <c:axId val="13562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87360"/>
        <c:crosses val="autoZero"/>
        <c:crossBetween val="between"/>
      </c:valAx>
      <c:valAx>
        <c:axId val="2021719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92464"/>
        <c:crosses val="max"/>
        <c:crossBetween val="between"/>
      </c:valAx>
      <c:dateAx>
        <c:axId val="14869924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2171900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CMAC Yearly</a:t>
            </a:r>
            <a:r>
              <a:rPr lang="en-GB" baseline="0"/>
              <a:t> Lab Waste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Solvent Waste (L)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Sheet1!$B$9:$F$9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1535</c:v>
                </c:pt>
                <c:pt idx="1">
                  <c:v>775</c:v>
                </c:pt>
                <c:pt idx="2">
                  <c:v>1045</c:v>
                </c:pt>
                <c:pt idx="3">
                  <c:v>2235</c:v>
                </c:pt>
                <c:pt idx="4">
                  <c:v>2962.5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E-4472-9454-A0DC67780C36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General Lab Waste (kg)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Sheet1!$B$9:$F$9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315</c:v>
                </c:pt>
                <c:pt idx="1">
                  <c:v>148</c:v>
                </c:pt>
                <c:pt idx="2">
                  <c:v>240</c:v>
                </c:pt>
                <c:pt idx="3">
                  <c:v>408</c:v>
                </c:pt>
                <c:pt idx="4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E-4472-9454-A0DC67780C36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Solid waste (kg)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Sheet1!$B$9:$F$9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85</c:v>
                </c:pt>
                <c:pt idx="1">
                  <c:v>166</c:v>
                </c:pt>
                <c:pt idx="2">
                  <c:v>1660</c:v>
                </c:pt>
                <c:pt idx="3">
                  <c:v>840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2E-4472-9454-A0DC6778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749615"/>
        <c:axId val="767995855"/>
      </c:barChart>
      <c:catAx>
        <c:axId val="76774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95855"/>
        <c:crosses val="autoZero"/>
        <c:auto val="1"/>
        <c:lblAlgn val="ctr"/>
        <c:lblOffset val="100"/>
        <c:noMultiLvlLbl val="0"/>
      </c:catAx>
      <c:valAx>
        <c:axId val="7679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178117</xdr:rowOff>
    </xdr:from>
    <xdr:to>
      <xdr:col>18</xdr:col>
      <xdr:colOff>167640</xdr:colOff>
      <xdr:row>31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18D884-BAF6-62AC-4D38-1D6AB17E9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551813</xdr:colOff>
      <xdr:row>14</xdr:row>
      <xdr:rowOff>6138</xdr:rowOff>
    </xdr:from>
    <xdr:to>
      <xdr:col>8</xdr:col>
      <xdr:colOff>74083</xdr:colOff>
      <xdr:row>41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34E2D-D5C5-171B-F1E1-911A36E7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EDD6-5624-43C8-853B-62540FA5FC5F}">
  <dimension ref="A1:AS51"/>
  <sheetViews>
    <sheetView tabSelected="1" zoomScale="90" zoomScaleNormal="90" workbookViewId="0">
      <selection activeCell="P57" sqref="P57"/>
    </sheetView>
  </sheetViews>
  <sheetFormatPr defaultRowHeight="14.4" x14ac:dyDescent="0.3"/>
  <cols>
    <col min="1" max="1" width="31.77734375" customWidth="1"/>
    <col min="2" max="2" width="12" customWidth="1"/>
    <col min="3" max="3" width="11.88671875" customWidth="1"/>
    <col min="4" max="4" width="12" customWidth="1"/>
    <col min="5" max="5" width="12.77734375" customWidth="1"/>
    <col min="6" max="6" width="11.88671875" customWidth="1"/>
    <col min="7" max="7" width="11.44140625" customWidth="1"/>
    <col min="8" max="8" width="11.77734375" customWidth="1"/>
    <col min="9" max="9" width="11.88671875" customWidth="1"/>
    <col min="10" max="10" width="12" customWidth="1"/>
    <col min="11" max="11" width="16.6640625" customWidth="1"/>
    <col min="12" max="12" width="12.109375" customWidth="1"/>
    <col min="13" max="13" width="18.33203125" customWidth="1"/>
    <col min="14" max="14" width="12.44140625" customWidth="1"/>
    <col min="15" max="15" width="18.88671875" customWidth="1"/>
    <col min="16" max="16" width="19.33203125" customWidth="1"/>
    <col min="17" max="17" width="17.88671875" customWidth="1"/>
    <col min="18" max="18" width="11.77734375" customWidth="1"/>
    <col min="19" max="19" width="11.44140625" customWidth="1"/>
    <col min="20" max="20" width="11.6640625" customWidth="1"/>
    <col min="21" max="21" width="12.33203125" customWidth="1"/>
    <col min="22" max="22" width="11.5546875" customWidth="1"/>
    <col min="23" max="23" width="12.5546875" customWidth="1"/>
    <col min="24" max="24" width="11.6640625" customWidth="1"/>
    <col min="25" max="25" width="11.5546875" customWidth="1"/>
    <col min="26" max="26" width="11.77734375" customWidth="1"/>
    <col min="27" max="27" width="12" customWidth="1"/>
    <col min="28" max="29" width="11.6640625" customWidth="1"/>
    <col min="30" max="30" width="12.33203125" customWidth="1"/>
    <col min="31" max="31" width="11.6640625" customWidth="1"/>
    <col min="32" max="32" width="12.21875" customWidth="1"/>
    <col min="33" max="33" width="11.77734375" customWidth="1"/>
    <col min="34" max="40" width="11.6640625" bestFit="1" customWidth="1"/>
    <col min="41" max="41" width="12.6640625" customWidth="1"/>
    <col min="42" max="42" width="12.5546875" customWidth="1"/>
    <col min="43" max="43" width="12.109375" customWidth="1"/>
    <col min="44" max="44" width="12.21875" customWidth="1"/>
    <col min="45" max="45" width="12.33203125" customWidth="1"/>
  </cols>
  <sheetData>
    <row r="1" spans="1:45" ht="15" customHeight="1" x14ac:dyDescent="0.3">
      <c r="A1" s="10" t="s">
        <v>2</v>
      </c>
      <c r="B1" s="8">
        <v>44939</v>
      </c>
      <c r="C1" s="8">
        <v>44946</v>
      </c>
      <c r="D1" s="8">
        <v>44953</v>
      </c>
      <c r="E1" s="8">
        <v>44960</v>
      </c>
      <c r="F1" s="8">
        <v>44967</v>
      </c>
      <c r="G1" s="8">
        <v>44974</v>
      </c>
      <c r="H1" s="8">
        <v>44988</v>
      </c>
      <c r="I1" s="8">
        <v>44995</v>
      </c>
      <c r="J1" s="8">
        <v>45002</v>
      </c>
      <c r="K1" s="8">
        <v>45009</v>
      </c>
      <c r="L1" s="8">
        <v>45015</v>
      </c>
      <c r="M1" s="8">
        <v>45022</v>
      </c>
      <c r="N1" s="8">
        <v>45037</v>
      </c>
      <c r="O1" s="8">
        <v>45044</v>
      </c>
      <c r="P1" s="8">
        <v>45051</v>
      </c>
      <c r="Q1" s="8">
        <v>45058</v>
      </c>
      <c r="R1" s="8">
        <v>45065</v>
      </c>
      <c r="S1" s="8">
        <v>45072</v>
      </c>
      <c r="T1" s="8">
        <v>45079</v>
      </c>
      <c r="U1" s="8">
        <v>45086</v>
      </c>
      <c r="V1" s="8">
        <v>45100</v>
      </c>
      <c r="W1" s="8">
        <v>45107</v>
      </c>
      <c r="X1" s="8">
        <v>45114</v>
      </c>
      <c r="Y1" s="8">
        <v>45128</v>
      </c>
      <c r="Z1" s="8">
        <v>45135</v>
      </c>
      <c r="AA1" s="8">
        <v>45142</v>
      </c>
      <c r="AB1" s="8">
        <v>45149</v>
      </c>
      <c r="AC1" s="8">
        <v>45156</v>
      </c>
      <c r="AD1" s="8">
        <v>45170</v>
      </c>
      <c r="AE1" s="8">
        <v>45177</v>
      </c>
      <c r="AF1" s="8">
        <v>45184</v>
      </c>
      <c r="AG1" s="8">
        <v>45191</v>
      </c>
      <c r="AH1" s="8">
        <v>45198</v>
      </c>
      <c r="AI1" s="8">
        <v>45205</v>
      </c>
      <c r="AJ1" s="8">
        <v>45212</v>
      </c>
      <c r="AK1" s="8">
        <v>45219</v>
      </c>
      <c r="AL1" s="8">
        <v>45226</v>
      </c>
      <c r="AM1" s="8">
        <v>45233</v>
      </c>
      <c r="AN1" s="8">
        <v>45240</v>
      </c>
      <c r="AO1" s="8">
        <v>45247</v>
      </c>
      <c r="AP1" s="8">
        <v>45254</v>
      </c>
      <c r="AQ1" s="8">
        <v>45261</v>
      </c>
      <c r="AR1" s="8">
        <v>45268</v>
      </c>
      <c r="AS1" s="9">
        <v>45281</v>
      </c>
    </row>
    <row r="2" spans="1:45" x14ac:dyDescent="0.3">
      <c r="A2" s="11" t="s">
        <v>0</v>
      </c>
      <c r="B2" s="2">
        <v>50</v>
      </c>
      <c r="C2" s="2">
        <v>75</v>
      </c>
      <c r="D2" s="2">
        <v>75</v>
      </c>
      <c r="E2" s="2">
        <v>75</v>
      </c>
      <c r="F2" s="2">
        <v>50</v>
      </c>
      <c r="G2" s="2">
        <v>0</v>
      </c>
      <c r="H2" s="2">
        <v>150</v>
      </c>
      <c r="I2" s="2">
        <v>152.5</v>
      </c>
      <c r="J2" s="2">
        <v>75</v>
      </c>
      <c r="K2" s="2">
        <v>102.5</v>
      </c>
      <c r="L2" s="2">
        <v>190</v>
      </c>
      <c r="M2" s="2">
        <v>100</v>
      </c>
      <c r="N2" s="2">
        <v>150</v>
      </c>
      <c r="O2" s="2">
        <v>75</v>
      </c>
      <c r="P2" s="2">
        <v>55</v>
      </c>
      <c r="Q2" s="2">
        <v>50</v>
      </c>
      <c r="R2" s="2">
        <v>75</v>
      </c>
      <c r="S2" s="2">
        <v>75</v>
      </c>
      <c r="T2" s="2">
        <v>50</v>
      </c>
      <c r="U2" s="2">
        <v>75</v>
      </c>
      <c r="V2" s="2">
        <v>75</v>
      </c>
      <c r="W2" s="2">
        <v>80</v>
      </c>
      <c r="X2" s="2">
        <v>75</v>
      </c>
      <c r="Y2" s="2">
        <v>52.5</v>
      </c>
      <c r="Z2" s="2">
        <v>50</v>
      </c>
      <c r="AA2" s="2">
        <v>75</v>
      </c>
      <c r="AB2" s="2">
        <v>50</v>
      </c>
      <c r="AC2" s="2">
        <v>75</v>
      </c>
      <c r="AD2" s="2">
        <v>50</v>
      </c>
      <c r="AE2" s="2">
        <v>25</v>
      </c>
      <c r="AF2" s="2">
        <v>50</v>
      </c>
      <c r="AG2" s="2">
        <v>125</v>
      </c>
      <c r="AH2" s="2">
        <v>0</v>
      </c>
      <c r="AI2" s="2">
        <v>0</v>
      </c>
      <c r="AJ2" s="2">
        <v>25</v>
      </c>
      <c r="AK2" s="2">
        <v>50</v>
      </c>
      <c r="AL2" s="2">
        <v>50</v>
      </c>
      <c r="AM2" s="2">
        <v>50</v>
      </c>
      <c r="AN2" s="2">
        <v>50</v>
      </c>
      <c r="AO2" s="2">
        <v>0</v>
      </c>
      <c r="AP2" s="2">
        <v>50</v>
      </c>
      <c r="AQ2" s="2">
        <v>100</v>
      </c>
      <c r="AR2" s="2">
        <v>5</v>
      </c>
      <c r="AS2" s="3">
        <v>100</v>
      </c>
    </row>
    <row r="3" spans="1:45" x14ac:dyDescent="0.3">
      <c r="A3" s="11" t="s">
        <v>1</v>
      </c>
      <c r="B3" s="2">
        <v>9</v>
      </c>
      <c r="C3" s="2">
        <v>9</v>
      </c>
      <c r="D3" s="2">
        <v>6</v>
      </c>
      <c r="E3" s="2">
        <v>9</v>
      </c>
      <c r="F3" s="2">
        <v>8</v>
      </c>
      <c r="G3" s="2">
        <v>9</v>
      </c>
      <c r="H3" s="2">
        <v>17</v>
      </c>
      <c r="I3" s="2">
        <v>8</v>
      </c>
      <c r="J3" s="2">
        <v>8</v>
      </c>
      <c r="K3" s="2">
        <v>6</v>
      </c>
      <c r="L3" s="2">
        <v>11</v>
      </c>
      <c r="M3" s="2">
        <v>9</v>
      </c>
      <c r="N3" s="2">
        <v>9</v>
      </c>
      <c r="O3" s="2">
        <v>12</v>
      </c>
      <c r="P3" s="2">
        <v>5</v>
      </c>
      <c r="Q3" s="2">
        <v>9</v>
      </c>
      <c r="R3" s="2">
        <v>9</v>
      </c>
      <c r="S3" s="2">
        <v>9</v>
      </c>
      <c r="T3" s="2">
        <v>5</v>
      </c>
      <c r="U3" s="2">
        <v>7</v>
      </c>
      <c r="V3" s="2">
        <v>9</v>
      </c>
      <c r="W3" s="2">
        <v>7</v>
      </c>
      <c r="X3" s="2">
        <v>8</v>
      </c>
      <c r="Y3" s="2">
        <v>8</v>
      </c>
      <c r="Z3" s="2">
        <v>7</v>
      </c>
      <c r="AA3" s="2">
        <v>5</v>
      </c>
      <c r="AB3" s="2">
        <v>5</v>
      </c>
      <c r="AC3" s="2">
        <v>5</v>
      </c>
      <c r="AD3" s="2">
        <v>10</v>
      </c>
      <c r="AE3" s="2">
        <v>4</v>
      </c>
      <c r="AF3" s="2">
        <v>8</v>
      </c>
      <c r="AG3" s="2">
        <v>3</v>
      </c>
      <c r="AH3" s="2">
        <v>7</v>
      </c>
      <c r="AI3" s="2">
        <v>7</v>
      </c>
      <c r="AJ3" s="2">
        <v>3</v>
      </c>
      <c r="AK3" s="2">
        <v>4</v>
      </c>
      <c r="AL3" s="2">
        <v>6</v>
      </c>
      <c r="AM3" s="2">
        <v>8</v>
      </c>
      <c r="AN3" s="2">
        <v>6</v>
      </c>
      <c r="AO3" s="2">
        <v>0</v>
      </c>
      <c r="AP3" s="2">
        <v>6</v>
      </c>
      <c r="AQ3" s="2">
        <v>7</v>
      </c>
      <c r="AR3" s="2">
        <v>6</v>
      </c>
      <c r="AS3" s="3">
        <v>6</v>
      </c>
    </row>
    <row r="4" spans="1:45" ht="15" thickBot="1" x14ac:dyDescent="0.35">
      <c r="A4" s="11" t="s">
        <v>7</v>
      </c>
      <c r="B4" s="2" t="s">
        <v>8</v>
      </c>
      <c r="C4" s="5" t="s">
        <v>9</v>
      </c>
      <c r="D4" s="5" t="s">
        <v>9</v>
      </c>
      <c r="E4" s="5" t="s">
        <v>9</v>
      </c>
      <c r="F4" s="5" t="s">
        <v>8</v>
      </c>
      <c r="G4" s="5">
        <v>0</v>
      </c>
      <c r="H4" s="5" t="s">
        <v>10</v>
      </c>
      <c r="I4" s="5" t="s">
        <v>11</v>
      </c>
      <c r="J4" s="5" t="s">
        <v>9</v>
      </c>
      <c r="K4" s="5" t="s">
        <v>12</v>
      </c>
      <c r="L4" s="5" t="s">
        <v>13</v>
      </c>
      <c r="M4" s="5" t="s">
        <v>14</v>
      </c>
      <c r="N4" s="5" t="s">
        <v>10</v>
      </c>
      <c r="O4" s="5" t="s">
        <v>9</v>
      </c>
      <c r="P4" s="6">
        <v>18384</v>
      </c>
      <c r="Q4" s="5" t="s">
        <v>8</v>
      </c>
      <c r="R4" s="5" t="s">
        <v>9</v>
      </c>
      <c r="S4" s="5" t="s">
        <v>9</v>
      </c>
      <c r="T4" s="5" t="s">
        <v>8</v>
      </c>
      <c r="U4" s="5" t="s">
        <v>9</v>
      </c>
      <c r="V4" s="5" t="s">
        <v>9</v>
      </c>
      <c r="W4" s="5" t="s">
        <v>15</v>
      </c>
      <c r="X4" s="5" t="s">
        <v>9</v>
      </c>
      <c r="Y4" s="5" t="s">
        <v>16</v>
      </c>
      <c r="Z4" s="5" t="s">
        <v>8</v>
      </c>
      <c r="AA4" s="5" t="s">
        <v>9</v>
      </c>
      <c r="AB4" s="5" t="s">
        <v>8</v>
      </c>
      <c r="AC4" s="5" t="s">
        <v>9</v>
      </c>
      <c r="AD4" s="5" t="s">
        <v>8</v>
      </c>
      <c r="AE4" s="5" t="s">
        <v>17</v>
      </c>
      <c r="AF4" s="5" t="s">
        <v>8</v>
      </c>
      <c r="AG4" s="5" t="s">
        <v>18</v>
      </c>
      <c r="AH4" s="5">
        <v>0</v>
      </c>
      <c r="AI4" s="5">
        <v>0</v>
      </c>
      <c r="AJ4" s="5" t="s">
        <v>17</v>
      </c>
      <c r="AK4" s="5" t="s">
        <v>8</v>
      </c>
      <c r="AL4" s="5" t="s">
        <v>8</v>
      </c>
      <c r="AM4" s="5" t="s">
        <v>8</v>
      </c>
      <c r="AN4" s="5" t="s">
        <v>8</v>
      </c>
      <c r="AO4" s="5">
        <v>0</v>
      </c>
      <c r="AP4" s="5" t="s">
        <v>8</v>
      </c>
      <c r="AQ4" s="5" t="s">
        <v>14</v>
      </c>
      <c r="AR4" s="5" t="s">
        <v>19</v>
      </c>
      <c r="AS4" s="7" t="s">
        <v>14</v>
      </c>
    </row>
    <row r="5" spans="1:45" x14ac:dyDescent="0.3">
      <c r="A5" s="12" t="s">
        <v>3</v>
      </c>
      <c r="B5" s="13">
        <f>SUM(2:2)</f>
        <v>2962.5</v>
      </c>
    </row>
    <row r="6" spans="1:45" ht="15" thickBot="1" x14ac:dyDescent="0.35">
      <c r="A6" s="14" t="s">
        <v>4</v>
      </c>
      <c r="B6" s="7">
        <f>SUM(3:3)</f>
        <v>319</v>
      </c>
    </row>
    <row r="8" spans="1:45" ht="15" thickBot="1" x14ac:dyDescent="0.35"/>
    <row r="9" spans="1:45" x14ac:dyDescent="0.3">
      <c r="A9" s="15" t="s">
        <v>5</v>
      </c>
      <c r="B9" s="16">
        <v>2019</v>
      </c>
      <c r="C9" s="16">
        <v>2020</v>
      </c>
      <c r="D9" s="16">
        <v>2021</v>
      </c>
      <c r="E9" s="16">
        <v>2022</v>
      </c>
      <c r="F9" s="17">
        <v>2023</v>
      </c>
    </row>
    <row r="10" spans="1:45" x14ac:dyDescent="0.3">
      <c r="A10" s="18" t="s">
        <v>0</v>
      </c>
      <c r="B10" s="2">
        <v>1535</v>
      </c>
      <c r="C10" s="2">
        <v>775</v>
      </c>
      <c r="D10" s="2">
        <v>1045</v>
      </c>
      <c r="E10" s="2">
        <v>2235</v>
      </c>
      <c r="F10" s="3">
        <f>B5</f>
        <v>2962.5</v>
      </c>
    </row>
    <row r="11" spans="1:45" x14ac:dyDescent="0.3">
      <c r="A11" s="18" t="s">
        <v>1</v>
      </c>
      <c r="B11" s="2">
        <v>315</v>
      </c>
      <c r="C11" s="2">
        <v>148</v>
      </c>
      <c r="D11" s="2">
        <v>240</v>
      </c>
      <c r="E11" s="2">
        <v>408</v>
      </c>
      <c r="F11" s="3">
        <f>B6</f>
        <v>319</v>
      </c>
    </row>
    <row r="12" spans="1:45" ht="15" thickBot="1" x14ac:dyDescent="0.35">
      <c r="A12" s="14" t="s">
        <v>6</v>
      </c>
      <c r="B12" s="5">
        <v>85</v>
      </c>
      <c r="C12" s="5">
        <v>166</v>
      </c>
      <c r="D12" s="5">
        <v>1660</v>
      </c>
      <c r="E12" s="5">
        <v>840</v>
      </c>
      <c r="F12" s="7">
        <v>310</v>
      </c>
    </row>
    <row r="40" spans="11:17" ht="15" thickBot="1" x14ac:dyDescent="0.35"/>
    <row r="41" spans="11:17" x14ac:dyDescent="0.3">
      <c r="K41" s="15" t="s">
        <v>20</v>
      </c>
      <c r="L41" s="19" t="s">
        <v>21</v>
      </c>
      <c r="M41" s="17" t="s">
        <v>22</v>
      </c>
      <c r="O41" s="15" t="s">
        <v>35</v>
      </c>
      <c r="P41" s="19" t="s">
        <v>36</v>
      </c>
      <c r="Q41" s="22" t="s">
        <v>22</v>
      </c>
    </row>
    <row r="42" spans="11:17" x14ac:dyDescent="0.3">
      <c r="K42" s="1" t="s">
        <v>23</v>
      </c>
      <c r="L42" t="s">
        <v>24</v>
      </c>
      <c r="M42" s="20" t="s">
        <v>25</v>
      </c>
      <c r="O42" s="1" t="s">
        <v>37</v>
      </c>
      <c r="P42" s="23" t="s">
        <v>38</v>
      </c>
      <c r="Q42" s="20" t="s">
        <v>39</v>
      </c>
    </row>
    <row r="43" spans="11:17" x14ac:dyDescent="0.3">
      <c r="K43" s="1" t="s">
        <v>26</v>
      </c>
      <c r="L43">
        <v>5</v>
      </c>
      <c r="M43" s="20"/>
      <c r="O43" s="1" t="s">
        <v>40</v>
      </c>
      <c r="P43" s="23"/>
      <c r="Q43" s="20"/>
    </row>
    <row r="44" spans="11:17" ht="15" thickBot="1" x14ac:dyDescent="0.35">
      <c r="K44" s="1" t="s">
        <v>27</v>
      </c>
      <c r="L44">
        <v>30</v>
      </c>
      <c r="M44" s="20"/>
      <c r="O44" s="4" t="s">
        <v>41</v>
      </c>
      <c r="P44" s="24"/>
      <c r="Q44" s="21"/>
    </row>
    <row r="45" spans="11:17" ht="15" thickBot="1" x14ac:dyDescent="0.35">
      <c r="K45" s="1" t="s">
        <v>28</v>
      </c>
      <c r="L45">
        <v>10</v>
      </c>
      <c r="M45" s="20"/>
    </row>
    <row r="46" spans="11:17" x14ac:dyDescent="0.3">
      <c r="K46" s="1" t="s">
        <v>29</v>
      </c>
      <c r="L46">
        <v>15</v>
      </c>
      <c r="M46" s="20"/>
      <c r="O46" s="25" t="s">
        <v>42</v>
      </c>
      <c r="P46" s="17" t="s">
        <v>43</v>
      </c>
    </row>
    <row r="47" spans="11:17" x14ac:dyDescent="0.3">
      <c r="K47" s="1" t="s">
        <v>30</v>
      </c>
      <c r="L47">
        <v>20</v>
      </c>
      <c r="M47" s="20"/>
      <c r="O47" s="1" t="s">
        <v>44</v>
      </c>
      <c r="P47" s="20" t="s">
        <v>45</v>
      </c>
    </row>
    <row r="48" spans="11:17" x14ac:dyDescent="0.3">
      <c r="K48" s="1" t="s">
        <v>31</v>
      </c>
      <c r="L48">
        <v>5</v>
      </c>
      <c r="M48" s="20"/>
      <c r="O48" s="1" t="s">
        <v>46</v>
      </c>
      <c r="P48" s="20"/>
    </row>
    <row r="49" spans="11:16" ht="15" thickBot="1" x14ac:dyDescent="0.35">
      <c r="K49" s="1" t="s">
        <v>32</v>
      </c>
      <c r="L49">
        <v>5</v>
      </c>
      <c r="M49" s="20"/>
      <c r="O49" s="4" t="s">
        <v>47</v>
      </c>
      <c r="P49" s="21"/>
    </row>
    <row r="50" spans="11:16" x14ac:dyDescent="0.3">
      <c r="K50" s="1" t="s">
        <v>33</v>
      </c>
      <c r="L50">
        <v>5</v>
      </c>
      <c r="M50" s="20"/>
    </row>
    <row r="51" spans="11:16" ht="15" thickBot="1" x14ac:dyDescent="0.35">
      <c r="K51" s="4" t="s">
        <v>34</v>
      </c>
      <c r="L51" s="5">
        <v>5</v>
      </c>
      <c r="M51" s="21"/>
    </row>
  </sheetData>
  <mergeCells count="4">
    <mergeCell ref="M42:M51"/>
    <mergeCell ref="P42:P44"/>
    <mergeCell ref="Q42:Q44"/>
    <mergeCell ref="P47:P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Feeney</dc:creator>
  <cp:lastModifiedBy>Rachel Feeney</cp:lastModifiedBy>
  <dcterms:created xsi:type="dcterms:W3CDTF">2023-08-23T15:09:30Z</dcterms:created>
  <dcterms:modified xsi:type="dcterms:W3CDTF">2024-03-21T12:12:53Z</dcterms:modified>
</cp:coreProperties>
</file>