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 s="1"/>
  <c r="G4" i="1"/>
  <c r="H4" i="1" s="1"/>
  <c r="G5" i="1"/>
  <c r="H5" i="1" s="1"/>
  <c r="G6" i="1"/>
  <c r="G7" i="1"/>
  <c r="G8" i="1"/>
  <c r="G9" i="1"/>
  <c r="G10" i="1"/>
  <c r="G11" i="1"/>
  <c r="G12" i="1"/>
  <c r="G13" i="1"/>
  <c r="H13" i="1" s="1"/>
  <c r="G14" i="1"/>
  <c r="G15" i="1"/>
  <c r="G16" i="1"/>
  <c r="H16" i="1" s="1"/>
  <c r="G2" i="1"/>
  <c r="G17" i="1"/>
  <c r="H6" i="1"/>
  <c r="H7" i="1"/>
  <c r="H8" i="1"/>
  <c r="H9" i="1"/>
  <c r="H10" i="1"/>
  <c r="H11" i="1"/>
  <c r="H12" i="1"/>
  <c r="H14" i="1"/>
  <c r="H15" i="1"/>
  <c r="H2" i="1"/>
  <c r="F6" i="1"/>
  <c r="F7" i="1"/>
  <c r="F8" i="1"/>
  <c r="F9" i="1"/>
  <c r="F10" i="1"/>
  <c r="F14" i="1"/>
  <c r="F15" i="1"/>
  <c r="E4" i="1"/>
  <c r="F4" i="1" s="1"/>
  <c r="E5" i="1"/>
  <c r="F5" i="1" s="1"/>
  <c r="E6" i="1"/>
  <c r="E7" i="1"/>
  <c r="E8" i="1"/>
  <c r="E9" i="1"/>
  <c r="E10" i="1"/>
  <c r="E11" i="1"/>
  <c r="F11" i="1" s="1"/>
  <c r="E12" i="1"/>
  <c r="F12" i="1" s="1"/>
  <c r="E13" i="1"/>
  <c r="F13" i="1" s="1"/>
  <c r="E14" i="1"/>
  <c r="E15" i="1"/>
  <c r="E16" i="1"/>
  <c r="F16" i="1" s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17" i="1"/>
  <c r="B17" i="1"/>
  <c r="E17" i="1" l="1"/>
  <c r="F2" i="1"/>
  <c r="F17" i="1" s="1"/>
  <c r="F18" i="1" s="1"/>
  <c r="H17" i="1"/>
  <c r="H18" i="1" s="1"/>
  <c r="D17" i="1"/>
  <c r="D18" i="1" s="1"/>
</calcChain>
</file>

<file path=xl/sharedStrings.xml><?xml version="1.0" encoding="utf-8"?>
<sst xmlns="http://schemas.openxmlformats.org/spreadsheetml/2006/main" count="24" uniqueCount="23">
  <si>
    <t>学分</t>
    <phoneticPr fontId="1" type="noConversion"/>
  </si>
  <si>
    <t>分数</t>
    <phoneticPr fontId="1" type="noConversion"/>
  </si>
  <si>
    <t>加权</t>
    <phoneticPr fontId="1" type="noConversion"/>
  </si>
  <si>
    <t>绩点1</t>
    <phoneticPr fontId="1" type="noConversion"/>
  </si>
  <si>
    <t>加权1</t>
    <phoneticPr fontId="1" type="noConversion"/>
  </si>
  <si>
    <t>绩点2</t>
    <phoneticPr fontId="1" type="noConversion"/>
  </si>
  <si>
    <t>科目</t>
    <phoneticPr fontId="1" type="noConversion"/>
  </si>
  <si>
    <t>程设</t>
    <phoneticPr fontId="1" type="noConversion"/>
  </si>
  <si>
    <t>体育1</t>
    <phoneticPr fontId="1" type="noConversion"/>
  </si>
  <si>
    <t>英语1</t>
    <phoneticPr fontId="1" type="noConversion"/>
  </si>
  <si>
    <t>计导</t>
    <phoneticPr fontId="1" type="noConversion"/>
  </si>
  <si>
    <t>军理</t>
    <phoneticPr fontId="1" type="noConversion"/>
  </si>
  <si>
    <t>思修</t>
    <phoneticPr fontId="1" type="noConversion"/>
  </si>
  <si>
    <t>形式1</t>
    <phoneticPr fontId="1" type="noConversion"/>
  </si>
  <si>
    <t>专业1</t>
    <phoneticPr fontId="1" type="noConversion"/>
  </si>
  <si>
    <t>职业</t>
    <phoneticPr fontId="1" type="noConversion"/>
  </si>
  <si>
    <t>物理1</t>
    <phoneticPr fontId="1" type="noConversion"/>
  </si>
  <si>
    <t>高数1</t>
    <phoneticPr fontId="1" type="noConversion"/>
  </si>
  <si>
    <t>机组</t>
    <phoneticPr fontId="1" type="noConversion"/>
  </si>
  <si>
    <t>军事</t>
    <phoneticPr fontId="1" type="noConversion"/>
  </si>
  <si>
    <t>应创</t>
    <phoneticPr fontId="1" type="noConversion"/>
  </si>
  <si>
    <t>新生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</si>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</sst>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1" sqref="D1"/>
    </sheetView>
  </sheetViews>
  <sheetFormatPr defaultRowHeight="14.25" x14ac:dyDescent="0.2"/>
  <cols>
    <col min="4" max="5" width="11.375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</v>
      </c>
    </row>
    <row r="2" spans="1:8" x14ac:dyDescent="0.2">
      <c r="A2" t="s">
        <v>7</v>
      </c>
      <c r="B2">
        <v>3</v>
      </c>
      <c r="C2">
        <v>98</v>
      </c>
      <c r="D2">
        <f>B2*C2</f>
        <v>294</v>
      </c>
      <c r="E2">
        <f>IF(C2&gt;=90,4,IF(C2&gt;=85,3.7,IF(C2&gt;=82,3.3,IF(C2&gt;=78,3,IF(C2&gt;=75,2.7,IF(C2&gt;=72,2.3,IF(C2&gt;=69,2,IF(C2&gt;=66,1.7,IF(C2&gt;=63,1.5,IF(C2&gt;=60,1,0))))))))))</f>
        <v>4</v>
      </c>
      <c r="F2">
        <f>E2*B2</f>
        <v>12</v>
      </c>
      <c r="G2">
        <f>IF(C2&gt;=90,4,IF(C2&gt;=85,3.7,IF(C2&gt;=80,3.3,IF(C2&gt;=75,3,IF(C2&gt;=72,2.7,IF(C2&gt;=69,2.3,IF(C2&gt;=66,2,IF(C2&gt;=63,1.5,IF(C2&gt;=60,1,0)))))))))</f>
        <v>4</v>
      </c>
      <c r="H2">
        <f>G2*B2</f>
        <v>12</v>
      </c>
    </row>
    <row r="3" spans="1:8" x14ac:dyDescent="0.2">
      <c r="A3" t="s">
        <v>8</v>
      </c>
      <c r="B3">
        <v>1</v>
      </c>
      <c r="C3">
        <v>65</v>
      </c>
      <c r="D3">
        <f t="shared" ref="D3:D16" si="0">B3*C3</f>
        <v>65</v>
      </c>
      <c r="E3">
        <f t="shared" ref="E3:E16" si="1">IF(C3&gt;=90,4,IF(C3&gt;=85,3.7,IF(C3&gt;=82,3.3,IF(C3&gt;=78,3,IF(C3&gt;=75,2.7,IF(C3&gt;=72,2.3,IF(C3&gt;=69,2,IF(C3&gt;=66,1.7,IF(C3&gt;=63,1.5,IF(C3&gt;=60,1,0))))))))))</f>
        <v>1.5</v>
      </c>
      <c r="F3">
        <f t="shared" ref="F3:F15" si="2">E3*B3</f>
        <v>1.5</v>
      </c>
      <c r="G3">
        <f t="shared" ref="G3:G16" si="3">IF(C3&gt;=90,4,IF(C3&gt;=85,3.7,IF(C3&gt;=80,3.3,IF(C3&gt;=75,3,IF(C3&gt;=72,2.7,IF(C3&gt;=69,2.3,IF(C3&gt;=66,2,IF(C3&gt;=63,1.5,IF(C3&gt;=60,1,0)))))))))</f>
        <v>1.5</v>
      </c>
      <c r="H3">
        <f t="shared" ref="H3:H16" si="4">G3*B3</f>
        <v>1.5</v>
      </c>
    </row>
    <row r="4" spans="1:8" x14ac:dyDescent="0.2">
      <c r="A4" t="s">
        <v>9</v>
      </c>
      <c r="B4">
        <v>2</v>
      </c>
      <c r="C4">
        <v>79</v>
      </c>
      <c r="D4">
        <f t="shared" si="0"/>
        <v>158</v>
      </c>
      <c r="E4">
        <f t="shared" si="1"/>
        <v>3</v>
      </c>
      <c r="F4">
        <f t="shared" si="2"/>
        <v>6</v>
      </c>
      <c r="G4">
        <f t="shared" si="3"/>
        <v>3</v>
      </c>
      <c r="H4">
        <f t="shared" si="4"/>
        <v>6</v>
      </c>
    </row>
    <row r="5" spans="1:8" x14ac:dyDescent="0.2">
      <c r="A5" t="s">
        <v>10</v>
      </c>
      <c r="B5">
        <v>1</v>
      </c>
      <c r="C5">
        <v>95</v>
      </c>
      <c r="D5">
        <f t="shared" si="0"/>
        <v>95</v>
      </c>
      <c r="E5">
        <f t="shared" si="1"/>
        <v>4</v>
      </c>
      <c r="F5">
        <f t="shared" si="2"/>
        <v>4</v>
      </c>
      <c r="G5">
        <f t="shared" si="3"/>
        <v>4</v>
      </c>
      <c r="H5">
        <f t="shared" si="4"/>
        <v>4</v>
      </c>
    </row>
    <row r="6" spans="1:8" x14ac:dyDescent="0.2">
      <c r="A6" t="s">
        <v>11</v>
      </c>
      <c r="B6">
        <v>2</v>
      </c>
      <c r="C6">
        <v>88</v>
      </c>
      <c r="D6">
        <f t="shared" si="0"/>
        <v>176</v>
      </c>
      <c r="E6">
        <f t="shared" si="1"/>
        <v>3.7</v>
      </c>
      <c r="F6">
        <f t="shared" si="2"/>
        <v>7.4</v>
      </c>
      <c r="G6">
        <f t="shared" si="3"/>
        <v>3.7</v>
      </c>
      <c r="H6">
        <f t="shared" si="4"/>
        <v>7.4</v>
      </c>
    </row>
    <row r="7" spans="1:8" x14ac:dyDescent="0.2">
      <c r="A7" t="s">
        <v>12</v>
      </c>
      <c r="B7">
        <v>2</v>
      </c>
      <c r="C7">
        <v>80</v>
      </c>
      <c r="D7">
        <f t="shared" si="0"/>
        <v>160</v>
      </c>
      <c r="E7">
        <f t="shared" si="1"/>
        <v>3</v>
      </c>
      <c r="F7">
        <f t="shared" si="2"/>
        <v>6</v>
      </c>
      <c r="G7">
        <f t="shared" si="3"/>
        <v>3.3</v>
      </c>
      <c r="H7">
        <f t="shared" si="4"/>
        <v>6.6</v>
      </c>
    </row>
    <row r="8" spans="1:8" x14ac:dyDescent="0.2">
      <c r="A8" t="s">
        <v>13</v>
      </c>
      <c r="B8">
        <v>0.3</v>
      </c>
      <c r="C8">
        <v>80</v>
      </c>
      <c r="D8">
        <f t="shared" si="0"/>
        <v>24</v>
      </c>
      <c r="E8">
        <f t="shared" si="1"/>
        <v>3</v>
      </c>
      <c r="F8">
        <f t="shared" si="2"/>
        <v>0.89999999999999991</v>
      </c>
      <c r="G8">
        <f t="shared" si="3"/>
        <v>3.3</v>
      </c>
      <c r="H8">
        <f t="shared" si="4"/>
        <v>0.98999999999999988</v>
      </c>
    </row>
    <row r="9" spans="1:8" x14ac:dyDescent="0.2">
      <c r="A9" t="s">
        <v>14</v>
      </c>
      <c r="B9">
        <v>0.3</v>
      </c>
      <c r="C9">
        <v>80</v>
      </c>
      <c r="D9">
        <f t="shared" si="0"/>
        <v>24</v>
      </c>
      <c r="E9">
        <f t="shared" si="1"/>
        <v>3</v>
      </c>
      <c r="F9">
        <f t="shared" si="2"/>
        <v>0.89999999999999991</v>
      </c>
      <c r="G9">
        <f t="shared" si="3"/>
        <v>3.3</v>
      </c>
      <c r="H9">
        <f t="shared" si="4"/>
        <v>0.98999999999999988</v>
      </c>
    </row>
    <row r="10" spans="1:8" x14ac:dyDescent="0.2">
      <c r="A10" t="s">
        <v>15</v>
      </c>
      <c r="B10">
        <v>1</v>
      </c>
      <c r="C10">
        <v>80</v>
      </c>
      <c r="D10">
        <f t="shared" si="0"/>
        <v>80</v>
      </c>
      <c r="E10">
        <f t="shared" si="1"/>
        <v>3</v>
      </c>
      <c r="F10">
        <f t="shared" si="2"/>
        <v>3</v>
      </c>
      <c r="G10">
        <f t="shared" si="3"/>
        <v>3.3</v>
      </c>
      <c r="H10">
        <f t="shared" si="4"/>
        <v>3.3</v>
      </c>
    </row>
    <row r="11" spans="1:8" x14ac:dyDescent="0.2">
      <c r="A11" t="s">
        <v>16</v>
      </c>
      <c r="B11">
        <v>3</v>
      </c>
      <c r="C11">
        <v>93</v>
      </c>
      <c r="D11">
        <f t="shared" si="0"/>
        <v>279</v>
      </c>
      <c r="E11">
        <f t="shared" si="1"/>
        <v>4</v>
      </c>
      <c r="F11">
        <f t="shared" si="2"/>
        <v>12</v>
      </c>
      <c r="G11">
        <f t="shared" si="3"/>
        <v>4</v>
      </c>
      <c r="H11">
        <f t="shared" si="4"/>
        <v>12</v>
      </c>
    </row>
    <row r="12" spans="1:8" x14ac:dyDescent="0.2">
      <c r="A12" t="s">
        <v>17</v>
      </c>
      <c r="B12">
        <v>6</v>
      </c>
      <c r="C12">
        <v>99</v>
      </c>
      <c r="D12">
        <f t="shared" si="0"/>
        <v>594</v>
      </c>
      <c r="E12">
        <f t="shared" si="1"/>
        <v>4</v>
      </c>
      <c r="F12">
        <f t="shared" si="2"/>
        <v>24</v>
      </c>
      <c r="G12">
        <f t="shared" si="3"/>
        <v>4</v>
      </c>
      <c r="H12">
        <f t="shared" si="4"/>
        <v>24</v>
      </c>
    </row>
    <row r="13" spans="1:8" x14ac:dyDescent="0.2">
      <c r="A13" t="s">
        <v>18</v>
      </c>
      <c r="B13">
        <v>0.5</v>
      </c>
      <c r="C13">
        <v>95</v>
      </c>
      <c r="D13">
        <f t="shared" si="0"/>
        <v>47.5</v>
      </c>
      <c r="E13">
        <f t="shared" si="1"/>
        <v>4</v>
      </c>
      <c r="F13">
        <f t="shared" si="2"/>
        <v>2</v>
      </c>
      <c r="G13">
        <f t="shared" si="3"/>
        <v>4</v>
      </c>
      <c r="H13">
        <f t="shared" si="4"/>
        <v>2</v>
      </c>
    </row>
    <row r="14" spans="1:8" x14ac:dyDescent="0.2">
      <c r="A14" t="s">
        <v>19</v>
      </c>
      <c r="B14">
        <v>1</v>
      </c>
      <c r="C14">
        <v>80</v>
      </c>
      <c r="D14">
        <f t="shared" si="0"/>
        <v>80</v>
      </c>
      <c r="E14">
        <f t="shared" si="1"/>
        <v>3</v>
      </c>
      <c r="F14">
        <f t="shared" si="2"/>
        <v>3</v>
      </c>
      <c r="G14">
        <f t="shared" si="3"/>
        <v>3.3</v>
      </c>
      <c r="H14">
        <f t="shared" si="4"/>
        <v>3.3</v>
      </c>
    </row>
    <row r="15" spans="1:8" x14ac:dyDescent="0.2">
      <c r="A15" t="s">
        <v>21</v>
      </c>
      <c r="B15">
        <v>1</v>
      </c>
      <c r="C15">
        <v>80</v>
      </c>
      <c r="D15">
        <f t="shared" si="0"/>
        <v>80</v>
      </c>
      <c r="E15">
        <f t="shared" si="1"/>
        <v>3</v>
      </c>
      <c r="F15">
        <f t="shared" si="2"/>
        <v>3</v>
      </c>
      <c r="G15">
        <f t="shared" si="3"/>
        <v>3.3</v>
      </c>
      <c r="H15">
        <f t="shared" si="4"/>
        <v>3.3</v>
      </c>
    </row>
    <row r="16" spans="1:8" x14ac:dyDescent="0.2">
      <c r="A16" t="s">
        <v>20</v>
      </c>
      <c r="B16">
        <v>1</v>
      </c>
      <c r="C16">
        <v>95</v>
      </c>
      <c r="D16">
        <f t="shared" si="0"/>
        <v>95</v>
      </c>
      <c r="E16">
        <f t="shared" si="1"/>
        <v>4</v>
      </c>
      <c r="F16">
        <f>E16*B16</f>
        <v>4</v>
      </c>
      <c r="G16">
        <f t="shared" si="3"/>
        <v>4</v>
      </c>
      <c r="H16">
        <f t="shared" si="4"/>
        <v>4</v>
      </c>
    </row>
    <row r="17" spans="1:8" x14ac:dyDescent="0.2">
      <c r="A17" t="s">
        <v>22</v>
      </c>
      <c r="B17">
        <f>SUM(B2:B16)</f>
        <v>25.1</v>
      </c>
      <c r="C17">
        <f>SUM(C2:C16)</f>
        <v>1287</v>
      </c>
      <c r="D17">
        <f>SUM(D2:D16)</f>
        <v>2251.5</v>
      </c>
      <c r="E17">
        <f t="shared" ref="E17:F17" si="5">SUM(E2:E16)</f>
        <v>50.2</v>
      </c>
      <c r="F17">
        <f t="shared" si="5"/>
        <v>89.699999999999989</v>
      </c>
      <c r="G17">
        <f t="shared" ref="G17" si="6">SUM(G2:G16)</f>
        <v>52</v>
      </c>
      <c r="H17">
        <f t="shared" ref="H17" si="7">SUM(H2:H16)</f>
        <v>91.38</v>
      </c>
    </row>
    <row r="18" spans="1:8" x14ac:dyDescent="0.2">
      <c r="D18">
        <f>D17/B17</f>
        <v>89.701195219123505</v>
      </c>
      <c r="F18">
        <f>F17/B17</f>
        <v>3.573705179282868</v>
      </c>
      <c r="H18">
        <f>H17/B17</f>
        <v>3.6406374501992027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2018-03-22T14:42:40Z</dcterms:modified>
</cp:coreProperties>
</file>