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media/image1.png" ContentType="image/pn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ront End" sheetId="1" state="visible" r:id="rId2"/>
    <sheet name="Mid End" sheetId="2" state="visible" r:id="rId3"/>
    <sheet name="End END" sheetId="3" state="visible" r:id="rId4"/>
    <sheet name="Entri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<sst xmlns="http://schemas.openxmlformats.org/spreadsheetml/2006/main" count="166" uniqueCount="70">
  <si>
    <t xml:space="preserve">Template :</t>
  </si>
  <si>
    <t xml:space="preserve">Standard Understanding Levels</t>
  </si>
  <si>
    <t xml:space="preserve">Website : </t>
  </si>
  <si>
    <t xml:space="preserve">https://thezodiacorder.github.io/</t>
  </si>
  <si>
    <t xml:space="preserve">ACTIVE</t>
  </si>
  <si>
    <t xml:space="preserve">Bank</t>
  </si>
  <si>
    <t xml:space="preserve">INACTIVE</t>
  </si>
  <si>
    <t xml:space="preserve">Savings</t>
  </si>
  <si>
    <t xml:space="preserve">Spend</t>
  </si>
  <si>
    <t xml:space="preserve">Write Down</t>
  </si>
  <si>
    <t xml:space="preserve">Salary</t>
  </si>
  <si>
    <t xml:space="preserve">#1</t>
  </si>
  <si>
    <t xml:space="preserve">Note :</t>
  </si>
  <si>
    <t xml:space="preserve">Bonus</t>
  </si>
  <si>
    <t xml:space="preserve">#2</t>
  </si>
  <si>
    <t xml:space="preserve">Trade</t>
  </si>
  <si>
    <t xml:space="preserve">#3</t>
  </si>
  <si>
    <t xml:space="preserve">Split</t>
  </si>
  <si>
    <t xml:space="preserve">Bank :</t>
  </si>
  <si>
    <t xml:space="preserve">Month/Week</t>
  </si>
  <si>
    <t xml:space="preserve">Use Above System</t>
  </si>
  <si>
    <t xml:space="preserve">24K – 10K</t>
  </si>
  <si>
    <t xml:space="preserve">8K</t>
  </si>
  <si>
    <t xml:space="preserve">6K</t>
  </si>
  <si>
    <t xml:space="preserve">4K</t>
  </si>
  <si>
    <t xml:space="preserve">#4</t>
  </si>
  <si>
    <t xml:space="preserve">Inpute</t>
  </si>
  <si>
    <t xml:space="preserve">Bonus :</t>
  </si>
  <si>
    <t xml:space="preserve">Months/Years</t>
  </si>
  <si>
    <t xml:space="preserve">Levels – 3/4/6</t>
  </si>
  <si>
    <t xml:space="preserve">Made A Sale</t>
  </si>
  <si>
    <t xml:space="preserve">Total</t>
  </si>
  <si>
    <t xml:space="preserve">Budgeting Yearly Motherboard</t>
  </si>
  <si>
    <t xml:space="preserve">Current Date</t>
  </si>
  <si>
    <t xml:space="preserve">Income</t>
  </si>
  <si>
    <t xml:space="preserve">Expense</t>
  </si>
  <si>
    <t xml:space="preserve">Year Break Down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</si>
  <si>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</si>
  <si>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</si>
  <si>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</si>
  <si>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</si>
  <si>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</si>
  <si>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</si>
  <si>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</si>
  <si>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</si>
  <si>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</si>
  <si>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</si>
  <si>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</si>
  <si>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</si>
  <si>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Average</t>
  </si>
  <si>
    <t xml:space="preserve">Rent</t>
  </si>
  <si>
    <t xml:space="preserve">Transport</t>
  </si>
  <si>
    <t xml:space="preserve">BAG</t>
  </si>
  <si>
    <t xml:space="preserve">Entertainment</t>
  </si>
  <si>
    <t xml:space="preserve">Utilities</t>
  </si>
  <si>
    <t xml:space="preserve">Maintance</t>
  </si>
  <si>
    <t xml:space="preserve">Groceries</t>
  </si>
  <si>
    <t xml:space="preserve">Holiday</t>
  </si>
  <si>
    <t xml:space="preserve">Income &amp; Expense Entries</t>
  </si>
  <si>
    <t xml:space="preserve">Category</t>
  </si>
  <si>
    <t xml:space="preserve">Income / Expense</t>
  </si>
  <si>
    <t xml:space="preserve">Date</t>
  </si>
  <si>
    <t xml:space="preserve">Month</t>
  </si>
  <si>
    <t xml:space="preserve">Amount</t>
  </si>
  <si>
    <t xml:space="preserve">Description</t>
  </si>
  <si>
    <t xml:space="preserve">01/01/2023</t>
  </si>
  <si>
    <t xml:space="preserve">N/A</t>
  </si>
  <si>
    <t xml:space="preserve">02/02/2023</t>
  </si>
  <si>
    <t xml:space="preserve">09/03/2023</t>
  </si>
  <si>
    <t xml:space="preserve">23/04/2023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</si>
</sst>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yyyy\-mm\-dd"/>
    <numFmt numFmtId="167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sz val="20"/>
      <name val="Arial"/>
      <family val="2"/>
      <charset val="1"/>
    </font>
    <font>
      <b val="true"/>
      <i val="true"/>
      <sz val="22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2A6099"/>
        <bgColor rgb="FF004586"/>
      </patternFill>
    </fill>
    <fill>
      <patternFill patternType="solid">
        <fgColor rgb="FFFFFFFF"/>
        <bgColor rgb="FFFFFFCC"/>
      </patternFill>
    </fill>
    <fill>
      <patternFill patternType="solid">
        <fgColor rgb="FFFF8000"/>
        <bgColor rgb="FFFF950E"/>
      </patternFill>
    </fill>
    <fill>
      <patternFill patternType="solid">
        <fgColor rgb="FF800080"/>
        <bgColor rgb="FF80008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38"/>
      </patternFill>
    </fill>
    <fill>
      <patternFill patternType="solid">
        <fgColor rgb="FF81D41A"/>
        <bgColor rgb="FFAECF00"/>
      </patternFill>
    </fill>
    <fill>
      <patternFill patternType="solid">
        <fgColor rgb="FFFF0000"/>
        <bgColor rgb="FFFF4000"/>
      </patternFill>
    </fill>
    <fill>
      <patternFill patternType="solid">
        <fgColor rgb="FFFFFF38"/>
        <bgColor rgb="FFFFFF00"/>
      </patternFill>
    </fill>
    <fill>
      <patternFill patternType="solid">
        <fgColor rgb="FFD4EA6B"/>
        <bgColor rgb="FFBBE33D"/>
      </patternFill>
    </fill>
    <fill>
      <patternFill patternType="solid">
        <fgColor rgb="FF729FCF"/>
        <bgColor rgb="FF808080"/>
      </patternFill>
    </fill>
    <fill>
      <patternFill patternType="solid">
        <fgColor rgb="FFFFB66C"/>
        <bgColor rgb="FFFFD320"/>
      </patternFill>
    </fill>
    <fill>
      <patternFill patternType="solid">
        <fgColor rgb="FF00A933"/>
        <bgColor rgb="FF008080"/>
      </patternFill>
    </fill>
    <fill>
      <patternFill patternType="solid">
        <fgColor rgb="FFFF4000"/>
        <bgColor rgb="FFFF420E"/>
      </patternFill>
    </fill>
    <fill>
      <patternFill patternType="solid">
        <fgColor rgb="FFBBE33D"/>
        <bgColor rgb="FFD4EA6B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7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1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3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A933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420E"/>
      <rgbColor rgb="FF2A6099"/>
      <rgbColor rgb="FF83CAFF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CCFFFF"/>
      <rgbColor rgb="FFBBE33D"/>
      <rgbColor rgb="FFD4EA6B"/>
      <rgbColor rgb="FF99CCFF"/>
      <rgbColor rgb="FFFF99CC"/>
      <rgbColor rgb="FFCC99FF"/>
      <rgbColor rgb="FFFFB66C"/>
      <rgbColor rgb="FF3366FF"/>
      <rgbColor rgb="FF33CCCC"/>
      <rgbColor rgb="FFAECF00"/>
      <rgbColor rgb="FFFFD320"/>
      <rgbColor rgb="FFFF950E"/>
      <rgbColor rgb="FFFF8000"/>
      <rgbColor rgb="FF666699"/>
      <rgbColor rgb="FF81D41A"/>
      <rgbColor rgb="FF004586"/>
      <rgbColor rgb="FF579D1C"/>
      <rgbColor rgb="FF003300"/>
      <rgbColor rgb="FF314004"/>
      <rgbColor rgb="FFFF40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filled"/>
        <c:varyColors val="0"/>
        <c:ser>
          <c:idx val="0"/>
          <c:order val="0"/>
          <c:tx>
            <c:strRef>
              <c:f>'End END'!$A$11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'End END'!$B$12:$B$23</c:f>
              <c:numCache>
                <c:formatCode>General</c:formatCode>
                <c:ptCount val="12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4300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'End END'!$D$11</c:f>
              <c:strCache>
                <c:ptCount val="1"/>
                <c:pt idx="0">
                  <c:v>Expense</c:v>
                </c:pt>
              </c:strCache>
            </c:strRef>
          </c:tx>
          <c:spPr>
            <a:solidFill>
              <a:srgbClr val="99ccff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'End END'!$E$12:$E$23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72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'End END'!$G$11</c:f>
              <c:strCache>
                <c:ptCount val="1"/>
                <c:pt idx="0">
                  <c:v>Savings</c:v>
                </c:pt>
              </c:strCache>
            </c:strRef>
          </c:tx>
          <c:spPr>
            <a:solidFill>
              <a:srgbClr val="99ccff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'End END'!$H$12:$H$23</c:f>
              <c:numCache>
                <c:formatCode>General</c:formatCode>
                <c:ptCount val="12"/>
                <c:pt idx="0">
                  <c:v>100</c:v>
                </c:pt>
                <c:pt idx="1">
                  <c:v>-50</c:v>
                </c:pt>
                <c:pt idx="2">
                  <c:v>-72</c:v>
                </c:pt>
                <c:pt idx="3">
                  <c:v>4300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95271555"/>
        <c:axId val="52515820"/>
      </c:radarChart>
      <c:catAx>
        <c:axId val="952715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515820"/>
        <c:crosses val="autoZero"/>
        <c:auto val="1"/>
        <c:lblAlgn val="ctr"/>
        <c:lblOffset val="100"/>
        <c:noMultiLvlLbl val="0"/>
      </c:catAx>
      <c:valAx>
        <c:axId val="5251582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27155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radarChart>
        <c:radarStyle val="marker"/>
        <c:varyColors val="0"/>
        <c:ser>
          <c:idx val="0"/>
          <c:order val="0"/>
          <c:tx>
            <c:strRef>
              <c:f>'End END'!$A$11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'End END'!$B$12:$B$23</c:f>
              <c:numCache>
                <c:formatCode>General</c:formatCode>
                <c:ptCount val="12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4300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'End END'!$D$11</c:f>
              <c:strCache>
                <c:ptCount val="1"/>
                <c:pt idx="0">
                  <c:v>Expense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'End END'!$E$12:$E$23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72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'End END'!$G$11</c:f>
              <c:strCache>
                <c:ptCount val="1"/>
                <c:pt idx="0">
                  <c:v>Savings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'End END'!$H$12:$H$23</c:f>
              <c:numCache>
                <c:formatCode>General</c:formatCode>
                <c:ptCount val="12"/>
                <c:pt idx="0">
                  <c:v>100</c:v>
                </c:pt>
                <c:pt idx="1">
                  <c:v>-50</c:v>
                </c:pt>
                <c:pt idx="2">
                  <c:v>-72</c:v>
                </c:pt>
                <c:pt idx="3">
                  <c:v>4300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'Mid End'!$A$10</c:f>
              <c:strCache>
                <c:ptCount val="1"/>
                <c:pt idx="0">
                  <c:v>Bank :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'Mid End'!$G$15</c:f>
              <c:numCache>
                <c:formatCode>General</c:formatCode>
                <c:ptCount val="1"/>
                <c:pt idx="0">
                  <c:v>2640</c:v>
                </c:pt>
              </c:numCache>
            </c:numRef>
          </c:val>
        </c:ser>
        <c:ser>
          <c:idx val="4"/>
          <c:order val="4"/>
          <c:tx>
            <c:strRef>
              <c:f>'Mid End'!$A$10</c:f>
              <c:strCache>
                <c:ptCount val="1"/>
                <c:pt idx="0">
                  <c:v>Bank :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'Mid End'!$G$16</c:f>
              <c:numCache>
                <c:formatCode>General</c:formatCode>
                <c:ptCount val="1"/>
                <c:pt idx="0">
                  <c:v>123</c:v>
                </c:pt>
              </c:numCache>
            </c:numRef>
          </c:val>
        </c:ser>
        <c:ser>
          <c:idx val="5"/>
          <c:order val="5"/>
          <c:tx>
            <c:strRef>
              <c:f>'Mid End'!$A$10</c:f>
              <c:strCache>
                <c:ptCount val="1"/>
                <c:pt idx="0">
                  <c:v>Bank :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'Mid End'!$G$17</c:f>
              <c:numCache>
                <c:formatCode>General</c:formatCode>
                <c:ptCount val="1"/>
                <c:pt idx="0">
                  <c:v>321</c:v>
                </c:pt>
              </c:numCache>
            </c:numRef>
          </c:val>
        </c:ser>
        <c:ser>
          <c:idx val="6"/>
          <c:order val="6"/>
          <c:tx>
            <c:strRef>
              <c:f>'Mid End'!$B$10</c:f>
              <c:strCache>
                <c:ptCount val="1"/>
                <c:pt idx="0">
                  <c:v>2640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'Mid End'!$B$10</c:f>
              <c:numCache>
                <c:formatCode>General</c:formatCode>
                <c:ptCount val="1"/>
                <c:pt idx="0">
                  <c:v>2640</c:v>
                </c:pt>
              </c:numCache>
            </c:numRef>
          </c:val>
        </c:ser>
        <c:ser>
          <c:idx val="7"/>
          <c:order val="7"/>
          <c:tx>
            <c:strRef>
              <c:f>'End END'!$A$5</c:f>
              <c:strCache>
                <c:ptCount val="1"/>
                <c:pt idx="0">
                  <c:v>30,00%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'End END'!$B$5</c:f>
              <c:numCache>
                <c:formatCode>General</c:formatCode>
                <c:ptCount val="1"/>
                <c:pt idx="0">
                  <c:v>1283.4</c:v>
                </c:pt>
              </c:numCache>
            </c:numRef>
          </c:val>
        </c:ser>
        <c:ser>
          <c:idx val="8"/>
          <c:order val="8"/>
          <c:tx>
            <c:strRef>
              <c:f>'End END'!$G$28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'End END'!$H$28</c:f>
              <c:numCache>
                <c:formatCode>General</c:formatCode>
                <c:ptCount val="1"/>
                <c:pt idx="0">
                  <c:v>122</c:v>
                </c:pt>
              </c:numCache>
            </c:numRef>
          </c:val>
        </c:ser>
        <c:ser>
          <c:idx val="9"/>
          <c:order val="9"/>
          <c:tx>
            <c:strRef>
              <c:f>'End END'!$G$32</c:f>
              <c:strCache>
                <c:ptCount val="1"/>
                <c:pt idx="0">
                  <c:v>Maintance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'End END'!$H$32</c:f>
              <c:numCache>
                <c:formatCode>General</c:formatCode>
                <c:ptCount val="1"/>
              </c:numCache>
            </c:numRef>
          </c:val>
        </c:ser>
        <c:axId val="37815023"/>
        <c:axId val="28059212"/>
      </c:radarChart>
      <c:catAx>
        <c:axId val="37815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059212"/>
        <c:crosses val="autoZero"/>
        <c:auto val="1"/>
        <c:lblAlgn val="ctr"/>
        <c:lblOffset val="100"/>
        <c:noMultiLvlLbl val="0"/>
      </c:catAx>
      <c:valAx>
        <c:axId val="280592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815023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val>
            <c:numRef>
              <c:f>'Mid End'!$G$15:$G$17</c:f>
              <c:numCache>
                <c:formatCode>General</c:formatCode>
                <c:ptCount val="3"/>
                <c:pt idx="0">
                  <c:v>2640</c:v>
                </c:pt>
                <c:pt idx="1">
                  <c:v>123</c:v>
                </c:pt>
                <c:pt idx="2">
                  <c:v>321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'Mid End'!$A$1:$A$1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'Mid End'!$B$14:$B$16</c:f>
              <c:numCache>
                <c:formatCode>General</c:formatCode>
                <c:ptCount val="3"/>
                <c:pt idx="0">
                  <c:v>24000</c:v>
                </c:pt>
                <c:pt idx="1">
                  <c:v>6000</c:v>
                </c:pt>
                <c:pt idx="2">
                  <c:v>200</c:v>
                </c:pt>
              </c:numCache>
            </c:numRef>
          </c:val>
        </c:ser>
        <c:ser>
          <c:idx val="1"/>
          <c:order val="1"/>
          <c:tx>
            <c:strRef>
              <c:f>'Mid End'!$A$1:$A$1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'Mid End'!$C$14:$C$16</c:f>
              <c:numCache>
                <c:formatCode>General</c:formatCode>
                <c:ptCount val="3"/>
                <c:pt idx="2">
                  <c:v>200</c:v>
                </c:pt>
              </c:numCache>
            </c:numRef>
          </c:val>
        </c:ser>
        <c:ser>
          <c:idx val="2"/>
          <c:order val="2"/>
          <c:tx>
            <c:strRef>
              <c:f>'Mid End'!$A$1:$A$1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'Mid End'!$D$14:$D$16</c:f>
              <c:numCache>
                <c:formatCode>General</c:formatCode>
                <c:ptCount val="3"/>
                <c:pt idx="2">
                  <c:v>200</c:v>
                </c:pt>
              </c:numCache>
            </c:numRef>
          </c:val>
        </c:ser>
        <c:gapWidth val="100"/>
        <c:overlap val="0"/>
        <c:axId val="31864256"/>
        <c:axId val="38249383"/>
      </c:barChart>
      <c:catAx>
        <c:axId val="31864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249383"/>
        <c:crosses val="autoZero"/>
        <c:auto val="1"/>
        <c:lblAlgn val="ctr"/>
        <c:lblOffset val="100"/>
        <c:noMultiLvlLbl val="0"/>
      </c:catAx>
      <c:valAx>
        <c:axId val="382493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86425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image" Target="../media/image1.png"/><Relationship Id="rId4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720360</xdr:colOff>
      <xdr:row>0</xdr:row>
      <xdr:rowOff>16920</xdr:rowOff>
    </xdr:from>
    <xdr:to>
      <xdr:col>14</xdr:col>
      <xdr:colOff>790200</xdr:colOff>
      <xdr:row>20</xdr:row>
      <xdr:rowOff>5400</xdr:rowOff>
    </xdr:to>
    <xdr:graphicFrame>
      <xdr:nvGraphicFramePr>
        <xdr:cNvPr id="0" name=""/>
        <xdr:cNvGraphicFramePr/>
      </xdr:nvGraphicFramePr>
      <xdr:xfrm>
        <a:off x="6409800" y="16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36360</xdr:colOff>
      <xdr:row>1</xdr:row>
      <xdr:rowOff>36000</xdr:rowOff>
    </xdr:from>
    <xdr:to>
      <xdr:col>8</xdr:col>
      <xdr:colOff>106560</xdr:colOff>
      <xdr:row>21</xdr:row>
      <xdr:rowOff>24480</xdr:rowOff>
    </xdr:to>
    <xdr:graphicFrame>
      <xdr:nvGraphicFramePr>
        <xdr:cNvPr id="1" name=""/>
        <xdr:cNvGraphicFramePr/>
      </xdr:nvGraphicFramePr>
      <xdr:xfrm>
        <a:off x="849240" y="198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713520</xdr:colOff>
      <xdr:row>5</xdr:row>
      <xdr:rowOff>70560</xdr:rowOff>
    </xdr:to>
    <xdr:pic>
      <xdr:nvPicPr>
        <xdr:cNvPr id="2" name="Image 1" descr=""/>
        <xdr:cNvPicPr/>
      </xdr:nvPicPr>
      <xdr:blipFill>
        <a:blip r:embed="rId3"/>
        <a:stretch/>
      </xdr:blipFill>
      <xdr:spPr>
        <a:xfrm>
          <a:off x="0" y="0"/>
          <a:ext cx="1526400" cy="883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21</xdr:row>
      <xdr:rowOff>105120</xdr:rowOff>
    </xdr:from>
    <xdr:to>
      <xdr:col>1</xdr:col>
      <xdr:colOff>78840</xdr:colOff>
      <xdr:row>26</xdr:row>
      <xdr:rowOff>152640</xdr:rowOff>
    </xdr:to>
    <xdr:pic>
      <xdr:nvPicPr>
        <xdr:cNvPr id="3" name="Image 2" descr=""/>
        <xdr:cNvPicPr/>
      </xdr:nvPicPr>
      <xdr:blipFill>
        <a:blip r:embed="rId4"/>
        <a:stretch/>
      </xdr:blipFill>
      <xdr:spPr>
        <a:xfrm>
          <a:off x="0" y="3519000"/>
          <a:ext cx="891720" cy="8600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59760</xdr:colOff>
      <xdr:row>6</xdr:row>
      <xdr:rowOff>86040</xdr:rowOff>
    </xdr:from>
    <xdr:to>
      <xdr:col>0</xdr:col>
      <xdr:colOff>723960</xdr:colOff>
      <xdr:row>10</xdr:row>
      <xdr:rowOff>18720</xdr:rowOff>
    </xdr:to>
    <xdr:sp>
      <xdr:nvSpPr>
        <xdr:cNvPr id="4" name="Shape 1"/>
        <xdr:cNvSpPr/>
      </xdr:nvSpPr>
      <xdr:spPr>
        <a:xfrm>
          <a:off x="59760" y="1061280"/>
          <a:ext cx="664200" cy="583200"/>
        </a:xfrm>
        <a:prstGeom prst="hexagon">
          <a:avLst>
            <a:gd name="adj" fmla="val 28472"/>
            <a:gd name="vf" fmla="val 115470"/>
          </a:avLst>
        </a:prstGeom>
        <a:solidFill>
          <a:srgbClr val="ffff00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109080</xdr:colOff>
      <xdr:row>16</xdr:row>
      <xdr:rowOff>9720</xdr:rowOff>
    </xdr:from>
    <xdr:to>
      <xdr:col>0</xdr:col>
      <xdr:colOff>664200</xdr:colOff>
      <xdr:row>21</xdr:row>
      <xdr:rowOff>114840</xdr:rowOff>
    </xdr:to>
    <xdr:sp>
      <xdr:nvSpPr>
        <xdr:cNvPr id="5" name="Shape 2"/>
        <xdr:cNvSpPr/>
      </xdr:nvSpPr>
      <xdr:spPr>
        <a:xfrm flipH="1">
          <a:off x="109080" y="2610720"/>
          <a:ext cx="555120" cy="918000"/>
        </a:xfrm>
        <a:custGeom>
          <a:avLst/>
          <a:gdLst>
            <a:gd name="textAreaLeft" fmla="*/ 277560 w 555120"/>
            <a:gd name="textAreaRight" fmla="*/ 555480 w 555120"/>
            <a:gd name="textAreaTop" fmla="*/ 182880 h 918000"/>
            <a:gd name="textAreaBottom" fmla="*/ 735120 h 918000"/>
          </a:gdLst>
          <a:ahLst/>
          <a:rect l="textAreaLeft" t="textAreaTop" r="textAreaRight" b="textAreaBottom"/>
          <a:pathLst>
            <a:path w="21600" h="21600">
              <a:moveTo>
                <a:pt x="21600" y="0"/>
              </a:moveTo>
              <a:cubicBezTo>
                <a:pt x="16200" y="1938"/>
                <a:pt x="10800" y="5080"/>
                <a:pt x="10800" y="10800"/>
              </a:cubicBezTo>
              <a:cubicBezTo>
                <a:pt x="10800" y="16520"/>
                <a:pt x="16200" y="19662"/>
                <a:pt x="21600" y="21600"/>
              </a:cubicBezTo>
              <a:cubicBezTo>
                <a:pt x="9740" y="21600"/>
                <a:pt x="0" y="16730"/>
                <a:pt x="0" y="10800"/>
              </a:cubicBezTo>
              <a:cubicBezTo>
                <a:pt x="0" y="4870"/>
                <a:pt x="9740" y="0"/>
                <a:pt x="21600" y="0"/>
              </a:cubicBezTo>
              <a:close/>
            </a:path>
          </a:pathLst>
        </a:custGeom>
        <a:solidFill>
          <a:srgbClr val="ff8000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10</xdr:row>
      <xdr:rowOff>86040</xdr:rowOff>
    </xdr:from>
    <xdr:to>
      <xdr:col>0</xdr:col>
      <xdr:colOff>783000</xdr:colOff>
      <xdr:row>15</xdr:row>
      <xdr:rowOff>86040</xdr:rowOff>
    </xdr:to>
    <xdr:sp>
      <xdr:nvSpPr>
        <xdr:cNvPr id="6" name="Shape 3"/>
        <xdr:cNvSpPr/>
      </xdr:nvSpPr>
      <xdr:spPr>
        <a:xfrm>
          <a:off x="0" y="1711800"/>
          <a:ext cx="783000" cy="812520"/>
        </a:xfrm>
        <a:prstGeom prst="sun">
          <a:avLst>
            <a:gd name="adj" fmla="val 25000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267480</xdr:colOff>
      <xdr:row>7</xdr:row>
      <xdr:rowOff>95400</xdr:rowOff>
    </xdr:from>
    <xdr:to>
      <xdr:col>0</xdr:col>
      <xdr:colOff>505440</xdr:colOff>
      <xdr:row>9</xdr:row>
      <xdr:rowOff>18720</xdr:rowOff>
    </xdr:to>
    <xdr:sp>
      <xdr:nvSpPr>
        <xdr:cNvPr id="7" name="Shape 4"/>
        <xdr:cNvSpPr/>
      </xdr:nvSpPr>
      <xdr:spPr>
        <a:xfrm>
          <a:off x="267480" y="1233360"/>
          <a:ext cx="237960" cy="248400"/>
        </a:xfrm>
        <a:custGeom>
          <a:avLst/>
          <a:gdLst>
            <a:gd name="textAreaLeft" fmla="*/ 54360 w 237960"/>
            <a:gd name="textAreaRight" fmla="*/ 183600 w 237960"/>
            <a:gd name="textAreaTop" fmla="*/ 56520 h 248400"/>
            <a:gd name="textAreaBottom" fmla="*/ 191880 h 248400"/>
          </a:gdLst>
          <a:ahLst/>
          <a:rect l="textAreaLeft" t="textAreaTop" r="textAreaRight" b="textAreaBottom"/>
          <a:pathLst>
            <a:path w="21600" h="21600">
              <a:moveTo>
                <a:pt x="0" y="10800"/>
              </a:moveTo>
              <a:lnTo>
                <a:pt x="2562" y="11812"/>
              </a:lnTo>
              <a:lnTo>
                <a:pt x="368" y="13595"/>
              </a:lnTo>
              <a:lnTo>
                <a:pt x="3104" y="13909"/>
              </a:lnTo>
              <a:lnTo>
                <a:pt x="1447" y="16200"/>
              </a:lnTo>
              <a:lnTo>
                <a:pt x="4171" y="15795"/>
              </a:lnTo>
              <a:lnTo>
                <a:pt x="3163" y="18437"/>
              </a:lnTo>
              <a:lnTo>
                <a:pt x="5690" y="17340"/>
              </a:lnTo>
              <a:lnTo>
                <a:pt x="5400" y="20153"/>
              </a:lnTo>
              <a:lnTo>
                <a:pt x="7557" y="18440"/>
              </a:lnTo>
              <a:lnTo>
                <a:pt x="8005" y="21232"/>
              </a:lnTo>
              <a:lnTo>
                <a:pt x="9645" y="19019"/>
              </a:lnTo>
              <a:lnTo>
                <a:pt x="10800" y="21600"/>
              </a:lnTo>
              <a:lnTo>
                <a:pt x="11812" y="19038"/>
              </a:lnTo>
              <a:lnTo>
                <a:pt x="13595" y="21232"/>
              </a:lnTo>
              <a:lnTo>
                <a:pt x="13909" y="18496"/>
              </a:lnTo>
              <a:lnTo>
                <a:pt x="16200" y="20153"/>
              </a:lnTo>
              <a:lnTo>
                <a:pt x="15795" y="17429"/>
              </a:lnTo>
              <a:lnTo>
                <a:pt x="18437" y="18437"/>
              </a:lnTo>
              <a:lnTo>
                <a:pt x="17340" y="15910"/>
              </a:lnTo>
              <a:lnTo>
                <a:pt x="20153" y="16200"/>
              </a:lnTo>
              <a:lnTo>
                <a:pt x="18440" y="14043"/>
              </a:lnTo>
              <a:lnTo>
                <a:pt x="21232" y="13595"/>
              </a:lnTo>
              <a:lnTo>
                <a:pt x="19019" y="11955"/>
              </a:lnTo>
              <a:lnTo>
                <a:pt x="21600" y="10800"/>
              </a:lnTo>
              <a:lnTo>
                <a:pt x="19038" y="9788"/>
              </a:lnTo>
              <a:lnTo>
                <a:pt x="21232" y="8005"/>
              </a:lnTo>
              <a:lnTo>
                <a:pt x="18496" y="7691"/>
              </a:lnTo>
              <a:lnTo>
                <a:pt x="20153" y="5400"/>
              </a:lnTo>
              <a:lnTo>
                <a:pt x="17429" y="5805"/>
              </a:lnTo>
              <a:lnTo>
                <a:pt x="18437" y="3163"/>
              </a:lnTo>
              <a:lnTo>
                <a:pt x="15910" y="4260"/>
              </a:lnTo>
              <a:lnTo>
                <a:pt x="16200" y="1447"/>
              </a:lnTo>
              <a:lnTo>
                <a:pt x="14043" y="3160"/>
              </a:lnTo>
              <a:lnTo>
                <a:pt x="13595" y="368"/>
              </a:lnTo>
              <a:lnTo>
                <a:pt x="11955" y="2581"/>
              </a:lnTo>
              <a:lnTo>
                <a:pt x="10800" y="0"/>
              </a:lnTo>
              <a:lnTo>
                <a:pt x="9788" y="2562"/>
              </a:lnTo>
              <a:lnTo>
                <a:pt x="8005" y="368"/>
              </a:lnTo>
              <a:lnTo>
                <a:pt x="7691" y="3104"/>
              </a:lnTo>
              <a:lnTo>
                <a:pt x="5400" y="1447"/>
              </a:lnTo>
              <a:lnTo>
                <a:pt x="5805" y="4171"/>
              </a:lnTo>
              <a:lnTo>
                <a:pt x="3163" y="3163"/>
              </a:lnTo>
              <a:lnTo>
                <a:pt x="4260" y="5690"/>
              </a:lnTo>
              <a:lnTo>
                <a:pt x="1447" y="5400"/>
              </a:lnTo>
              <a:lnTo>
                <a:pt x="3160" y="7557"/>
              </a:lnTo>
              <a:lnTo>
                <a:pt x="368" y="8005"/>
              </a:lnTo>
              <a:lnTo>
                <a:pt x="2581" y="9645"/>
              </a:lnTo>
              <a:lnTo>
                <a:pt x="0" y="1080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-360</xdr:colOff>
      <xdr:row>18</xdr:row>
      <xdr:rowOff>9360</xdr:rowOff>
    </xdr:from>
    <xdr:to>
      <xdr:col>9</xdr:col>
      <xdr:colOff>19800</xdr:colOff>
      <xdr:row>34</xdr:row>
      <xdr:rowOff>152640</xdr:rowOff>
    </xdr:to>
    <xdr:graphicFrame>
      <xdr:nvGraphicFramePr>
        <xdr:cNvPr id="8" name=""/>
        <xdr:cNvGraphicFramePr/>
      </xdr:nvGraphicFramePr>
      <xdr:xfrm>
        <a:off x="4123440" y="2935440"/>
        <a:ext cx="3271320" cy="274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26</xdr:row>
      <xdr:rowOff>0</xdr:rowOff>
    </xdr:from>
    <xdr:to>
      <xdr:col>3</xdr:col>
      <xdr:colOff>792360</xdr:colOff>
      <xdr:row>36</xdr:row>
      <xdr:rowOff>106200</xdr:rowOff>
    </xdr:to>
    <xdr:graphicFrame>
      <xdr:nvGraphicFramePr>
        <xdr:cNvPr id="9" name=""/>
        <xdr:cNvGraphicFramePr/>
      </xdr:nvGraphicFramePr>
      <xdr:xfrm>
        <a:off x="0" y="4226400"/>
        <a:ext cx="3290400" cy="173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2.8" hidden="false" customHeight="false" outlineLevel="0" collapsed="false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12.8" hidden="false" customHeight="false" outlineLevel="0" collapsed="false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2.8" hidden="false" customHeight="false" outlineLevel="0" collapsed="false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2.8" hidden="false" customHeight="false" outlineLevel="0" collapsed="false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2.8" hidden="false" customHeight="false" outlineLevel="0" collapsed="false">
      <c r="A6" s="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2.8" hidden="false" customHeight="false" outlineLevel="0" collapsed="false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2.8" hidden="false" customHeight="false" outlineLevel="0" collapsed="false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2.8" hidden="false" customHeight="false" outlineLevel="0" collapsed="false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2.8" hidden="false" customHeight="false" outlineLevel="0" collapsed="false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2.8" hidden="false" customHeight="false" outlineLevel="0" collapsed="false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2.8" hidden="false" customHeight="false" outlineLevel="0" collapsed="false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2.8" hidden="false" customHeight="false" outlineLevel="0" collapsed="false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customFormat="false" ht="12.8" hidden="false" customHeight="false" outlineLevel="0" collapsed="false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customFormat="false" ht="12.8" hidden="false" customHeight="false" outlineLevel="0" collapsed="false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customFormat="false" ht="12.8" hidden="false" customHeight="false" outlineLevel="0" collapsed="false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customFormat="false" ht="12.8" hidden="false" customHeight="false" outlineLevel="0" collapsed="false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Format="false" ht="12.8" hidden="false" customHeight="false" outlineLevel="0" collapsed="false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customFormat="false" ht="12.8" hidden="false" customHeight="false" outlineLevel="0" collapsed="false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customFormat="false" ht="12.8" hidden="false" customHeight="false" outlineLevel="0" collapsed="false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customFormat="false" ht="12.8" hidden="false" customHeight="false" outlineLevel="0" collapsed="false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customFormat="false" ht="12.8" hidden="false" customHeight="false" outlineLevel="0" collapsed="false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customFormat="false" ht="12.8" hidden="false" customHeight="false" outlineLevel="0" collapsed="false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2.8" hidden="false" customHeight="false" outlineLevel="0" collapsed="false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customFormat="false" ht="12.8" hidden="false" customHeight="false" outlineLevel="0" collapsed="false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9" customFormat="false" ht="12.8" hidden="false" customHeight="false" outlineLevel="0" collapsed="false">
      <c r="A29" s="5" t="s">
        <v>0</v>
      </c>
      <c r="B29" s="6"/>
      <c r="C29" s="7" t="s">
        <v>1</v>
      </c>
      <c r="D29" s="7"/>
      <c r="E29" s="7"/>
    </row>
    <row r="30" customFormat="false" ht="12.8" hidden="false" customHeight="false" outlineLevel="0" collapsed="false">
      <c r="A30" s="5" t="s">
        <v>2</v>
      </c>
      <c r="B30" s="6"/>
      <c r="C30" s="7" t="s">
        <v>3</v>
      </c>
      <c r="D30" s="7"/>
      <c r="E30" s="7"/>
    </row>
  </sheetData>
  <mergeCells count="2">
    <mergeCell ref="C29:E29"/>
    <mergeCell ref="C30:E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39" activeCellId="0" sqref="A3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8" width="12.38"/>
  </cols>
  <sheetData>
    <row r="1" customFormat="false" ht="12.8" hidden="false" customHeight="false" outlineLevel="0" collapsed="false">
      <c r="A1" s="9" t="s">
        <v>4</v>
      </c>
      <c r="B1" s="9"/>
      <c r="C1" s="9"/>
      <c r="D1" s="9"/>
      <c r="E1" s="10" t="s">
        <v>5</v>
      </c>
      <c r="F1" s="9" t="s">
        <v>6</v>
      </c>
      <c r="G1" s="9"/>
      <c r="H1" s="9"/>
      <c r="I1" s="9"/>
    </row>
    <row r="2" customFormat="false" ht="12.8" hidden="false" customHeight="false" outlineLevel="0" collapsed="false">
      <c r="A2" s="9"/>
      <c r="B2" s="9"/>
      <c r="C2" s="9"/>
      <c r="D2" s="9"/>
      <c r="E2" s="11"/>
      <c r="F2" s="9"/>
      <c r="G2" s="9"/>
      <c r="H2" s="9"/>
      <c r="I2" s="9"/>
    </row>
    <row r="3" customFormat="false" ht="12.8" hidden="false" customHeight="false" outlineLevel="0" collapsed="false">
      <c r="A3" s="12"/>
      <c r="B3" s="13" t="s">
        <v>7</v>
      </c>
      <c r="C3" s="13"/>
      <c r="D3" s="12"/>
      <c r="E3" s="11"/>
      <c r="F3" s="14"/>
      <c r="G3" s="15" t="s">
        <v>8</v>
      </c>
      <c r="H3" s="15"/>
      <c r="I3" s="14"/>
    </row>
    <row r="4" customFormat="false" ht="12.8" hidden="false" customHeight="false" outlineLevel="0" collapsed="false">
      <c r="A4" s="12"/>
      <c r="B4" s="12"/>
      <c r="C4" s="12"/>
      <c r="D4" s="12"/>
      <c r="E4" s="11"/>
      <c r="F4" s="14"/>
      <c r="G4" s="14"/>
      <c r="H4" s="14"/>
      <c r="I4" s="16" t="s">
        <v>9</v>
      </c>
    </row>
    <row r="5" customFormat="false" ht="12.8" hidden="false" customHeight="false" outlineLevel="0" collapsed="false">
      <c r="A5" s="13" t="s">
        <v>10</v>
      </c>
      <c r="B5" s="12" t="n">
        <f aca="false">'End END'!F3</f>
        <v>4400</v>
      </c>
      <c r="C5" s="12"/>
      <c r="D5" s="12"/>
      <c r="E5" s="11"/>
      <c r="F5" s="15" t="s">
        <v>11</v>
      </c>
      <c r="G5" s="15" t="n">
        <f aca="false">D9</f>
        <v>1760</v>
      </c>
      <c r="H5" s="17" t="s">
        <v>12</v>
      </c>
      <c r="I5" s="15" t="n">
        <v>532.4</v>
      </c>
    </row>
    <row r="6" customFormat="false" ht="12.8" hidden="false" customHeight="false" outlineLevel="0" collapsed="false">
      <c r="A6" s="13" t="s">
        <v>13</v>
      </c>
      <c r="B6" s="12" t="n">
        <f aca="false">'End END'!B29</f>
        <v>0</v>
      </c>
      <c r="C6" s="12"/>
      <c r="D6" s="12"/>
      <c r="E6" s="11"/>
      <c r="F6" s="15" t="s">
        <v>14</v>
      </c>
      <c r="G6" s="14"/>
      <c r="H6" s="14"/>
      <c r="I6" s="14"/>
    </row>
    <row r="7" customFormat="false" ht="12.8" hidden="false" customHeight="false" outlineLevel="0" collapsed="false">
      <c r="A7" s="13" t="s">
        <v>15</v>
      </c>
      <c r="B7" s="12" t="n">
        <f aca="false">'End END'!B30</f>
        <v>0</v>
      </c>
      <c r="C7" s="12"/>
      <c r="D7" s="12"/>
      <c r="E7" s="11"/>
      <c r="F7" s="15" t="s">
        <v>16</v>
      </c>
      <c r="G7" s="14"/>
      <c r="H7" s="14"/>
      <c r="I7" s="14"/>
    </row>
    <row r="8" customFormat="false" ht="12.8" hidden="false" customHeight="false" outlineLevel="0" collapsed="false">
      <c r="A8" s="12"/>
      <c r="B8" s="12"/>
      <c r="C8" s="18" t="s">
        <v>17</v>
      </c>
      <c r="D8" s="19" t="n">
        <v>0.4</v>
      </c>
      <c r="E8" s="11"/>
      <c r="F8" s="14"/>
      <c r="G8" s="14"/>
      <c r="H8" s="14"/>
      <c r="I8" s="14"/>
    </row>
    <row r="9" customFormat="false" ht="12.8" hidden="false" customHeight="false" outlineLevel="0" collapsed="false">
      <c r="A9" s="12"/>
      <c r="B9" s="12"/>
      <c r="C9" s="13" t="n">
        <f aca="false">B5+B6+B7</f>
        <v>4400</v>
      </c>
      <c r="D9" s="12" t="n">
        <f aca="false">C9*D8</f>
        <v>1760</v>
      </c>
      <c r="E9" s="11"/>
      <c r="F9" s="14"/>
      <c r="G9" s="14"/>
      <c r="H9" s="14"/>
      <c r="I9" s="14"/>
    </row>
    <row r="10" customFormat="false" ht="12.8" hidden="false" customHeight="false" outlineLevel="0" collapsed="false">
      <c r="A10" s="12" t="s">
        <v>18</v>
      </c>
      <c r="B10" s="12" t="n">
        <f aca="false">C9-D9</f>
        <v>2640</v>
      </c>
      <c r="C10" s="12"/>
      <c r="D10" s="12"/>
      <c r="E10" s="11"/>
      <c r="F10" s="14"/>
      <c r="G10" s="14"/>
      <c r="H10" s="14"/>
      <c r="I10" s="14"/>
    </row>
    <row r="11" customFormat="false" ht="12.8" hidden="false" customHeight="false" outlineLevel="0" collapsed="false">
      <c r="A11" s="20"/>
      <c r="B11" s="20"/>
      <c r="C11" s="20"/>
      <c r="D11" s="20"/>
      <c r="E11" s="20"/>
      <c r="F11" s="20"/>
      <c r="G11" s="20"/>
      <c r="H11" s="20"/>
      <c r="I11" s="20"/>
    </row>
    <row r="12" customFormat="false" ht="12.8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</row>
    <row r="13" customFormat="false" ht="12.8" hidden="false" customHeight="false" outlineLevel="0" collapsed="false">
      <c r="A13" s="21" t="s">
        <v>10</v>
      </c>
      <c r="B13" s="21" t="s">
        <v>19</v>
      </c>
      <c r="C13" s="21" t="s">
        <v>19</v>
      </c>
      <c r="D13" s="21" t="s">
        <v>19</v>
      </c>
      <c r="E13" s="22"/>
      <c r="F13" s="23" t="s">
        <v>18</v>
      </c>
      <c r="G13" s="23" t="s">
        <v>20</v>
      </c>
      <c r="H13" s="23"/>
      <c r="I13" s="24"/>
    </row>
    <row r="14" customFormat="false" ht="12.8" hidden="false" customHeight="false" outlineLevel="0" collapsed="false">
      <c r="A14" s="13" t="s">
        <v>11</v>
      </c>
      <c r="B14" s="25" t="n">
        <v>24000</v>
      </c>
      <c r="C14" s="25" t="s">
        <v>21</v>
      </c>
      <c r="D14" s="25" t="s">
        <v>22</v>
      </c>
      <c r="E14" s="22"/>
      <c r="F14" s="24"/>
      <c r="G14" s="24"/>
      <c r="H14" s="24"/>
      <c r="I14" s="26" t="s">
        <v>9</v>
      </c>
    </row>
    <row r="15" customFormat="false" ht="12.8" hidden="false" customHeight="false" outlineLevel="0" collapsed="false">
      <c r="A15" s="13" t="s">
        <v>14</v>
      </c>
      <c r="B15" s="25" t="n">
        <v>6000</v>
      </c>
      <c r="C15" s="25" t="s">
        <v>23</v>
      </c>
      <c r="D15" s="25" t="s">
        <v>24</v>
      </c>
      <c r="E15" s="22"/>
      <c r="F15" s="27" t="s">
        <v>11</v>
      </c>
      <c r="G15" s="13" t="n">
        <f aca="false">B10</f>
        <v>2640</v>
      </c>
      <c r="H15" s="23"/>
      <c r="I15" s="24"/>
    </row>
    <row r="16" customFormat="false" ht="12.8" hidden="false" customHeight="false" outlineLevel="0" collapsed="false">
      <c r="A16" s="13" t="s">
        <v>16</v>
      </c>
      <c r="B16" s="25" t="n">
        <v>200</v>
      </c>
      <c r="C16" s="25" t="n">
        <v>200</v>
      </c>
      <c r="D16" s="25" t="n">
        <v>200</v>
      </c>
      <c r="E16" s="22"/>
      <c r="F16" s="27" t="s">
        <v>14</v>
      </c>
      <c r="G16" s="25" t="n">
        <v>123</v>
      </c>
      <c r="H16" s="28"/>
      <c r="I16" s="24"/>
    </row>
    <row r="17" customFormat="false" ht="12.8" hidden="false" customHeight="false" outlineLevel="0" collapsed="false">
      <c r="A17" s="25" t="s">
        <v>25</v>
      </c>
      <c r="B17" s="25" t="s">
        <v>26</v>
      </c>
      <c r="C17" s="25" t="n">
        <f aca="false">B6</f>
        <v>0</v>
      </c>
      <c r="D17" s="11"/>
      <c r="E17" s="22"/>
      <c r="F17" s="27" t="s">
        <v>16</v>
      </c>
      <c r="G17" s="25" t="n">
        <v>321</v>
      </c>
      <c r="H17" s="29"/>
      <c r="I17" s="24"/>
    </row>
    <row r="18" customFormat="false" ht="12.8" hidden="false" customHeight="false" outlineLevel="0" collapsed="false">
      <c r="A18" s="15" t="s">
        <v>27</v>
      </c>
      <c r="B18" s="15" t="s">
        <v>28</v>
      </c>
      <c r="C18" s="30" t="n">
        <v>0.15</v>
      </c>
      <c r="D18" s="15" t="n">
        <f aca="false">C17*C18</f>
        <v>0</v>
      </c>
      <c r="E18" s="22"/>
      <c r="F18" s="31"/>
      <c r="G18" s="31"/>
      <c r="H18" s="31"/>
      <c r="I18" s="31"/>
    </row>
    <row r="19" customFormat="false" ht="12.8" hidden="false" customHeight="false" outlineLevel="0" collapsed="false">
      <c r="A19" s="32"/>
      <c r="B19" s="25" t="s">
        <v>29</v>
      </c>
      <c r="C19" s="32"/>
      <c r="D19" s="32"/>
      <c r="E19" s="22"/>
    </row>
    <row r="20" customFormat="false" ht="12.8" hidden="false" customHeight="false" outlineLevel="0" collapsed="false">
      <c r="A20" s="20"/>
      <c r="B20" s="20"/>
      <c r="C20" s="20"/>
      <c r="D20" s="20"/>
      <c r="E20" s="22"/>
    </row>
    <row r="21" customFormat="false" ht="12.8" hidden="false" customHeight="false" outlineLevel="0" collapsed="false">
      <c r="A21" s="13" t="s">
        <v>30</v>
      </c>
      <c r="B21" s="13" t="s">
        <v>26</v>
      </c>
      <c r="C21" s="13" t="s">
        <v>31</v>
      </c>
      <c r="D21" s="24"/>
      <c r="E21" s="22"/>
    </row>
    <row r="22" customFormat="false" ht="12.8" hidden="false" customHeight="false" outlineLevel="0" collapsed="false">
      <c r="A22" s="25" t="s">
        <v>11</v>
      </c>
      <c r="B22" s="25" t="n">
        <v>60</v>
      </c>
      <c r="C22" s="24"/>
      <c r="D22" s="24"/>
      <c r="E22" s="22"/>
    </row>
    <row r="23" customFormat="false" ht="12.8" hidden="false" customHeight="false" outlineLevel="0" collapsed="false">
      <c r="A23" s="25" t="s">
        <v>14</v>
      </c>
      <c r="B23" s="25" t="n">
        <v>500</v>
      </c>
      <c r="C23" s="24"/>
      <c r="D23" s="24"/>
      <c r="E23" s="22"/>
    </row>
    <row r="24" customFormat="false" ht="12.8" hidden="false" customHeight="false" outlineLevel="0" collapsed="false">
      <c r="A24" s="25" t="s">
        <v>16</v>
      </c>
      <c r="B24" s="25" t="n">
        <v>196</v>
      </c>
      <c r="C24" s="24"/>
      <c r="D24" s="24"/>
      <c r="E24" s="22"/>
    </row>
    <row r="25" customFormat="false" ht="12.8" hidden="false" customHeight="false" outlineLevel="0" collapsed="false">
      <c r="A25" s="24"/>
      <c r="B25" s="24"/>
      <c r="C25" s="25" t="n">
        <f aca="false">B22+B23+B24</f>
        <v>756</v>
      </c>
      <c r="D25" s="13" t="s">
        <v>31</v>
      </c>
      <c r="E25" s="22"/>
    </row>
    <row r="26" customFormat="false" ht="12.8" hidden="false" customHeight="false" outlineLevel="0" collapsed="false">
      <c r="A26" s="20"/>
      <c r="B26" s="20"/>
      <c r="C26" s="20"/>
      <c r="D26" s="20"/>
      <c r="E26" s="22"/>
    </row>
    <row r="27" customFormat="false" ht="12.8" hidden="false" customHeight="false" outlineLevel="0" collapsed="false">
      <c r="E27" s="22"/>
    </row>
    <row r="28" customFormat="false" ht="12.8" hidden="false" customHeight="false" outlineLevel="0" collapsed="false">
      <c r="E28" s="22"/>
    </row>
    <row r="29" customFormat="false" ht="12.8" hidden="false" customHeight="false" outlineLevel="0" collapsed="false">
      <c r="E29" s="22"/>
    </row>
    <row r="30" customFormat="false" ht="12.8" hidden="false" customHeight="false" outlineLevel="0" collapsed="false">
      <c r="E30" s="22"/>
    </row>
    <row r="31" customFormat="false" ht="12.8" hidden="false" customHeight="false" outlineLevel="0" collapsed="false">
      <c r="E31" s="22"/>
    </row>
    <row r="32" customFormat="false" ht="12.8" hidden="false" customHeight="false" outlineLevel="0" collapsed="false">
      <c r="E32" s="22"/>
    </row>
    <row r="33" customFormat="false" ht="12.8" hidden="false" customHeight="false" outlineLevel="0" collapsed="false">
      <c r="E33" s="22"/>
    </row>
    <row r="34" customFormat="false" ht="12.8" hidden="false" customHeight="false" outlineLevel="0" collapsed="false">
      <c r="E34" s="22"/>
    </row>
    <row r="35" customFormat="false" ht="12.8" hidden="false" customHeight="false" outlineLevel="0" collapsed="false">
      <c r="E35" s="22"/>
    </row>
    <row r="39" customFormat="false" ht="12.8" hidden="false" customHeight="false" outlineLevel="0" collapsed="false">
      <c r="A39" s="5" t="s">
        <v>0</v>
      </c>
      <c r="B39" s="6"/>
      <c r="C39" s="7" t="s">
        <v>1</v>
      </c>
      <c r="D39" s="7"/>
      <c r="E39" s="7"/>
    </row>
    <row r="40" customFormat="false" ht="12.8" hidden="false" customHeight="false" outlineLevel="0" collapsed="false">
      <c r="A40" s="5" t="s">
        <v>2</v>
      </c>
      <c r="B40" s="6"/>
      <c r="C40" s="7" t="s">
        <v>3</v>
      </c>
      <c r="D40" s="7"/>
      <c r="E40" s="7"/>
    </row>
  </sheetData>
  <mergeCells count="7">
    <mergeCell ref="A1:D2"/>
    <mergeCell ref="F1:I2"/>
    <mergeCell ref="B3:C3"/>
    <mergeCell ref="G3:H3"/>
    <mergeCell ref="G13:H13"/>
    <mergeCell ref="C39:E39"/>
    <mergeCell ref="C40:E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15.85"/>
  </cols>
  <sheetData>
    <row r="1" customFormat="false" ht="12.8" hidden="false" customHeight="false" outlineLevel="0" collapsed="false">
      <c r="A1" s="33" t="s">
        <v>32</v>
      </c>
      <c r="B1" s="33"/>
      <c r="C1" s="33"/>
      <c r="D1" s="33"/>
      <c r="E1" s="33"/>
      <c r="F1" s="33"/>
      <c r="G1" s="33"/>
      <c r="H1" s="33"/>
      <c r="I1" s="33"/>
    </row>
    <row r="2" customFormat="false" ht="12.8" hidden="false" customHeight="false" outlineLevel="0" collapsed="false">
      <c r="A2" s="24"/>
      <c r="B2" s="24"/>
      <c r="C2" s="24"/>
      <c r="D2" s="24"/>
      <c r="E2" s="24"/>
      <c r="F2" s="24"/>
      <c r="G2" s="24"/>
      <c r="H2" s="24"/>
      <c r="I2" s="24"/>
    </row>
    <row r="3" customFormat="false" ht="12.8" hidden="false" customHeight="false" outlineLevel="0" collapsed="false">
      <c r="A3" s="34" t="s">
        <v>33</v>
      </c>
      <c r="B3" s="35" t="n">
        <f aca="true">TODAY()</f>
        <v>45499</v>
      </c>
      <c r="C3" s="36"/>
      <c r="D3" s="36"/>
      <c r="E3" s="37" t="s">
        <v>34</v>
      </c>
      <c r="F3" s="38" t="n">
        <f aca="false">B24</f>
        <v>4400</v>
      </c>
      <c r="G3" s="36"/>
      <c r="H3" s="36"/>
      <c r="I3" s="36"/>
    </row>
    <row r="4" customFormat="false" ht="12.8" hidden="false" customHeight="false" outlineLevel="0" collapsed="false">
      <c r="A4" s="36"/>
      <c r="B4" s="36"/>
      <c r="C4" s="36"/>
      <c r="D4" s="36"/>
      <c r="E4" s="39" t="s">
        <v>35</v>
      </c>
      <c r="F4" s="40" t="n">
        <f aca="false">E24</f>
        <v>122</v>
      </c>
      <c r="G4" s="36"/>
      <c r="H4" s="36"/>
      <c r="I4" s="36"/>
    </row>
    <row r="5" customFormat="false" ht="12.8" hidden="false" customHeight="false" outlineLevel="0" collapsed="false">
      <c r="A5" s="41" t="n">
        <v>0.3</v>
      </c>
      <c r="B5" s="12" t="n">
        <f aca="false">F5*A5</f>
        <v>1283.4</v>
      </c>
      <c r="C5" s="36"/>
      <c r="D5" s="36"/>
      <c r="E5" s="42" t="s">
        <v>7</v>
      </c>
      <c r="F5" s="43" t="n">
        <f aca="false">H24</f>
        <v>4278</v>
      </c>
      <c r="G5" s="36"/>
      <c r="H5" s="36"/>
      <c r="I5" s="36"/>
    </row>
    <row r="6" customFormat="false" ht="12.8" hidden="false" customHeight="false" outlineLevel="0" collapsed="false">
      <c r="A6" s="36"/>
      <c r="B6" s="36"/>
      <c r="C6" s="36"/>
      <c r="D6" s="36"/>
      <c r="E6" s="36"/>
      <c r="F6" s="36"/>
      <c r="G6" s="36"/>
      <c r="H6" s="36"/>
      <c r="I6" s="36"/>
    </row>
    <row r="7" customFormat="false" ht="12.8" hidden="false" customHeight="false" outlineLevel="0" collapsed="false">
      <c r="A7" s="36"/>
      <c r="B7" s="36"/>
      <c r="C7" s="36"/>
      <c r="D7" s="36"/>
      <c r="E7" s="36"/>
      <c r="F7" s="36"/>
      <c r="G7" s="36"/>
      <c r="H7" s="36"/>
      <c r="I7" s="36"/>
    </row>
    <row r="8" customFormat="false" ht="12.8" hidden="false" customHeight="false" outlineLevel="0" collapsed="false">
      <c r="A8" s="44" t="s">
        <v>36</v>
      </c>
      <c r="B8" s="44"/>
      <c r="C8" s="44"/>
      <c r="D8" s="44"/>
      <c r="E8" s="44"/>
      <c r="F8" s="44"/>
      <c r="G8" s="44"/>
      <c r="H8" s="44"/>
      <c r="I8" s="44"/>
    </row>
    <row r="9" customFormat="false" ht="12.8" hidden="false" customHeight="false" outlineLevel="0" collapsed="false">
      <c r="A9" s="44"/>
      <c r="B9" s="44"/>
      <c r="C9" s="44"/>
      <c r="D9" s="44"/>
      <c r="E9" s="44"/>
      <c r="F9" s="44"/>
      <c r="G9" s="44"/>
      <c r="H9" s="44"/>
      <c r="I9" s="44"/>
    </row>
    <row r="10" customFormat="false" ht="12.8" hidden="false" customHeight="false" outlineLevel="0" collapsed="false">
      <c r="A10" s="36"/>
      <c r="B10" s="36"/>
      <c r="C10" s="36"/>
      <c r="D10" s="36"/>
      <c r="E10" s="36"/>
      <c r="F10" s="36"/>
      <c r="G10" s="36"/>
      <c r="H10" s="36"/>
      <c r="I10" s="36"/>
    </row>
    <row r="11" customFormat="false" ht="12.8" hidden="false" customHeight="false" outlineLevel="0" collapsed="false">
      <c r="A11" s="45" t="s">
        <v>34</v>
      </c>
      <c r="B11" s="45"/>
      <c r="C11" s="45"/>
      <c r="D11" s="46" t="s">
        <v>35</v>
      </c>
      <c r="E11" s="46"/>
      <c r="F11" s="46"/>
      <c r="G11" s="47" t="s">
        <v>7</v>
      </c>
      <c r="H11" s="47"/>
      <c r="I11" s="47"/>
    </row>
    <row r="12" customFormat="false" ht="12.8" hidden="false" customHeight="false" outlineLevel="0" collapsed="false">
      <c r="A12" s="36" t="s">
        <v>37</v>
      </c>
      <c r="B12" s="48" t="n">
        <v>100</v>
      </c>
      <c r="C12" s="48"/>
      <c r="D12" s="36" t="s">
        <v>37</v>
      </c>
      <c r="E12" s="36" t="n">
        <v>0</v>
      </c>
      <c r="F12" s="36"/>
      <c r="G12" s="36" t="s">
        <v>37</v>
      </c>
      <c r="H12" s="36" t="n">
        <f aca="false">B12-E12</f>
        <v>100</v>
      </c>
      <c r="I12" s="36"/>
    </row>
    <row r="13" customFormat="false" ht="12.8" hidden="false" customHeight="false" outlineLevel="0" collapsed="false">
      <c r="A13" s="36" t="s">
        <v>38</v>
      </c>
      <c r="B13" s="48" t="n">
        <v>0</v>
      </c>
      <c r="C13" s="48"/>
      <c r="D13" s="36" t="s">
        <v>38</v>
      </c>
      <c r="E13" s="36" t="n">
        <v>50</v>
      </c>
      <c r="F13" s="36"/>
      <c r="G13" s="36" t="s">
        <v>38</v>
      </c>
      <c r="H13" s="36" t="n">
        <f aca="false">B13-E13</f>
        <v>-50</v>
      </c>
      <c r="I13" s="36"/>
    </row>
    <row r="14" customFormat="false" ht="12.8" hidden="false" customHeight="false" outlineLevel="0" collapsed="false">
      <c r="A14" s="36" t="s">
        <v>39</v>
      </c>
      <c r="B14" s="48" t="n">
        <v>0</v>
      </c>
      <c r="C14" s="48"/>
      <c r="D14" s="36" t="s">
        <v>39</v>
      </c>
      <c r="E14" s="36" t="n">
        <v>72</v>
      </c>
      <c r="F14" s="36"/>
      <c r="G14" s="36" t="s">
        <v>39</v>
      </c>
      <c r="H14" s="36" t="n">
        <f aca="false">B14-E14</f>
        <v>-72</v>
      </c>
      <c r="I14" s="36"/>
    </row>
    <row r="15" customFormat="false" ht="12.8" hidden="false" customHeight="false" outlineLevel="0" collapsed="false">
      <c r="A15" s="36" t="s">
        <v>40</v>
      </c>
      <c r="B15" s="36" t="n">
        <v>4300</v>
      </c>
      <c r="C15" s="36"/>
      <c r="D15" s="36" t="s">
        <v>40</v>
      </c>
      <c r="E15" s="36" t="n">
        <v>0</v>
      </c>
      <c r="F15" s="36"/>
      <c r="G15" s="36" t="s">
        <v>40</v>
      </c>
      <c r="H15" s="36" t="n">
        <f aca="false">B15-E15</f>
        <v>4300</v>
      </c>
      <c r="I15" s="36"/>
    </row>
    <row r="16" customFormat="false" ht="12.8" hidden="false" customHeight="false" outlineLevel="0" collapsed="false">
      <c r="A16" s="36" t="s">
        <v>41</v>
      </c>
      <c r="B16" s="36" t="n">
        <v>0</v>
      </c>
      <c r="C16" s="36"/>
      <c r="D16" s="36" t="s">
        <v>41</v>
      </c>
      <c r="E16" s="36" t="n">
        <v>0</v>
      </c>
      <c r="F16" s="36"/>
      <c r="G16" s="36" t="s">
        <v>41</v>
      </c>
      <c r="H16" s="36" t="n">
        <f aca="false">B16-E16</f>
        <v>0</v>
      </c>
      <c r="I16" s="36"/>
    </row>
    <row r="17" customFormat="false" ht="12.8" hidden="false" customHeight="false" outlineLevel="0" collapsed="false">
      <c r="A17" s="36" t="s">
        <v>42</v>
      </c>
      <c r="B17" s="36" t="n">
        <v>0</v>
      </c>
      <c r="C17" s="36"/>
      <c r="D17" s="36" t="s">
        <v>42</v>
      </c>
      <c r="E17" s="36" t="n">
        <v>0</v>
      </c>
      <c r="F17" s="36"/>
      <c r="G17" s="36" t="s">
        <v>42</v>
      </c>
      <c r="H17" s="36" t="n">
        <f aca="false">B17-E17</f>
        <v>0</v>
      </c>
      <c r="I17" s="36"/>
    </row>
    <row r="18" customFormat="false" ht="12.8" hidden="false" customHeight="false" outlineLevel="0" collapsed="false">
      <c r="A18" s="36" t="s">
        <v>43</v>
      </c>
      <c r="B18" s="36" t="n">
        <v>0</v>
      </c>
      <c r="C18" s="36"/>
      <c r="D18" s="36" t="s">
        <v>43</v>
      </c>
      <c r="E18" s="36" t="n">
        <v>0</v>
      </c>
      <c r="F18" s="36"/>
      <c r="G18" s="36" t="s">
        <v>43</v>
      </c>
      <c r="H18" s="36" t="n">
        <f aca="false">B18-E18</f>
        <v>0</v>
      </c>
      <c r="I18" s="36"/>
    </row>
    <row r="19" customFormat="false" ht="12.8" hidden="false" customHeight="false" outlineLevel="0" collapsed="false">
      <c r="A19" s="36" t="s">
        <v>44</v>
      </c>
      <c r="B19" s="36" t="n">
        <v>0</v>
      </c>
      <c r="C19" s="36"/>
      <c r="D19" s="36" t="s">
        <v>44</v>
      </c>
      <c r="E19" s="36" t="n">
        <v>0</v>
      </c>
      <c r="F19" s="36"/>
      <c r="G19" s="36" t="s">
        <v>44</v>
      </c>
      <c r="H19" s="36" t="n">
        <f aca="false">B19-E19</f>
        <v>0</v>
      </c>
      <c r="I19" s="36"/>
    </row>
    <row r="20" customFormat="false" ht="12.8" hidden="false" customHeight="false" outlineLevel="0" collapsed="false">
      <c r="A20" s="36" t="s">
        <v>45</v>
      </c>
      <c r="B20" s="36" t="n">
        <v>0</v>
      </c>
      <c r="C20" s="36"/>
      <c r="D20" s="36" t="s">
        <v>45</v>
      </c>
      <c r="E20" s="36" t="n">
        <v>0</v>
      </c>
      <c r="F20" s="36"/>
      <c r="G20" s="36" t="s">
        <v>45</v>
      </c>
      <c r="H20" s="36" t="n">
        <f aca="false">B20-E20</f>
        <v>0</v>
      </c>
      <c r="I20" s="36"/>
    </row>
    <row r="21" customFormat="false" ht="12.8" hidden="false" customHeight="false" outlineLevel="0" collapsed="false">
      <c r="A21" s="36" t="s">
        <v>46</v>
      </c>
      <c r="B21" s="36" t="n">
        <v>0</v>
      </c>
      <c r="C21" s="36"/>
      <c r="D21" s="36" t="s">
        <v>46</v>
      </c>
      <c r="E21" s="36" t="n">
        <v>0</v>
      </c>
      <c r="F21" s="36"/>
      <c r="G21" s="36" t="s">
        <v>46</v>
      </c>
      <c r="H21" s="36" t="n">
        <f aca="false">B21-E21</f>
        <v>0</v>
      </c>
      <c r="I21" s="36"/>
    </row>
    <row r="22" customFormat="false" ht="12.8" hidden="false" customHeight="false" outlineLevel="0" collapsed="false">
      <c r="A22" s="36" t="s">
        <v>47</v>
      </c>
      <c r="B22" s="36" t="n">
        <v>0</v>
      </c>
      <c r="C22" s="36"/>
      <c r="D22" s="36" t="s">
        <v>47</v>
      </c>
      <c r="E22" s="36" t="n">
        <v>0</v>
      </c>
      <c r="F22" s="36"/>
      <c r="G22" s="36" t="s">
        <v>47</v>
      </c>
      <c r="H22" s="36" t="n">
        <f aca="false">B22-E22</f>
        <v>0</v>
      </c>
      <c r="I22" s="36"/>
    </row>
    <row r="23" customFormat="false" ht="12.8" hidden="false" customHeight="false" outlineLevel="0" collapsed="false">
      <c r="A23" s="36" t="s">
        <v>48</v>
      </c>
      <c r="B23" s="36" t="n">
        <v>0</v>
      </c>
      <c r="C23" s="36"/>
      <c r="D23" s="36" t="s">
        <v>48</v>
      </c>
      <c r="E23" s="36" t="n">
        <v>0</v>
      </c>
      <c r="F23" s="36"/>
      <c r="G23" s="36" t="s">
        <v>48</v>
      </c>
      <c r="H23" s="36" t="n">
        <f aca="false">B23-E23</f>
        <v>0</v>
      </c>
      <c r="I23" s="36"/>
    </row>
    <row r="24" customFormat="false" ht="12.8" hidden="false" customHeight="false" outlineLevel="0" collapsed="false">
      <c r="A24" s="38" t="s">
        <v>31</v>
      </c>
      <c r="B24" s="38" t="n">
        <f aca="false">B12+B13+B14+B15+B16+B17+B18+B19+B20+B21+B22+B23</f>
        <v>4400</v>
      </c>
      <c r="C24" s="38"/>
      <c r="D24" s="40" t="s">
        <v>31</v>
      </c>
      <c r="E24" s="40" t="n">
        <f aca="false">E12+E13+E14+E15+E16+E17+E18+E19+E20+E21+E22+E23</f>
        <v>122</v>
      </c>
      <c r="F24" s="40"/>
      <c r="G24" s="43" t="s">
        <v>31</v>
      </c>
      <c r="H24" s="43" t="n">
        <f aca="false">H12+H13+H14+H15+H16+H17+H18+H19+H20+H21+H22+H23</f>
        <v>4278</v>
      </c>
      <c r="I24" s="43"/>
    </row>
    <row r="25" customFormat="false" ht="12.8" hidden="false" customHeight="false" outlineLevel="0" collapsed="false">
      <c r="A25" s="38" t="s">
        <v>49</v>
      </c>
      <c r="B25" s="38" t="n">
        <f aca="false">AVERAGE(B12:B23)</f>
        <v>366.666666666667</v>
      </c>
      <c r="C25" s="38"/>
      <c r="D25" s="40" t="s">
        <v>49</v>
      </c>
      <c r="E25" s="40" t="n">
        <f aca="false">AVERAGE(E12:E23)</f>
        <v>10.1666666666667</v>
      </c>
      <c r="F25" s="40"/>
      <c r="G25" s="43" t="s">
        <v>49</v>
      </c>
      <c r="H25" s="43" t="n">
        <f aca="false">AVERAGE(H12:H23)</f>
        <v>356.5</v>
      </c>
      <c r="I25" s="43"/>
    </row>
    <row r="27" customFormat="false" ht="12.8" hidden="false" customHeight="false" outlineLevel="0" collapsed="false">
      <c r="A27" s="45" t="s">
        <v>34</v>
      </c>
      <c r="B27" s="45"/>
      <c r="C27" s="45"/>
      <c r="G27" s="46" t="s">
        <v>35</v>
      </c>
      <c r="H27" s="46"/>
      <c r="I27" s="46"/>
    </row>
    <row r="28" customFormat="false" ht="12.8" hidden="false" customHeight="false" outlineLevel="0" collapsed="false">
      <c r="A28" s="36" t="s">
        <v>10</v>
      </c>
      <c r="B28" s="36" t="n">
        <f aca="false">Entries!C4+Entries!C7</f>
        <v>4400</v>
      </c>
      <c r="C28" s="36"/>
      <c r="G28" s="49" t="s">
        <v>50</v>
      </c>
      <c r="H28" s="36" t="n">
        <f aca="false">Entries!C5+Entries!C6</f>
        <v>122</v>
      </c>
      <c r="I28" s="36"/>
    </row>
    <row r="29" customFormat="false" ht="12.8" hidden="false" customHeight="false" outlineLevel="0" collapsed="false">
      <c r="A29" s="36" t="s">
        <v>13</v>
      </c>
      <c r="B29" s="36"/>
      <c r="C29" s="36"/>
      <c r="G29" s="49" t="s">
        <v>51</v>
      </c>
      <c r="H29" s="36"/>
      <c r="I29" s="36"/>
    </row>
    <row r="30" customFormat="false" ht="12.8" hidden="false" customHeight="false" outlineLevel="0" collapsed="false">
      <c r="A30" s="36" t="s">
        <v>52</v>
      </c>
      <c r="B30" s="36"/>
      <c r="C30" s="36"/>
      <c r="G30" s="50" t="s">
        <v>53</v>
      </c>
      <c r="H30" s="36"/>
      <c r="I30" s="36"/>
    </row>
    <row r="31" customFormat="false" ht="12.8" hidden="false" customHeight="false" outlineLevel="0" collapsed="false">
      <c r="G31" s="50" t="s">
        <v>54</v>
      </c>
      <c r="H31" s="36"/>
      <c r="I31" s="36"/>
    </row>
    <row r="32" customFormat="false" ht="12.8" hidden="false" customHeight="false" outlineLevel="0" collapsed="false">
      <c r="G32" s="50" t="s">
        <v>55</v>
      </c>
      <c r="H32" s="36"/>
      <c r="I32" s="36"/>
    </row>
    <row r="33" customFormat="false" ht="12.8" hidden="false" customHeight="false" outlineLevel="0" collapsed="false">
      <c r="G33" s="50" t="s">
        <v>56</v>
      </c>
      <c r="H33" s="36"/>
      <c r="I33" s="36"/>
    </row>
    <row r="34" customFormat="false" ht="12.8" hidden="false" customHeight="false" outlineLevel="0" collapsed="false">
      <c r="G34" s="50" t="s">
        <v>57</v>
      </c>
      <c r="H34" s="36"/>
      <c r="I34" s="36"/>
    </row>
  </sheetData>
  <mergeCells count="59">
    <mergeCell ref="A1:I1"/>
    <mergeCell ref="A8:I9"/>
    <mergeCell ref="A11:C11"/>
    <mergeCell ref="D11:F11"/>
    <mergeCell ref="G11:I11"/>
    <mergeCell ref="B12:C12"/>
    <mergeCell ref="E12:F12"/>
    <mergeCell ref="H12:I12"/>
    <mergeCell ref="B13:C13"/>
    <mergeCell ref="E13:F13"/>
    <mergeCell ref="H13:I13"/>
    <mergeCell ref="B14:C14"/>
    <mergeCell ref="E14:F14"/>
    <mergeCell ref="H14:I14"/>
    <mergeCell ref="B15:C15"/>
    <mergeCell ref="E15:F15"/>
    <mergeCell ref="H15:I15"/>
    <mergeCell ref="B16:C16"/>
    <mergeCell ref="E16:F16"/>
    <mergeCell ref="H16:I16"/>
    <mergeCell ref="B17:C17"/>
    <mergeCell ref="E17:F17"/>
    <mergeCell ref="H17:I17"/>
    <mergeCell ref="B18:C18"/>
    <mergeCell ref="E18:F18"/>
    <mergeCell ref="H18:I18"/>
    <mergeCell ref="B19:C19"/>
    <mergeCell ref="E19:F19"/>
    <mergeCell ref="H19:I19"/>
    <mergeCell ref="B20:C20"/>
    <mergeCell ref="E20:F20"/>
    <mergeCell ref="H20:I20"/>
    <mergeCell ref="B21:C21"/>
    <mergeCell ref="E21:F21"/>
    <mergeCell ref="H21:I21"/>
    <mergeCell ref="B22:C22"/>
    <mergeCell ref="E22:F22"/>
    <mergeCell ref="H22:I22"/>
    <mergeCell ref="B23:C23"/>
    <mergeCell ref="E23:F23"/>
    <mergeCell ref="H23:I23"/>
    <mergeCell ref="B24:C24"/>
    <mergeCell ref="E24:F24"/>
    <mergeCell ref="H24:I24"/>
    <mergeCell ref="B25:C25"/>
    <mergeCell ref="E25:F25"/>
    <mergeCell ref="H25:I25"/>
    <mergeCell ref="A27:C27"/>
    <mergeCell ref="G27:I27"/>
    <mergeCell ref="B28:C28"/>
    <mergeCell ref="H28:I28"/>
    <mergeCell ref="B29:C29"/>
    <mergeCell ref="H29:I29"/>
    <mergeCell ref="B30:C30"/>
    <mergeCell ref="H30:I30"/>
    <mergeCell ref="H31:I31"/>
    <mergeCell ref="H32:I32"/>
    <mergeCell ref="H33:I33"/>
    <mergeCell ref="H34:I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11.53515625" defaultRowHeight="12.8" zeroHeight="false" outlineLevelRow="0" outlineLevelCol="0"/>
  <cols>
    <col collapsed="false" customWidth="true" hidden="false" outlineLevel="0" max="5" min="5" style="8" width="16.96"/>
    <col collapsed="false" customWidth="true" hidden="false" outlineLevel="0" max="9" min="9" style="8" width="14.33"/>
    <col collapsed="false" customWidth="true" hidden="false" outlineLevel="0" max="10" min="10" style="8" width="15.85"/>
  </cols>
  <sheetData>
    <row r="1" customFormat="false" ht="26.8" hidden="false" customHeight="false" outlineLevel="0" collapsed="false">
      <c r="A1" s="51" t="s">
        <v>58</v>
      </c>
      <c r="B1" s="51"/>
      <c r="C1" s="51"/>
      <c r="D1" s="51"/>
      <c r="E1" s="51"/>
      <c r="F1" s="51"/>
    </row>
    <row r="2" customFormat="false" ht="12.8" hidden="false" customHeight="false" outlineLevel="0" collapsed="false">
      <c r="A2" s="12"/>
      <c r="B2" s="12"/>
      <c r="C2" s="12"/>
      <c r="D2" s="12"/>
      <c r="E2" s="12"/>
      <c r="F2" s="12"/>
      <c r="I2" s="52" t="s">
        <v>59</v>
      </c>
      <c r="J2" s="52" t="s">
        <v>60</v>
      </c>
    </row>
    <row r="3" customFormat="false" ht="12.8" hidden="false" customHeight="false" outlineLevel="0" collapsed="false">
      <c r="A3" s="52" t="s">
        <v>61</v>
      </c>
      <c r="B3" s="52" t="s">
        <v>62</v>
      </c>
      <c r="C3" s="52" t="s">
        <v>63</v>
      </c>
      <c r="D3" s="52" t="s">
        <v>59</v>
      </c>
      <c r="E3" s="52" t="s">
        <v>60</v>
      </c>
      <c r="F3" s="52" t="s">
        <v>64</v>
      </c>
      <c r="I3" s="53" t="s">
        <v>10</v>
      </c>
      <c r="J3" s="53" t="s">
        <v>34</v>
      </c>
    </row>
    <row r="4" customFormat="false" ht="12.8" hidden="false" customHeight="false" outlineLevel="0" collapsed="false">
      <c r="A4" s="54" t="s">
        <v>65</v>
      </c>
      <c r="B4" s="53" t="s">
        <v>37</v>
      </c>
      <c r="C4" s="53" t="n">
        <v>100</v>
      </c>
      <c r="D4" s="53" t="s">
        <v>10</v>
      </c>
      <c r="E4" s="53" t="s">
        <v>34</v>
      </c>
      <c r="F4" s="53" t="s">
        <v>66</v>
      </c>
      <c r="I4" s="53" t="s">
        <v>50</v>
      </c>
      <c r="J4" s="53" t="s">
        <v>35</v>
      </c>
    </row>
    <row r="5" customFormat="false" ht="12.8" hidden="false" customHeight="false" outlineLevel="0" collapsed="false">
      <c r="A5" s="53" t="s">
        <v>67</v>
      </c>
      <c r="B5" s="53" t="s">
        <v>38</v>
      </c>
      <c r="C5" s="53" t="n">
        <v>50</v>
      </c>
      <c r="D5" s="53" t="s">
        <v>50</v>
      </c>
      <c r="E5" s="53" t="s">
        <v>35</v>
      </c>
      <c r="F5" s="53" t="s">
        <v>66</v>
      </c>
      <c r="I5" s="53" t="s">
        <v>13</v>
      </c>
      <c r="J5" s="53" t="s">
        <v>34</v>
      </c>
    </row>
    <row r="6" customFormat="false" ht="12.8" hidden="false" customHeight="false" outlineLevel="0" collapsed="false">
      <c r="A6" s="53" t="s">
        <v>68</v>
      </c>
      <c r="B6" s="53" t="s">
        <v>39</v>
      </c>
      <c r="C6" s="53" t="n">
        <v>72</v>
      </c>
      <c r="D6" s="53" t="s">
        <v>50</v>
      </c>
      <c r="E6" s="53" t="s">
        <v>35</v>
      </c>
      <c r="F6" s="53" t="s">
        <v>66</v>
      </c>
      <c r="I6" s="53" t="s">
        <v>51</v>
      </c>
      <c r="J6" s="53" t="s">
        <v>35</v>
      </c>
    </row>
    <row r="7" customFormat="false" ht="12.8" hidden="false" customHeight="false" outlineLevel="0" collapsed="false">
      <c r="A7" s="53" t="s">
        <v>69</v>
      </c>
      <c r="B7" s="53" t="s">
        <v>40</v>
      </c>
      <c r="C7" s="53" t="n">
        <v>4300</v>
      </c>
      <c r="D7" s="53" t="s">
        <v>10</v>
      </c>
      <c r="E7" s="53" t="s">
        <v>34</v>
      </c>
      <c r="F7" s="53" t="s">
        <v>66</v>
      </c>
      <c r="I7" s="53" t="s">
        <v>53</v>
      </c>
      <c r="J7" s="53" t="s">
        <v>35</v>
      </c>
    </row>
    <row r="8" customFormat="false" ht="12.8" hidden="false" customHeight="false" outlineLevel="0" collapsed="false">
      <c r="A8" s="53"/>
      <c r="B8" s="53" t="s">
        <v>41</v>
      </c>
      <c r="C8" s="53"/>
      <c r="D8" s="53"/>
      <c r="E8" s="53"/>
      <c r="F8" s="53"/>
      <c r="I8" s="53" t="s">
        <v>54</v>
      </c>
      <c r="J8" s="53" t="s">
        <v>35</v>
      </c>
    </row>
    <row r="9" customFormat="false" ht="12.8" hidden="false" customHeight="false" outlineLevel="0" collapsed="false">
      <c r="A9" s="53"/>
      <c r="B9" s="53" t="s">
        <v>42</v>
      </c>
      <c r="C9" s="53"/>
      <c r="D9" s="53"/>
      <c r="E9" s="53"/>
      <c r="F9" s="53"/>
      <c r="I9" s="53" t="s">
        <v>55</v>
      </c>
      <c r="J9" s="53" t="s">
        <v>35</v>
      </c>
    </row>
    <row r="10" customFormat="false" ht="12.8" hidden="false" customHeight="false" outlineLevel="0" collapsed="false">
      <c r="A10" s="53"/>
      <c r="B10" s="53"/>
      <c r="C10" s="53"/>
      <c r="D10" s="53"/>
      <c r="E10" s="53"/>
      <c r="F10" s="53"/>
      <c r="I10" s="53" t="s">
        <v>56</v>
      </c>
      <c r="J10" s="53" t="s">
        <v>35</v>
      </c>
    </row>
    <row r="11" customFormat="false" ht="12.8" hidden="false" customHeight="false" outlineLevel="0" collapsed="false">
      <c r="A11" s="53"/>
      <c r="B11" s="53"/>
      <c r="C11" s="53"/>
      <c r="D11" s="53"/>
      <c r="E11" s="53"/>
      <c r="F11" s="53"/>
      <c r="I11" s="53" t="s">
        <v>52</v>
      </c>
      <c r="J11" s="53" t="s">
        <v>34</v>
      </c>
    </row>
    <row r="12" customFormat="false" ht="12.8" hidden="false" customHeight="false" outlineLevel="0" collapsed="false">
      <c r="A12" s="53"/>
      <c r="B12" s="53"/>
      <c r="C12" s="53"/>
      <c r="D12" s="53"/>
      <c r="E12" s="53"/>
      <c r="F12" s="53"/>
      <c r="I12" s="53" t="s">
        <v>57</v>
      </c>
      <c r="J12" s="53" t="s">
        <v>35</v>
      </c>
    </row>
    <row r="13" customFormat="false" ht="12.8" hidden="false" customHeight="false" outlineLevel="0" collapsed="false">
      <c r="A13" s="53"/>
      <c r="B13" s="53"/>
      <c r="C13" s="53"/>
      <c r="D13" s="53"/>
      <c r="E13" s="53"/>
      <c r="F13" s="53"/>
    </row>
    <row r="14" customFormat="false" ht="12.8" hidden="false" customHeight="false" outlineLevel="0" collapsed="false">
      <c r="A14" s="53"/>
      <c r="B14" s="53"/>
      <c r="C14" s="53"/>
      <c r="D14" s="53"/>
      <c r="E14" s="53"/>
      <c r="F14" s="53"/>
    </row>
    <row r="15" customFormat="false" ht="12.8" hidden="false" customHeight="false" outlineLevel="0" collapsed="false">
      <c r="A15" s="53"/>
      <c r="B15" s="53"/>
      <c r="C15" s="53"/>
      <c r="D15" s="53"/>
      <c r="E15" s="53"/>
      <c r="F15" s="53"/>
    </row>
    <row r="16" customFormat="false" ht="12.8" hidden="false" customHeight="false" outlineLevel="0" collapsed="false">
      <c r="A16" s="53"/>
      <c r="B16" s="53"/>
      <c r="C16" s="53"/>
      <c r="D16" s="53"/>
      <c r="E16" s="53"/>
      <c r="F16" s="53"/>
    </row>
    <row r="17" customFormat="false" ht="12.8" hidden="false" customHeight="false" outlineLevel="0" collapsed="false">
      <c r="A17" s="53"/>
      <c r="B17" s="53"/>
      <c r="C17" s="53"/>
      <c r="D17" s="53"/>
      <c r="E17" s="53"/>
      <c r="F17" s="53"/>
    </row>
    <row r="18" customFormat="false" ht="12.8" hidden="false" customHeight="false" outlineLevel="0" collapsed="false">
      <c r="A18" s="53"/>
      <c r="B18" s="53"/>
      <c r="C18" s="53"/>
      <c r="D18" s="53"/>
      <c r="E18" s="53"/>
      <c r="F18" s="53"/>
    </row>
    <row r="19" customFormat="false" ht="12.8" hidden="false" customHeight="false" outlineLevel="0" collapsed="false">
      <c r="A19" s="53"/>
      <c r="B19" s="53"/>
      <c r="C19" s="53"/>
      <c r="D19" s="53"/>
      <c r="E19" s="53"/>
      <c r="F19" s="53"/>
    </row>
    <row r="20" customFormat="false" ht="12.8" hidden="false" customHeight="false" outlineLevel="0" collapsed="false">
      <c r="A20" s="53"/>
      <c r="B20" s="53"/>
      <c r="C20" s="53"/>
      <c r="D20" s="53"/>
      <c r="E20" s="53"/>
      <c r="F20" s="53"/>
    </row>
    <row r="21" customFormat="false" ht="12.8" hidden="false" customHeight="false" outlineLevel="0" collapsed="false">
      <c r="A21" s="53"/>
      <c r="B21" s="53"/>
      <c r="C21" s="53"/>
      <c r="D21" s="53"/>
      <c r="E21" s="53"/>
      <c r="F21" s="53"/>
    </row>
    <row r="22" customFormat="false" ht="12.8" hidden="false" customHeight="false" outlineLevel="0" collapsed="false">
      <c r="A22" s="53"/>
      <c r="B22" s="53"/>
      <c r="C22" s="53"/>
      <c r="D22" s="53"/>
      <c r="E22" s="53"/>
      <c r="F22" s="53"/>
    </row>
    <row r="23" customFormat="false" ht="12.8" hidden="false" customHeight="false" outlineLevel="0" collapsed="false">
      <c r="A23" s="53"/>
      <c r="B23" s="53"/>
      <c r="C23" s="53"/>
      <c r="D23" s="53"/>
      <c r="E23" s="53"/>
      <c r="F23" s="53"/>
    </row>
    <row r="24" customFormat="false" ht="12.8" hidden="false" customHeight="false" outlineLevel="0" collapsed="false">
      <c r="A24" s="53"/>
      <c r="B24" s="53"/>
      <c r="C24" s="53"/>
      <c r="D24" s="53"/>
      <c r="E24" s="53"/>
      <c r="F24" s="53"/>
    </row>
    <row r="25" customFormat="false" ht="12.8" hidden="false" customHeight="false" outlineLevel="0" collapsed="false">
      <c r="A25" s="53"/>
      <c r="B25" s="53"/>
      <c r="C25" s="53"/>
      <c r="D25" s="53"/>
      <c r="E25" s="53"/>
      <c r="F25" s="53"/>
    </row>
    <row r="26" customFormat="false" ht="12.8" hidden="false" customHeight="false" outlineLevel="0" collapsed="false">
      <c r="A26" s="53"/>
      <c r="B26" s="53"/>
      <c r="C26" s="53"/>
      <c r="D26" s="53"/>
      <c r="E26" s="53"/>
      <c r="F26" s="53"/>
    </row>
    <row r="27" customFormat="false" ht="12.8" hidden="false" customHeight="false" outlineLevel="0" collapsed="false">
      <c r="A27" s="53"/>
      <c r="B27" s="53"/>
      <c r="C27" s="53"/>
      <c r="D27" s="53"/>
      <c r="E27" s="53"/>
      <c r="F27" s="53"/>
    </row>
  </sheetData>
  <mergeCells count="1">
    <mergeCell ref="A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2024-07-16T22:09:45Z</dcterms:created>
  <dc:creator/>
  <dc:description/>
  <dc:language>en-ZA</dc:language>
  <cp:lastModifiedBy/>
  <dcterms:modified xsi:type="dcterms:W3CDTF">2024-07-26T16:26:42Z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