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1" l="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P121" i="11" l="1"/>
  <c r="P84" i="11"/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2" i="11"/>
</calcChain>
</file>

<file path=xl/sharedStrings.xml><?xml version="1.0" encoding="utf-8"?>
<sst xmlns="http://schemas.openxmlformats.org/spreadsheetml/2006/main" count="383" uniqueCount="148">
  <si>
    <t>seq</t>
  </si>
  <si>
    <t>LIKEE</t>
  </si>
  <si>
    <t>x</t>
  </si>
  <si>
    <t>y</t>
  </si>
  <si>
    <t>  </t>
  </si>
  <si>
    <t>Calculated y</t>
  </si>
  <si>
    <t>Error</t>
  </si>
  <si>
    <t>1. </t>
  </si>
  <si>
    <t> 375988998 </t>
  </si>
  <si>
    <t> 105751302 </t>
  </si>
  <si>
    <t>2. </t>
  </si>
  <si>
    <t> 39511838.04 </t>
  </si>
  <si>
    <t>3. </t>
  </si>
  <si>
    <t> 12104025.04 </t>
  </si>
  <si>
    <t>4. </t>
  </si>
  <si>
    <t> 29205459.96 </t>
  </si>
  <si>
    <t>5. </t>
  </si>
  <si>
    <t> 1602876.957 </t>
  </si>
  <si>
    <t>6. </t>
  </si>
  <si>
    <t> 365078747.1 </t>
  </si>
  <si>
    <t> 28800868.94 </t>
  </si>
  <si>
    <t>7. </t>
  </si>
  <si>
    <t> 31174772.06 </t>
  </si>
  <si>
    <t>8. </t>
  </si>
  <si>
    <t> 38610049.06 </t>
  </si>
  <si>
    <t>9. </t>
  </si>
  <si>
    <t> 2883561.943 </t>
  </si>
  <si>
    <t>10. </t>
  </si>
  <si>
    <t> 1126573.057 </t>
  </si>
  <si>
    <t>11. </t>
  </si>
  <si>
    <t> 353697782.7 </t>
  </si>
  <si>
    <t> 1939038.709 </t>
  </si>
  <si>
    <t>12. </t>
  </si>
  <si>
    <t> 900381.7094 </t>
  </si>
  <si>
    <t>13. </t>
  </si>
  <si>
    <t> 17394435.71 </t>
  </si>
  <si>
    <t>14. </t>
  </si>
  <si>
    <t> 1785638.709 </t>
  </si>
  <si>
    <t>15. </t>
  </si>
  <si>
    <t> 40578656.29 </t>
  </si>
  <si>
    <t>16. </t>
  </si>
  <si>
    <t> 337644479 </t>
  </si>
  <si>
    <t> 873826.9515 </t>
  </si>
  <si>
    <t>17. </t>
  </si>
  <si>
    <t> 23232287.05 </t>
  </si>
  <si>
    <t>18. </t>
  </si>
  <si>
    <t> 30659590.05 </t>
  </si>
  <si>
    <t>19. </t>
  </si>
  <si>
    <t> 45578444.05 </t>
  </si>
  <si>
    <t>20. </t>
  </si>
  <si>
    <t> 44354285.05 </t>
  </si>
  <si>
    <t>21. </t>
  </si>
  <si>
    <t> 329094273.8 </t>
  </si>
  <si>
    <t> 58767502.2 </t>
  </si>
  <si>
    <t>22. </t>
  </si>
  <si>
    <t> 7701393.797 </t>
  </si>
  <si>
    <t>23. </t>
  </si>
  <si>
    <t> 17374113.2 </t>
  </si>
  <si>
    <t>24. </t>
  </si>
  <si>
    <t> 4399478.203 </t>
  </si>
  <si>
    <t>25. </t>
  </si>
  <si>
    <t> 6031121.203 </t>
  </si>
  <si>
    <t>26. </t>
  </si>
  <si>
    <t> 347319772.5 </t>
  </si>
  <si>
    <t> 53734839.46 </t>
  </si>
  <si>
    <t>27. </t>
  </si>
  <si>
    <t> 26952005.46 </t>
  </si>
  <si>
    <t>28. </t>
  </si>
  <si>
    <t> 15485263.54 </t>
  </si>
  <si>
    <t>29. </t>
  </si>
  <si>
    <t> 10183737.46 </t>
  </si>
  <si>
    <t>30. </t>
  </si>
  <si>
    <t> 3619130.54 </t>
  </si>
  <si>
    <t>31. </t>
  </si>
  <si>
    <t> 370826329.6 </t>
  </si>
  <si>
    <t> 33674773.56 </t>
  </si>
  <si>
    <t>32. </t>
  </si>
  <si>
    <t> 27318585.56 </t>
  </si>
  <si>
    <t>33. </t>
  </si>
  <si>
    <t> 5874533.561 </t>
  </si>
  <si>
    <t>34. </t>
  </si>
  <si>
    <t> 9193762.561 </t>
  </si>
  <si>
    <t>35. </t>
  </si>
  <si>
    <t> 3522289.561 </t>
  </si>
  <si>
    <t>36. </t>
  </si>
  <si>
    <t> 359029909 </t>
  </si>
  <si>
    <t> 14587455.97 </t>
  </si>
  <si>
    <t>37. </t>
  </si>
  <si>
    <t> 7753334.966 </t>
  </si>
  <si>
    <t>38. </t>
  </si>
  <si>
    <t> 15271777.03 </t>
  </si>
  <si>
    <t>39. </t>
  </si>
  <si>
    <t> 9265569.966 </t>
  </si>
  <si>
    <t>40. </t>
  </si>
  <si>
    <t> 25029763.03 </t>
  </si>
  <si>
    <t>41. </t>
  </si>
  <si>
    <t> 378732879.5 </t>
  </si>
  <si>
    <t> 4511222.526 </t>
  </si>
  <si>
    <t>42. </t>
  </si>
  <si>
    <t> 4746766.526 </t>
  </si>
  <si>
    <t>43. </t>
  </si>
  <si>
    <t> 9845632.474 </t>
  </si>
  <si>
    <t>44. </t>
  </si>
  <si>
    <t> 12797245.53 </t>
  </si>
  <si>
    <t>45. </t>
  </si>
  <si>
    <t> 13283040.47 </t>
  </si>
  <si>
    <t>Result:  y = 5.</t>
  </si>
  <si>
    <r>
      <t>y = 5.169203418·10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- 3.042955354·10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+ 5.492220533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- 30477.43456 x + 378982123.1</t>
    </r>
  </si>
  <si>
    <r>
      <t>  </t>
    </r>
    <r>
      <rPr>
        <b/>
        <sz val="9"/>
        <color rgb="FF000000"/>
        <rFont val="Verdana"/>
        <family val="2"/>
        <charset val="238"/>
      </rPr>
      <t>y = 1.546782181·10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- 8.042593597·10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+ 1.331242376·10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- 5033.085524 x + 435600300</t>
    </r>
  </si>
  <si>
    <t> 383957439 </t>
  </si>
  <si>
    <t> 713336.9829 </t>
  </si>
  <si>
    <t> 477792.9829 </t>
  </si>
  <si>
    <t> 15070191.98 </t>
  </si>
  <si>
    <t> 7572686.017 </t>
  </si>
  <si>
    <t> 18507599.98 </t>
  </si>
  <si>
    <t> 425891586.4 </t>
  </si>
  <si>
    <t> 9367644.552 </t>
  </si>
  <si>
    <t> 48486165.55 </t>
  </si>
  <si>
    <t> 17792078.55 </t>
  </si>
  <si>
    <t> 49099683.55 </t>
  </si>
  <si>
    <t> 39305877.45 </t>
  </si>
  <si>
    <t> 516586959.7 </t>
  </si>
  <si>
    <t> 64076092.7 </t>
  </si>
  <si>
    <t> 43012102.7 </t>
  </si>
  <si>
    <t> 12655863.7 </t>
  </si>
  <si>
    <t> 17621149.3 </t>
  </si>
  <si>
    <t> 2032146.698 </t>
  </si>
  <si>
    <t> 613952981.9 </t>
  </si>
  <si>
    <t> 39197424.14 </t>
  </si>
  <si>
    <t> 29253850.86 </t>
  </si>
  <si>
    <t> 18922734.14 </t>
  </si>
  <si>
    <t> 1167740.863 </t>
  </si>
  <si>
    <t> 21124116.14 </t>
  </si>
  <si>
    <t> 794729311.1 </t>
  </si>
  <si>
    <t> 19585381.88 </t>
  </si>
  <si>
    <t> 38667346.12 </t>
  </si>
  <si>
    <t> 20371857.88 </t>
  </si>
  <si>
    <t> 31659472.88 </t>
  </si>
  <si>
    <t> 36970058.12 </t>
  </si>
  <si>
    <t> 973159168.7 </t>
  </si>
  <si>
    <t> 22321577.75 </t>
  </si>
  <si>
    <t> 18696269.75 </t>
  </si>
  <si>
    <t> 30927762.25 </t>
  </si>
  <si>
    <t> 20243837.25 </t>
  </si>
  <si>
    <t> 9044145.746 </t>
  </si>
  <si>
    <t>Result:  y = 1.5467821</t>
  </si>
  <si>
    <t>1.546782181*10^(-12)*x^4 - 8.042593597*10^(-7)*x^3 + 1.331242376*10^(-1)*x^2 - 5033.085524*x + 435600300</t>
  </si>
  <si>
    <t>5,169203418*10^(-9)*B1^4-3,042955354*10^(-4)*B1^3+5,492220533)*B1^2-30477,43456*B1+378982123,1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</si>
</sst>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481740300.90000004</c:v>
                </c:pt>
                <c:pt idx="2">
                  <c:v>336477160.80000001</c:v>
                </c:pt>
                <c:pt idx="3">
                  <c:v>363884973.30000001</c:v>
                </c:pt>
                <c:pt idx="4">
                  <c:v>405194458.5</c:v>
                </c:pt>
                <c:pt idx="5">
                  <c:v>377591875.19999999</c:v>
                </c:pt>
                <c:pt idx="6">
                  <c:v>393879616.19999999</c:v>
                </c:pt>
                <c:pt idx="7">
                  <c:v>333903975.30000001</c:v>
                </c:pt>
                <c:pt idx="8">
                  <c:v>326468698.19999999</c:v>
                </c:pt>
                <c:pt idx="9">
                  <c:v>367962309</c:v>
                </c:pt>
                <c:pt idx="10">
                  <c:v>363952174.5</c:v>
                </c:pt>
                <c:pt idx="11">
                  <c:v>351758744.10000002</c:v>
                </c:pt>
                <c:pt idx="12">
                  <c:v>352797401.69999999</c:v>
                </c:pt>
                <c:pt idx="13">
                  <c:v>336303347.40000004</c:v>
                </c:pt>
                <c:pt idx="14">
                  <c:v>351912144.60000002</c:v>
                </c:pt>
                <c:pt idx="15">
                  <c:v>394276439.69999999</c:v>
                </c:pt>
                <c:pt idx="16">
                  <c:v>338518306.80000001</c:v>
                </c:pt>
                <c:pt idx="17">
                  <c:v>314412192.90000004</c:v>
                </c:pt>
                <c:pt idx="18">
                  <c:v>306984889.80000001</c:v>
                </c:pt>
                <c:pt idx="19">
                  <c:v>292066035.30000001</c:v>
                </c:pt>
                <c:pt idx="20">
                  <c:v>293290194.60000002</c:v>
                </c:pt>
                <c:pt idx="21">
                  <c:v>387861776.10000002</c:v>
                </c:pt>
                <c:pt idx="22">
                  <c:v>321392880.90000004</c:v>
                </c:pt>
                <c:pt idx="23">
                  <c:v>346468387.5</c:v>
                </c:pt>
                <c:pt idx="24">
                  <c:v>333493752.60000002</c:v>
                </c:pt>
                <c:pt idx="25">
                  <c:v>335125395</c:v>
                </c:pt>
                <c:pt idx="26">
                  <c:v>401054612.40000004</c:v>
                </c:pt>
                <c:pt idx="27">
                  <c:v>374271778.80000001</c:v>
                </c:pt>
                <c:pt idx="28">
                  <c:v>331834509</c:v>
                </c:pt>
                <c:pt idx="29">
                  <c:v>357503510.69999999</c:v>
                </c:pt>
                <c:pt idx="30">
                  <c:v>343700642.69999999</c:v>
                </c:pt>
                <c:pt idx="31">
                  <c:v>337151556</c:v>
                </c:pt>
                <c:pt idx="32">
                  <c:v>343507744.80000001</c:v>
                </c:pt>
                <c:pt idx="33">
                  <c:v>364951796.40000004</c:v>
                </c:pt>
                <c:pt idx="34">
                  <c:v>361632567.60000002</c:v>
                </c:pt>
                <c:pt idx="35">
                  <c:v>367304040.90000004</c:v>
                </c:pt>
                <c:pt idx="36">
                  <c:v>344442453.30000001</c:v>
                </c:pt>
                <c:pt idx="37">
                  <c:v>351276574.5</c:v>
                </c:pt>
                <c:pt idx="38">
                  <c:v>374301686.69999999</c:v>
                </c:pt>
                <c:pt idx="39">
                  <c:v>349764339.60000002</c:v>
                </c:pt>
                <c:pt idx="40">
                  <c:v>384059672.10000002</c:v>
                </c:pt>
                <c:pt idx="41">
                  <c:v>383244102.90000004</c:v>
                </c:pt>
                <c:pt idx="42">
                  <c:v>383479646.40000004</c:v>
                </c:pt>
                <c:pt idx="43">
                  <c:v>368887247.10000002</c:v>
                </c:pt>
                <c:pt idx="44">
                  <c:v>391530125.69999999</c:v>
                </c:pt>
                <c:pt idx="45">
                  <c:v>365449839.30000001</c:v>
                </c:pt>
                <c:pt idx="46">
                  <c:v>435259231.19999999</c:v>
                </c:pt>
                <c:pt idx="47">
                  <c:v>474377752.80000001</c:v>
                </c:pt>
                <c:pt idx="48">
                  <c:v>443683665.90000004</c:v>
                </c:pt>
                <c:pt idx="49">
                  <c:v>474991270.19999999</c:v>
                </c:pt>
                <c:pt idx="50">
                  <c:v>386585709.30000001</c:v>
                </c:pt>
                <c:pt idx="51">
                  <c:v>452510867.69999999</c:v>
                </c:pt>
                <c:pt idx="52">
                  <c:v>473574857.40000004</c:v>
                </c:pt>
                <c:pt idx="53">
                  <c:v>503931096</c:v>
                </c:pt>
                <c:pt idx="54">
                  <c:v>534208109.40000004</c:v>
                </c:pt>
                <c:pt idx="55">
                  <c:v>514554813</c:v>
                </c:pt>
                <c:pt idx="56">
                  <c:v>653150406.60000002</c:v>
                </c:pt>
                <c:pt idx="57">
                  <c:v>584699131.80000007</c:v>
                </c:pt>
                <c:pt idx="58">
                  <c:v>632875716</c:v>
                </c:pt>
                <c:pt idx="59">
                  <c:v>612785241.89999998</c:v>
                </c:pt>
                <c:pt idx="60">
                  <c:v>635077098.89999998</c:v>
                </c:pt>
                <c:pt idx="61">
                  <c:v>814314693.60000002</c:v>
                </c:pt>
                <c:pt idx="62">
                  <c:v>756061965.89999998</c:v>
                </c:pt>
                <c:pt idx="63">
                  <c:v>815101169.39999998</c:v>
                </c:pt>
                <c:pt idx="64">
                  <c:v>826388784</c:v>
                </c:pt>
                <c:pt idx="65">
                  <c:v>757759253.39999998</c:v>
                </c:pt>
                <c:pt idx="66">
                  <c:v>950837591.70000005</c:v>
                </c:pt>
                <c:pt idx="67">
                  <c:v>954462899.70000005</c:v>
                </c:pt>
                <c:pt idx="68">
                  <c:v>1004086931.4</c:v>
                </c:pt>
                <c:pt idx="69">
                  <c:v>993403006.20000005</c:v>
                </c:pt>
                <c:pt idx="70">
                  <c:v>964115023.5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zoomScaleNormal="100" workbookViewId="0">
      <selection activeCell="F70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100</v>
      </c>
      <c r="F1">
        <v>535267001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100</v>
      </c>
      <c r="F2">
        <v>373863512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100</v>
      </c>
      <c r="F3">
        <v>404316637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100</v>
      </c>
      <c r="F4">
        <v>450216065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100</v>
      </c>
      <c r="F5">
        <v>419546528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100</v>
      </c>
      <c r="F6">
        <v>437644018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100</v>
      </c>
      <c r="F7">
        <v>371004417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100</v>
      </c>
      <c r="F8">
        <v>362742998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100</v>
      </c>
      <c r="F9">
        <v>408847010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100</v>
      </c>
      <c r="F10">
        <v>404391305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100</v>
      </c>
      <c r="F11">
        <v>390843049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100</v>
      </c>
      <c r="F12">
        <v>391997113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100</v>
      </c>
      <c r="F13">
        <v>373670386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100</v>
      </c>
      <c r="F14">
        <v>391013494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100</v>
      </c>
      <c r="F15">
        <v>438084933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100</v>
      </c>
      <c r="F16">
        <v>376131452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100</v>
      </c>
      <c r="F17">
        <v>349346881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100</v>
      </c>
      <c r="F18">
        <v>341094322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100</v>
      </c>
      <c r="F19">
        <v>324517817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100</v>
      </c>
      <c r="F20">
        <v>325877994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100</v>
      </c>
      <c r="F21">
        <v>430957529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100</v>
      </c>
      <c r="F22">
        <v>357103201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100</v>
      </c>
      <c r="F23">
        <v>384964875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100</v>
      </c>
      <c r="F24">
        <v>370548614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100</v>
      </c>
      <c r="F25">
        <v>372361550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100</v>
      </c>
      <c r="F26">
        <v>445616236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100</v>
      </c>
      <c r="F27">
        <v>415857532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100</v>
      </c>
      <c r="F28">
        <v>368705010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100</v>
      </c>
      <c r="F29">
        <v>397226123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100</v>
      </c>
      <c r="F30">
        <v>381889603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100</v>
      </c>
      <c r="F31">
        <v>374612840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100</v>
      </c>
      <c r="F32">
        <v>381675272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100</v>
      </c>
      <c r="F33">
        <v>405501996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100</v>
      </c>
      <c r="F34">
        <v>401813964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100</v>
      </c>
      <c r="F35">
        <v>408115601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100</v>
      </c>
      <c r="F36">
        <v>382713837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100</v>
      </c>
      <c r="F37">
        <v>390307305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100</v>
      </c>
      <c r="F38">
        <v>415890763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100</v>
      </c>
      <c r="F39">
        <v>388627044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100</v>
      </c>
      <c r="F40">
        <v>426732969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100</v>
      </c>
      <c r="F41">
        <v>425826781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100</v>
      </c>
      <c r="F42">
        <v>426088496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100</v>
      </c>
      <c r="F43">
        <v>409874719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100</v>
      </c>
      <c r="F44">
        <v>435033473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100</v>
      </c>
      <c r="F45">
        <v>406055377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100</v>
      </c>
      <c r="F46">
        <v>483621368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100</v>
      </c>
      <c r="F47">
        <v>527086392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100</v>
      </c>
      <c r="F48">
        <v>492981851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100</v>
      </c>
      <c r="F49">
        <v>527768078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100</v>
      </c>
      <c r="F50">
        <v>429539677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100</v>
      </c>
      <c r="F51">
        <v>502789853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100</v>
      </c>
      <c r="F52">
        <v>526194286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100</v>
      </c>
      <c r="F53">
        <v>559923440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100</v>
      </c>
      <c r="F54">
        <v>593564566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100</v>
      </c>
      <c r="F55">
        <v>571727570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100</v>
      </c>
      <c r="F56">
        <v>725722674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100</v>
      </c>
      <c r="F57">
        <v>649665702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100</v>
      </c>
      <c r="F58">
        <v>703195240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100</v>
      </c>
      <c r="F59">
        <v>680872491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100</v>
      </c>
      <c r="F60">
        <v>705641221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100</v>
      </c>
      <c r="F61">
        <v>904794104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100</v>
      </c>
      <c r="F62">
        <v>840068851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100</v>
      </c>
      <c r="F63">
        <v>905667966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100</v>
      </c>
      <c r="F64">
        <v>918209760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100</v>
      </c>
      <c r="F65">
        <v>841954726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100</v>
      </c>
      <c r="F66">
        <v>1056486213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100</v>
      </c>
      <c r="F67">
        <v>1060514333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100</v>
      </c>
      <c r="F68">
        <v>1115652146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100</v>
      </c>
      <c r="F69">
        <v>1103781118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100</v>
      </c>
      <c r="F70">
        <v>1071238915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24"/>
  <sheetViews>
    <sheetView tabSelected="1" workbookViewId="0">
      <selection activeCell="G8" sqref="G8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 s="1">
        <f>B3*0.9</f>
        <v>481740300.90000004</v>
      </c>
      <c r="C2" s="1">
        <f t="shared" ref="C2:BN2" si="0">C3*0.9</f>
        <v>336477160.80000001</v>
      </c>
      <c r="D2" s="1">
        <f t="shared" si="0"/>
        <v>363884973.30000001</v>
      </c>
      <c r="E2" s="1">
        <f t="shared" si="0"/>
        <v>405194458.5</v>
      </c>
      <c r="F2" s="1">
        <f t="shared" si="0"/>
        <v>377591875.19999999</v>
      </c>
      <c r="G2" s="1">
        <f t="shared" si="0"/>
        <v>393879616.19999999</v>
      </c>
      <c r="H2" s="1">
        <f t="shared" si="0"/>
        <v>333903975.30000001</v>
      </c>
      <c r="I2" s="1">
        <f t="shared" si="0"/>
        <v>326468698.19999999</v>
      </c>
      <c r="J2" s="1">
        <f t="shared" si="0"/>
        <v>367962309</v>
      </c>
      <c r="K2" s="1">
        <f t="shared" si="0"/>
        <v>363952174.5</v>
      </c>
      <c r="L2" s="1">
        <f t="shared" si="0"/>
        <v>351758744.10000002</v>
      </c>
      <c r="M2" s="1">
        <f t="shared" si="0"/>
        <v>352797401.69999999</v>
      </c>
      <c r="N2" s="1">
        <f t="shared" si="0"/>
        <v>336303347.40000004</v>
      </c>
      <c r="O2" s="1">
        <f t="shared" si="0"/>
        <v>351912144.60000002</v>
      </c>
      <c r="P2" s="1">
        <f t="shared" si="0"/>
        <v>394276439.69999999</v>
      </c>
      <c r="Q2" s="1">
        <f t="shared" si="0"/>
        <v>338518306.80000001</v>
      </c>
      <c r="R2" s="1">
        <f t="shared" si="0"/>
        <v>314412192.90000004</v>
      </c>
      <c r="S2" s="1">
        <f t="shared" si="0"/>
        <v>306984889.80000001</v>
      </c>
      <c r="T2" s="1">
        <f t="shared" si="0"/>
        <v>292066035.30000001</v>
      </c>
      <c r="U2" s="1">
        <f t="shared" si="0"/>
        <v>293290194.60000002</v>
      </c>
      <c r="V2" s="1">
        <f t="shared" si="0"/>
        <v>387861776.10000002</v>
      </c>
      <c r="W2" s="1">
        <f t="shared" si="0"/>
        <v>321392880.90000004</v>
      </c>
      <c r="X2" s="1">
        <f t="shared" si="0"/>
        <v>346468387.5</v>
      </c>
      <c r="Y2" s="1">
        <f t="shared" si="0"/>
        <v>333493752.60000002</v>
      </c>
      <c r="Z2" s="1">
        <f t="shared" si="0"/>
        <v>335125395</v>
      </c>
      <c r="AA2" s="1">
        <f t="shared" si="0"/>
        <v>401054612.40000004</v>
      </c>
      <c r="AB2" s="1">
        <f t="shared" si="0"/>
        <v>374271778.80000001</v>
      </c>
      <c r="AC2" s="1">
        <f t="shared" si="0"/>
        <v>331834509</v>
      </c>
      <c r="AD2" s="1">
        <f t="shared" si="0"/>
        <v>357503510.69999999</v>
      </c>
      <c r="AE2" s="1">
        <f t="shared" si="0"/>
        <v>343700642.69999999</v>
      </c>
      <c r="AF2" s="1">
        <f t="shared" si="0"/>
        <v>337151556</v>
      </c>
      <c r="AG2" s="1">
        <f t="shared" si="0"/>
        <v>343507744.80000001</v>
      </c>
      <c r="AH2" s="1">
        <f t="shared" si="0"/>
        <v>364951796.40000004</v>
      </c>
      <c r="AI2" s="1">
        <f t="shared" si="0"/>
        <v>361632567.60000002</v>
      </c>
      <c r="AJ2" s="1">
        <f t="shared" si="0"/>
        <v>367304040.90000004</v>
      </c>
      <c r="AK2" s="1">
        <f t="shared" si="0"/>
        <v>344442453.30000001</v>
      </c>
      <c r="AL2" s="1">
        <f t="shared" si="0"/>
        <v>351276574.5</v>
      </c>
      <c r="AM2" s="1">
        <f t="shared" si="0"/>
        <v>374301686.69999999</v>
      </c>
      <c r="AN2" s="1">
        <f t="shared" si="0"/>
        <v>349764339.60000002</v>
      </c>
      <c r="AO2" s="1">
        <f t="shared" si="0"/>
        <v>384059672.10000002</v>
      </c>
      <c r="AP2" s="1">
        <f t="shared" si="0"/>
        <v>383244102.90000004</v>
      </c>
      <c r="AQ2" s="1">
        <f t="shared" si="0"/>
        <v>383479646.40000004</v>
      </c>
      <c r="AR2" s="1">
        <f t="shared" si="0"/>
        <v>368887247.10000002</v>
      </c>
      <c r="AS2" s="1">
        <f t="shared" si="0"/>
        <v>391530125.69999999</v>
      </c>
      <c r="AT2" s="1">
        <f t="shared" si="0"/>
        <v>365449839.30000001</v>
      </c>
      <c r="AU2" s="1">
        <f t="shared" si="0"/>
        <v>435259231.19999999</v>
      </c>
      <c r="AV2" s="1">
        <f t="shared" si="0"/>
        <v>474377752.80000001</v>
      </c>
      <c r="AW2" s="1">
        <f t="shared" si="0"/>
        <v>443683665.90000004</v>
      </c>
      <c r="AX2" s="1">
        <f t="shared" si="0"/>
        <v>474991270.19999999</v>
      </c>
      <c r="AY2" s="1">
        <f t="shared" si="0"/>
        <v>386585709.30000001</v>
      </c>
      <c r="AZ2" s="1">
        <f t="shared" si="0"/>
        <v>452510867.69999999</v>
      </c>
      <c r="BA2" s="1">
        <f t="shared" si="0"/>
        <v>473574857.40000004</v>
      </c>
      <c r="BB2" s="1">
        <f t="shared" si="0"/>
        <v>503931096</v>
      </c>
      <c r="BC2" s="1">
        <f t="shared" si="0"/>
        <v>534208109.40000004</v>
      </c>
      <c r="BD2" s="1">
        <f t="shared" si="0"/>
        <v>514554813</v>
      </c>
      <c r="BE2" s="1">
        <f t="shared" si="0"/>
        <v>653150406.60000002</v>
      </c>
      <c r="BF2" s="1">
        <f t="shared" si="0"/>
        <v>584699131.80000007</v>
      </c>
      <c r="BG2" s="1">
        <f t="shared" si="0"/>
        <v>632875716</v>
      </c>
      <c r="BH2" s="1">
        <f t="shared" si="0"/>
        <v>612785241.89999998</v>
      </c>
      <c r="BI2" s="1">
        <f t="shared" si="0"/>
        <v>635077098.89999998</v>
      </c>
      <c r="BJ2" s="1">
        <f t="shared" si="0"/>
        <v>814314693.60000002</v>
      </c>
      <c r="BK2" s="1">
        <f t="shared" si="0"/>
        <v>756061965.89999998</v>
      </c>
      <c r="BL2" s="1">
        <f t="shared" si="0"/>
        <v>815101169.39999998</v>
      </c>
      <c r="BM2" s="1">
        <f t="shared" si="0"/>
        <v>826388784</v>
      </c>
      <c r="BN2" s="1">
        <f t="shared" si="0"/>
        <v>757759253.39999998</v>
      </c>
      <c r="BO2" s="1">
        <f t="shared" ref="BO2:BS2" si="1">BO3*0.9</f>
        <v>950837591.70000005</v>
      </c>
      <c r="BP2" s="1">
        <f t="shared" si="1"/>
        <v>954462899.70000005</v>
      </c>
      <c r="BQ2" s="1">
        <f t="shared" si="1"/>
        <v>1004086931.4</v>
      </c>
      <c r="BR2" s="1">
        <f t="shared" si="1"/>
        <v>993403006.20000005</v>
      </c>
      <c r="BS2" s="1">
        <f t="shared" si="1"/>
        <v>964115023.5</v>
      </c>
    </row>
    <row r="3" spans="2:71" x14ac:dyDescent="0.25">
      <c r="B3">
        <v>535267001</v>
      </c>
      <c r="C3">
        <v>373863512</v>
      </c>
      <c r="D3">
        <v>404316637</v>
      </c>
      <c r="E3">
        <v>450216065</v>
      </c>
      <c r="F3">
        <v>419546528</v>
      </c>
      <c r="G3">
        <v>437644018</v>
      </c>
      <c r="H3">
        <v>371004417</v>
      </c>
      <c r="I3">
        <v>362742998</v>
      </c>
      <c r="J3">
        <v>408847010</v>
      </c>
      <c r="K3">
        <v>404391305</v>
      </c>
      <c r="L3">
        <v>390843049</v>
      </c>
      <c r="M3">
        <v>391997113</v>
      </c>
      <c r="N3">
        <v>373670386</v>
      </c>
      <c r="O3">
        <v>391013494</v>
      </c>
      <c r="P3">
        <v>438084933</v>
      </c>
      <c r="Q3">
        <v>376131452</v>
      </c>
      <c r="R3">
        <v>349346881</v>
      </c>
      <c r="S3">
        <v>341094322</v>
      </c>
      <c r="T3">
        <v>324517817</v>
      </c>
      <c r="U3">
        <v>325877994</v>
      </c>
      <c r="V3">
        <v>430957529</v>
      </c>
      <c r="W3">
        <v>357103201</v>
      </c>
      <c r="X3">
        <v>384964875</v>
      </c>
      <c r="Y3">
        <v>370548614</v>
      </c>
      <c r="Z3">
        <v>372361550</v>
      </c>
      <c r="AA3">
        <v>445616236</v>
      </c>
      <c r="AB3">
        <v>415857532</v>
      </c>
      <c r="AC3">
        <v>368705010</v>
      </c>
      <c r="AD3">
        <v>397226123</v>
      </c>
      <c r="AE3">
        <v>381889603</v>
      </c>
      <c r="AF3">
        <v>374612840</v>
      </c>
      <c r="AG3">
        <v>381675272</v>
      </c>
      <c r="AH3">
        <v>405501996</v>
      </c>
      <c r="AI3">
        <v>401813964</v>
      </c>
      <c r="AJ3">
        <v>408115601</v>
      </c>
      <c r="AK3">
        <v>382713837</v>
      </c>
      <c r="AL3">
        <v>390307305</v>
      </c>
      <c r="AM3">
        <v>415890763</v>
      </c>
      <c r="AN3">
        <v>388627044</v>
      </c>
      <c r="AO3">
        <v>426732969</v>
      </c>
      <c r="AP3">
        <v>425826781</v>
      </c>
      <c r="AQ3">
        <v>426088496</v>
      </c>
      <c r="AR3">
        <v>409874719</v>
      </c>
      <c r="AS3">
        <v>435033473</v>
      </c>
      <c r="AT3">
        <v>406055377</v>
      </c>
      <c r="AU3">
        <v>483621368</v>
      </c>
      <c r="AV3">
        <v>527086392</v>
      </c>
      <c r="AW3">
        <v>492981851</v>
      </c>
      <c r="AX3">
        <v>527768078</v>
      </c>
      <c r="AY3">
        <v>429539677</v>
      </c>
      <c r="AZ3">
        <v>502789853</v>
      </c>
      <c r="BA3">
        <v>526194286</v>
      </c>
      <c r="BB3">
        <v>559923440</v>
      </c>
      <c r="BC3">
        <v>593564566</v>
      </c>
      <c r="BD3">
        <v>571727570</v>
      </c>
      <c r="BE3">
        <v>725722674</v>
      </c>
      <c r="BF3">
        <v>649665702</v>
      </c>
      <c r="BG3">
        <v>703195240</v>
      </c>
      <c r="BH3">
        <v>680872491</v>
      </c>
      <c r="BI3">
        <v>705641221</v>
      </c>
      <c r="BJ3">
        <v>904794104</v>
      </c>
      <c r="BK3">
        <v>840068851</v>
      </c>
      <c r="BL3">
        <v>905667966</v>
      </c>
      <c r="BM3">
        <v>918209760</v>
      </c>
      <c r="BN3">
        <v>841954726</v>
      </c>
      <c r="BO3">
        <v>1056486213</v>
      </c>
      <c r="BP3">
        <v>1060514333</v>
      </c>
      <c r="BQ3">
        <v>1115652146</v>
      </c>
      <c r="BR3">
        <v>1103781118</v>
      </c>
      <c r="BS3">
        <v>1071238915</v>
      </c>
    </row>
    <row r="4" spans="2:71" x14ac:dyDescent="0.25">
      <c r="B4" s="1">
        <f>5.169203418*10^(-9)*B1^4-3.042955354*10^(-4)*B1^3+5.492220533*B1^2-30477.43456*B1+378982123.1</f>
        <v>375988998.07071495</v>
      </c>
      <c r="C4" s="1">
        <f t="shared" ref="C4:BD4" si="2">5.169203418*10^(-9)*C1^4-3.042955354*10^(-4)*C1^3+5.492220533*C1^2-30477.43456*C1+378982123.1</f>
        <v>375988998.07071495</v>
      </c>
      <c r="D4" s="1">
        <f t="shared" si="2"/>
        <v>375988998.07071495</v>
      </c>
      <c r="E4" s="1">
        <f t="shared" si="2"/>
        <v>375988998.07071495</v>
      </c>
      <c r="F4" s="1">
        <f t="shared" si="2"/>
        <v>375988998.07071495</v>
      </c>
      <c r="G4" s="1">
        <f t="shared" si="2"/>
        <v>365078747.08653867</v>
      </c>
      <c r="H4" s="1">
        <f t="shared" si="2"/>
        <v>365078747.08653867</v>
      </c>
      <c r="I4" s="1">
        <f t="shared" si="2"/>
        <v>365078747.08653867</v>
      </c>
      <c r="J4" s="1">
        <f t="shared" si="2"/>
        <v>365078747.08653867</v>
      </c>
      <c r="K4" s="1">
        <f t="shared" si="2"/>
        <v>365078747.08653867</v>
      </c>
      <c r="L4" s="1">
        <f t="shared" si="2"/>
        <v>353697782.741018</v>
      </c>
      <c r="M4" s="1">
        <f t="shared" si="2"/>
        <v>353697782.741018</v>
      </c>
      <c r="N4" s="1">
        <f t="shared" si="2"/>
        <v>353697782.741018</v>
      </c>
      <c r="O4" s="1">
        <f t="shared" si="2"/>
        <v>353697782.741018</v>
      </c>
      <c r="P4" s="1">
        <f t="shared" si="2"/>
        <v>353697782.741018</v>
      </c>
      <c r="Q4" s="1">
        <f t="shared" si="2"/>
        <v>337644479.08348799</v>
      </c>
      <c r="R4" s="1">
        <f t="shared" si="2"/>
        <v>337644479.08348799</v>
      </c>
      <c r="S4" s="1">
        <f t="shared" si="2"/>
        <v>337644479.08348799</v>
      </c>
      <c r="T4" s="1">
        <f t="shared" si="2"/>
        <v>337644479.08348799</v>
      </c>
      <c r="U4" s="1">
        <f t="shared" si="2"/>
        <v>337644479.08348799</v>
      </c>
      <c r="V4" s="1">
        <f t="shared" si="2"/>
        <v>329094273.83625007</v>
      </c>
      <c r="W4" s="1">
        <f t="shared" si="2"/>
        <v>329094273.83625007</v>
      </c>
      <c r="X4" s="1">
        <f t="shared" si="2"/>
        <v>329094273.83625007</v>
      </c>
      <c r="Y4" s="1">
        <f t="shared" si="2"/>
        <v>329094273.83625007</v>
      </c>
      <c r="Z4" s="1">
        <f t="shared" si="2"/>
        <v>329094273.83625007</v>
      </c>
      <c r="AA4" s="1">
        <f t="shared" si="2"/>
        <v>347319772.57414067</v>
      </c>
      <c r="AB4" s="1">
        <f t="shared" si="2"/>
        <v>347319772.57414067</v>
      </c>
      <c r="AC4" s="1">
        <f t="shared" si="2"/>
        <v>347319772.57414067</v>
      </c>
      <c r="AD4" s="1">
        <f t="shared" si="2"/>
        <v>347319772.57414067</v>
      </c>
      <c r="AE4" s="1">
        <f t="shared" si="2"/>
        <v>347319772.57414067</v>
      </c>
      <c r="AF4" s="1">
        <f t="shared" si="2"/>
        <v>370826329.5800001</v>
      </c>
      <c r="AG4" s="1">
        <f t="shared" si="2"/>
        <v>370826329.5800001</v>
      </c>
      <c r="AH4" s="1">
        <f t="shared" si="2"/>
        <v>370826329.5800001</v>
      </c>
      <c r="AI4" s="1">
        <f t="shared" si="2"/>
        <v>370826329.5800001</v>
      </c>
      <c r="AJ4" s="1">
        <f t="shared" si="2"/>
        <v>370826329.5800001</v>
      </c>
      <c r="AK4" s="1">
        <f t="shared" si="2"/>
        <v>359029908.78000057</v>
      </c>
      <c r="AL4" s="1">
        <f t="shared" si="2"/>
        <v>359029908.78000057</v>
      </c>
      <c r="AM4" s="1">
        <f t="shared" si="2"/>
        <v>359029908.78000057</v>
      </c>
      <c r="AN4" s="1">
        <f t="shared" si="2"/>
        <v>359029908.78000057</v>
      </c>
      <c r="AO4" s="1">
        <f t="shared" si="2"/>
        <v>359029908.78000057</v>
      </c>
      <c r="AP4" s="1">
        <f t="shared" si="2"/>
        <v>378732878.77999997</v>
      </c>
      <c r="AQ4" s="1">
        <f t="shared" si="2"/>
        <v>378732878.77999997</v>
      </c>
      <c r="AR4" s="1">
        <f t="shared" si="2"/>
        <v>378732878.77999997</v>
      </c>
      <c r="AS4" s="1">
        <f t="shared" si="2"/>
        <v>378732878.77999997</v>
      </c>
      <c r="AT4" s="1">
        <f t="shared" si="2"/>
        <v>378732878.77999997</v>
      </c>
      <c r="AU4" s="1">
        <f t="shared" si="2"/>
        <v>6856241165.1000042</v>
      </c>
      <c r="AV4" s="1">
        <f t="shared" si="2"/>
        <v>6856241165.1000042</v>
      </c>
      <c r="AW4" s="1">
        <f t="shared" si="2"/>
        <v>6856241165.1000042</v>
      </c>
      <c r="AX4" s="1">
        <f t="shared" si="2"/>
        <v>6856241165.1000042</v>
      </c>
      <c r="AY4" s="1">
        <f t="shared" si="2"/>
        <v>6856241165.1000042</v>
      </c>
      <c r="AZ4" s="1">
        <f t="shared" si="2"/>
        <v>64169062930.006248</v>
      </c>
      <c r="BA4" s="1">
        <f t="shared" si="2"/>
        <v>64169062930.006248</v>
      </c>
      <c r="BB4" s="1">
        <f t="shared" si="2"/>
        <v>64169062930.006248</v>
      </c>
      <c r="BC4" s="1">
        <f t="shared" si="2"/>
        <v>64169062930.006248</v>
      </c>
      <c r="BD4" s="1">
        <f t="shared" si="2"/>
        <v>64169062930.006248</v>
      </c>
      <c r="BE4" s="1">
        <f t="shared" ref="C4:BN4" si="3">1.546782181*10^(-12)*BE1^4-8.042593597*10^(-7)*BE1^3+1.331242376*10^(-1)*BE1^2-5033.085524*BE1+435600300</f>
        <v>613952982</v>
      </c>
      <c r="BF4" s="1">
        <f t="shared" si="3"/>
        <v>613952982</v>
      </c>
      <c r="BG4" s="1">
        <f t="shared" si="3"/>
        <v>613952982</v>
      </c>
      <c r="BH4" s="1">
        <f t="shared" si="3"/>
        <v>613952982</v>
      </c>
      <c r="BI4" s="1">
        <f t="shared" si="3"/>
        <v>613952982</v>
      </c>
      <c r="BJ4" s="1">
        <f t="shared" si="3"/>
        <v>794729311.20000041</v>
      </c>
      <c r="BK4" s="1">
        <f t="shared" si="3"/>
        <v>794729311.20000041</v>
      </c>
      <c r="BL4" s="1">
        <f t="shared" si="3"/>
        <v>794729311.20000041</v>
      </c>
      <c r="BM4" s="1">
        <f t="shared" si="3"/>
        <v>794729311.20000041</v>
      </c>
      <c r="BN4" s="1">
        <f t="shared" si="3"/>
        <v>794729311.20000041</v>
      </c>
      <c r="BO4" s="1">
        <f t="shared" ref="BO4:BS4" si="4">1.546782181*10^(-12)*BO1^4-8.042593597*10^(-7)*BO1^3+1.331242376*10^(-1)*BO1^2-5033.085524*BO1+435600300</f>
        <v>973159168.21875095</v>
      </c>
      <c r="BP4" s="1">
        <f t="shared" si="4"/>
        <v>973159168.21875095</v>
      </c>
      <c r="BQ4" s="1">
        <f t="shared" si="4"/>
        <v>973159168.21875095</v>
      </c>
      <c r="BR4" s="1">
        <f t="shared" si="4"/>
        <v>973159168.21875095</v>
      </c>
      <c r="BS4" s="1">
        <f t="shared" si="4"/>
        <v>973159168.21875095</v>
      </c>
    </row>
    <row r="5" spans="2:71" x14ac:dyDescent="0.25">
      <c r="B5" s="1" t="s">
        <v>147</v>
      </c>
      <c r="F5" s="3" t="s">
        <v>107</v>
      </c>
      <c r="O5" s="1">
        <v>19977605.548664439</v>
      </c>
    </row>
    <row r="6" spans="2:71" x14ac:dyDescent="0.25">
      <c r="F6" s="1" t="s">
        <v>146</v>
      </c>
    </row>
    <row r="7" spans="2:71" x14ac:dyDescent="0.25">
      <c r="F7" s="2"/>
      <c r="H7" s="2"/>
    </row>
    <row r="8" spans="2:71" x14ac:dyDescent="0.25">
      <c r="F8" s="4" t="s">
        <v>108</v>
      </c>
      <c r="O8" s="1">
        <v>23464799.615393333</v>
      </c>
    </row>
    <row r="9" spans="2:71" x14ac:dyDescent="0.25">
      <c r="B9" s="1">
        <v>100</v>
      </c>
      <c r="C9" s="1">
        <v>481740300.90000004</v>
      </c>
    </row>
    <row r="10" spans="2:71" x14ac:dyDescent="0.25">
      <c r="B10" s="1">
        <v>100</v>
      </c>
      <c r="C10" s="1">
        <v>336477160.80000001</v>
      </c>
      <c r="F10" s="2"/>
    </row>
    <row r="11" spans="2:71" x14ac:dyDescent="0.25">
      <c r="B11" s="1">
        <v>100</v>
      </c>
      <c r="C11" s="1">
        <v>363884973.30000001</v>
      </c>
    </row>
    <row r="12" spans="2:71" x14ac:dyDescent="0.25">
      <c r="B12" s="1">
        <v>100</v>
      </c>
      <c r="C12" s="1">
        <v>405194458.5</v>
      </c>
    </row>
    <row r="13" spans="2:71" x14ac:dyDescent="0.25">
      <c r="B13" s="1">
        <v>100</v>
      </c>
      <c r="C13" s="2">
        <v>377591875.19999999</v>
      </c>
    </row>
    <row r="14" spans="2:71" x14ac:dyDescent="0.25">
      <c r="B14" s="1">
        <v>500</v>
      </c>
      <c r="C14" s="1">
        <v>393879616.19999999</v>
      </c>
    </row>
    <row r="15" spans="2:71" x14ac:dyDescent="0.25">
      <c r="B15" s="1">
        <v>500</v>
      </c>
      <c r="C15" s="2">
        <v>333903975.30000001</v>
      </c>
    </row>
    <row r="16" spans="2:71" x14ac:dyDescent="0.25">
      <c r="B16" s="1">
        <v>500</v>
      </c>
      <c r="C16" s="1">
        <v>326468698.19999999</v>
      </c>
    </row>
    <row r="17" spans="2:3" x14ac:dyDescent="0.25">
      <c r="B17" s="1">
        <v>500</v>
      </c>
      <c r="C17" s="1">
        <v>367962309</v>
      </c>
    </row>
    <row r="18" spans="2:3" x14ac:dyDescent="0.25">
      <c r="B18" s="1">
        <v>500</v>
      </c>
      <c r="C18" s="1">
        <v>363952174.5</v>
      </c>
    </row>
    <row r="19" spans="2:3" x14ac:dyDescent="0.25">
      <c r="B19" s="1">
        <v>1000</v>
      </c>
      <c r="C19" s="1">
        <v>351758744.10000002</v>
      </c>
    </row>
    <row r="20" spans="2:3" x14ac:dyDescent="0.25">
      <c r="B20" s="1">
        <v>1000</v>
      </c>
      <c r="C20" s="1">
        <v>352797401.69999999</v>
      </c>
    </row>
    <row r="21" spans="2:3" x14ac:dyDescent="0.25">
      <c r="B21" s="1">
        <v>1000</v>
      </c>
      <c r="C21" s="1">
        <v>336303347.40000004</v>
      </c>
    </row>
    <row r="22" spans="2:3" x14ac:dyDescent="0.25">
      <c r="B22" s="1">
        <v>1000</v>
      </c>
      <c r="C22" s="1">
        <v>351912144.60000002</v>
      </c>
    </row>
    <row r="23" spans="2:3" x14ac:dyDescent="0.25">
      <c r="B23" s="1">
        <v>1000</v>
      </c>
      <c r="C23" s="1">
        <v>394276439.69999999</v>
      </c>
    </row>
    <row r="24" spans="2:3" x14ac:dyDescent="0.25">
      <c r="B24" s="1">
        <v>2000</v>
      </c>
      <c r="C24" s="1">
        <v>338518306.80000001</v>
      </c>
    </row>
    <row r="25" spans="2:3" x14ac:dyDescent="0.25">
      <c r="B25" s="1">
        <v>2000</v>
      </c>
      <c r="C25" s="1">
        <v>314412192.90000004</v>
      </c>
    </row>
    <row r="26" spans="2:3" x14ac:dyDescent="0.25">
      <c r="B26" s="1">
        <v>2000</v>
      </c>
      <c r="C26" s="1">
        <v>306984889.80000001</v>
      </c>
    </row>
    <row r="27" spans="2:3" x14ac:dyDescent="0.25">
      <c r="B27" s="1">
        <v>2000</v>
      </c>
      <c r="C27" s="1">
        <v>292066035.30000001</v>
      </c>
    </row>
    <row r="28" spans="2:3" x14ac:dyDescent="0.25">
      <c r="B28" s="1">
        <v>2000</v>
      </c>
      <c r="C28" s="1">
        <v>293290194.60000002</v>
      </c>
    </row>
    <row r="29" spans="2:3" x14ac:dyDescent="0.25">
      <c r="B29" s="1">
        <v>5000</v>
      </c>
      <c r="C29" s="1">
        <v>387861776.10000002</v>
      </c>
    </row>
    <row r="30" spans="2:3" x14ac:dyDescent="0.25">
      <c r="B30" s="1">
        <v>5000</v>
      </c>
      <c r="C30" s="1">
        <v>321392880.90000004</v>
      </c>
    </row>
    <row r="31" spans="2:3" x14ac:dyDescent="0.25">
      <c r="B31" s="1">
        <v>5000</v>
      </c>
      <c r="C31" s="1">
        <v>346468387.5</v>
      </c>
    </row>
    <row r="32" spans="2:3" x14ac:dyDescent="0.25">
      <c r="B32" s="1">
        <v>5000</v>
      </c>
      <c r="C32" s="1">
        <v>333493752.60000002</v>
      </c>
    </row>
    <row r="33" spans="2:16" x14ac:dyDescent="0.25">
      <c r="B33" s="1">
        <v>5000</v>
      </c>
      <c r="C33" s="1">
        <v>335125395</v>
      </c>
    </row>
    <row r="34" spans="2:16" x14ac:dyDescent="0.25">
      <c r="B34" s="1">
        <v>7500</v>
      </c>
      <c r="C34" s="1">
        <v>401054612.40000004</v>
      </c>
    </row>
    <row r="35" spans="2:16" x14ac:dyDescent="0.25">
      <c r="B35" s="1">
        <v>7500</v>
      </c>
      <c r="C35" s="1">
        <v>374271778.80000001</v>
      </c>
    </row>
    <row r="36" spans="2:16" x14ac:dyDescent="0.25">
      <c r="B36" s="1">
        <v>7500</v>
      </c>
      <c r="C36" s="1">
        <v>331834509</v>
      </c>
    </row>
    <row r="37" spans="2:16" x14ac:dyDescent="0.25">
      <c r="B37" s="1">
        <v>7500</v>
      </c>
      <c r="C37" s="1">
        <v>357503510.69999999</v>
      </c>
    </row>
    <row r="38" spans="2:16" x14ac:dyDescent="0.25">
      <c r="B38" s="1">
        <v>7500</v>
      </c>
      <c r="C38" s="1">
        <v>343700642.69999999</v>
      </c>
    </row>
    <row r="39" spans="2:16" x14ac:dyDescent="0.25">
      <c r="B39" s="1">
        <v>10000</v>
      </c>
      <c r="C39" s="1">
        <v>337151556</v>
      </c>
      <c r="P39" s="1">
        <v>105751302</v>
      </c>
    </row>
    <row r="40" spans="2:16" x14ac:dyDescent="0.25">
      <c r="B40" s="1">
        <v>10000</v>
      </c>
      <c r="C40" s="1">
        <v>343507744.80000001</v>
      </c>
      <c r="I40" s="1" t="s">
        <v>2</v>
      </c>
      <c r="J40" s="1" t="s">
        <v>3</v>
      </c>
      <c r="K40" s="1" t="s">
        <v>4</v>
      </c>
      <c r="L40" s="1" t="s">
        <v>5</v>
      </c>
      <c r="M40" s="1" t="s">
        <v>4</v>
      </c>
      <c r="N40" s="1" t="s">
        <v>6</v>
      </c>
      <c r="P40" s="1">
        <v>39511838.039999999</v>
      </c>
    </row>
    <row r="41" spans="2:16" x14ac:dyDescent="0.25">
      <c r="B41" s="1">
        <v>10000</v>
      </c>
      <c r="C41" s="1">
        <v>364951796.40000004</v>
      </c>
      <c r="H41" s="1" t="s">
        <v>7</v>
      </c>
      <c r="L41" s="1" t="s">
        <v>8</v>
      </c>
      <c r="N41" s="1" t="s">
        <v>9</v>
      </c>
      <c r="P41" s="1">
        <v>12104025.039999999</v>
      </c>
    </row>
    <row r="42" spans="2:16" x14ac:dyDescent="0.25">
      <c r="B42" s="1">
        <v>10000</v>
      </c>
      <c r="C42" s="1">
        <v>361632567.60000002</v>
      </c>
      <c r="H42" s="1" t="s">
        <v>10</v>
      </c>
      <c r="L42" s="1" t="s">
        <v>8</v>
      </c>
      <c r="N42" s="1" t="s">
        <v>11</v>
      </c>
      <c r="P42" s="1">
        <v>29205459.960000001</v>
      </c>
    </row>
    <row r="43" spans="2:16" x14ac:dyDescent="0.25">
      <c r="B43" s="1">
        <v>10000</v>
      </c>
      <c r="C43" s="1">
        <v>367304040.90000004</v>
      </c>
      <c r="H43" s="1" t="s">
        <v>12</v>
      </c>
      <c r="L43" s="1" t="s">
        <v>8</v>
      </c>
      <c r="N43" s="1" t="s">
        <v>13</v>
      </c>
      <c r="P43" s="1">
        <v>1602876.9569999999</v>
      </c>
    </row>
    <row r="44" spans="2:16" x14ac:dyDescent="0.25">
      <c r="B44" s="1">
        <v>20000</v>
      </c>
      <c r="C44" s="1">
        <v>344442453.30000001</v>
      </c>
      <c r="H44" s="1" t="s">
        <v>14</v>
      </c>
      <c r="L44" s="1" t="s">
        <v>8</v>
      </c>
      <c r="N44" s="1" t="s">
        <v>15</v>
      </c>
      <c r="P44" s="1">
        <v>28800868.940000001</v>
      </c>
    </row>
    <row r="45" spans="2:16" x14ac:dyDescent="0.25">
      <c r="B45" s="1">
        <v>20000</v>
      </c>
      <c r="C45" s="1">
        <v>351276574.5</v>
      </c>
      <c r="H45" s="1" t="s">
        <v>16</v>
      </c>
      <c r="L45" s="1" t="s">
        <v>8</v>
      </c>
      <c r="N45" s="1" t="s">
        <v>17</v>
      </c>
      <c r="P45" s="1">
        <v>31174772.059999999</v>
      </c>
    </row>
    <row r="46" spans="2:16" x14ac:dyDescent="0.25">
      <c r="B46" s="1">
        <v>20000</v>
      </c>
      <c r="C46" s="1">
        <v>374301686.69999999</v>
      </c>
      <c r="H46" s="1" t="s">
        <v>18</v>
      </c>
      <c r="L46" s="1" t="s">
        <v>19</v>
      </c>
      <c r="N46" s="1" t="s">
        <v>20</v>
      </c>
      <c r="P46" s="1">
        <v>38610049.060000002</v>
      </c>
    </row>
    <row r="47" spans="2:16" x14ac:dyDescent="0.25">
      <c r="B47" s="1">
        <v>20000</v>
      </c>
      <c r="C47" s="1">
        <v>349764339.60000002</v>
      </c>
      <c r="H47" s="1" t="s">
        <v>21</v>
      </c>
      <c r="L47" s="1" t="s">
        <v>19</v>
      </c>
      <c r="N47" s="1" t="s">
        <v>22</v>
      </c>
      <c r="P47" s="1">
        <v>2883561.943</v>
      </c>
    </row>
    <row r="48" spans="2:16" x14ac:dyDescent="0.25">
      <c r="B48" s="1">
        <v>20000</v>
      </c>
      <c r="C48" s="1">
        <v>384059672.10000002</v>
      </c>
      <c r="H48" s="1" t="s">
        <v>23</v>
      </c>
      <c r="L48" s="1" t="s">
        <v>19</v>
      </c>
      <c r="N48" s="1" t="s">
        <v>24</v>
      </c>
      <c r="P48" s="1">
        <v>1126573.057</v>
      </c>
    </row>
    <row r="49" spans="2:16" x14ac:dyDescent="0.25">
      <c r="B49" s="1">
        <v>30000</v>
      </c>
      <c r="C49" s="1">
        <v>383244102.90000004</v>
      </c>
      <c r="H49" s="1" t="s">
        <v>25</v>
      </c>
      <c r="L49" s="1" t="s">
        <v>19</v>
      </c>
      <c r="N49" s="1" t="s">
        <v>26</v>
      </c>
      <c r="P49" s="1">
        <v>1939038.709</v>
      </c>
    </row>
    <row r="50" spans="2:16" x14ac:dyDescent="0.25">
      <c r="B50" s="1">
        <v>30000</v>
      </c>
      <c r="C50" s="1">
        <v>383479646.40000004</v>
      </c>
      <c r="H50" s="1" t="s">
        <v>27</v>
      </c>
      <c r="L50" s="1" t="s">
        <v>19</v>
      </c>
      <c r="N50" s="1" t="s">
        <v>28</v>
      </c>
      <c r="P50" s="1">
        <v>900381.70940000005</v>
      </c>
    </row>
    <row r="51" spans="2:16" x14ac:dyDescent="0.25">
      <c r="B51" s="1">
        <v>30000</v>
      </c>
      <c r="C51" s="1">
        <v>368887247.10000002</v>
      </c>
      <c r="H51" s="1" t="s">
        <v>29</v>
      </c>
      <c r="L51" s="1" t="s">
        <v>30</v>
      </c>
      <c r="N51" s="1" t="s">
        <v>31</v>
      </c>
      <c r="P51" s="1">
        <v>17394435.710000001</v>
      </c>
    </row>
    <row r="52" spans="2:16" x14ac:dyDescent="0.25">
      <c r="B52" s="1">
        <v>30000</v>
      </c>
      <c r="C52" s="1">
        <v>391530125.69999999</v>
      </c>
      <c r="H52" s="1" t="s">
        <v>32</v>
      </c>
      <c r="L52" s="1" t="s">
        <v>30</v>
      </c>
      <c r="N52" s="1" t="s">
        <v>33</v>
      </c>
      <c r="P52" s="1">
        <v>1785638.709</v>
      </c>
    </row>
    <row r="53" spans="2:16" x14ac:dyDescent="0.25">
      <c r="B53" s="1">
        <v>30000</v>
      </c>
      <c r="C53" s="1">
        <v>365449839.30000001</v>
      </c>
      <c r="H53" s="1" t="s">
        <v>34</v>
      </c>
      <c r="L53" s="1" t="s">
        <v>30</v>
      </c>
      <c r="N53" s="1" t="s">
        <v>35</v>
      </c>
      <c r="P53" s="1">
        <v>40578656.289999999</v>
      </c>
    </row>
    <row r="54" spans="2:16" x14ac:dyDescent="0.25">
      <c r="B54" s="1">
        <v>50000</v>
      </c>
      <c r="C54" s="1">
        <v>435259231.19999999</v>
      </c>
      <c r="H54" s="1" t="s">
        <v>36</v>
      </c>
      <c r="L54" s="1" t="s">
        <v>30</v>
      </c>
      <c r="N54" s="1" t="s">
        <v>37</v>
      </c>
      <c r="P54" s="1">
        <v>873826.95149999997</v>
      </c>
    </row>
    <row r="55" spans="2:16" x14ac:dyDescent="0.25">
      <c r="B55" s="1">
        <v>50000</v>
      </c>
      <c r="C55" s="1">
        <v>474377752.80000001</v>
      </c>
      <c r="H55" s="1" t="s">
        <v>38</v>
      </c>
      <c r="L55" s="1" t="s">
        <v>30</v>
      </c>
      <c r="N55" s="1" t="s">
        <v>39</v>
      </c>
      <c r="P55" s="1">
        <v>23232287.050000001</v>
      </c>
    </row>
    <row r="56" spans="2:16" x14ac:dyDescent="0.25">
      <c r="B56" s="1">
        <v>50000</v>
      </c>
      <c r="C56" s="1">
        <v>443683665.90000004</v>
      </c>
      <c r="H56" s="1" t="s">
        <v>40</v>
      </c>
      <c r="L56" s="1" t="s">
        <v>41</v>
      </c>
      <c r="N56" s="1" t="s">
        <v>42</v>
      </c>
      <c r="P56" s="1">
        <v>30659590.050000001</v>
      </c>
    </row>
    <row r="57" spans="2:16" x14ac:dyDescent="0.25">
      <c r="B57" s="1">
        <v>50000</v>
      </c>
      <c r="C57" s="1">
        <v>474991270.19999999</v>
      </c>
      <c r="H57" s="1" t="s">
        <v>43</v>
      </c>
      <c r="L57" s="1" t="s">
        <v>41</v>
      </c>
      <c r="N57" s="1" t="s">
        <v>44</v>
      </c>
      <c r="P57" s="1">
        <v>45578444.049999997</v>
      </c>
    </row>
    <row r="58" spans="2:16" x14ac:dyDescent="0.25">
      <c r="B58" s="1">
        <v>50000</v>
      </c>
      <c r="C58" s="1">
        <v>386585709.30000001</v>
      </c>
      <c r="H58" s="1" t="s">
        <v>45</v>
      </c>
      <c r="L58" s="1" t="s">
        <v>41</v>
      </c>
      <c r="N58" s="1" t="s">
        <v>46</v>
      </c>
      <c r="P58" s="1">
        <v>44354285.049999997</v>
      </c>
    </row>
    <row r="59" spans="2:16" x14ac:dyDescent="0.25">
      <c r="B59" s="1">
        <v>75000</v>
      </c>
      <c r="C59" s="1">
        <v>452510867.69999999</v>
      </c>
      <c r="H59" s="1" t="s">
        <v>47</v>
      </c>
      <c r="L59" s="1" t="s">
        <v>41</v>
      </c>
      <c r="N59" s="1" t="s">
        <v>48</v>
      </c>
      <c r="P59" s="1">
        <v>58767502.200000003</v>
      </c>
    </row>
    <row r="60" spans="2:16" x14ac:dyDescent="0.25">
      <c r="B60" s="1">
        <v>75000</v>
      </c>
      <c r="C60" s="1">
        <v>473574857.40000004</v>
      </c>
      <c r="H60" s="1" t="s">
        <v>49</v>
      </c>
      <c r="L60" s="1" t="s">
        <v>41</v>
      </c>
      <c r="N60" s="1" t="s">
        <v>50</v>
      </c>
      <c r="P60" s="1">
        <v>7701393.7970000003</v>
      </c>
    </row>
    <row r="61" spans="2:16" x14ac:dyDescent="0.25">
      <c r="B61" s="1">
        <v>75000</v>
      </c>
      <c r="C61" s="1">
        <v>503931096</v>
      </c>
      <c r="H61" s="1" t="s">
        <v>51</v>
      </c>
      <c r="L61" s="1" t="s">
        <v>52</v>
      </c>
      <c r="N61" s="1" t="s">
        <v>53</v>
      </c>
      <c r="P61" s="1">
        <v>17374113.199999999</v>
      </c>
    </row>
    <row r="62" spans="2:16" x14ac:dyDescent="0.25">
      <c r="B62" s="1">
        <v>75000</v>
      </c>
      <c r="C62" s="1">
        <v>534208109.40000004</v>
      </c>
      <c r="H62" s="1" t="s">
        <v>54</v>
      </c>
      <c r="L62" s="1" t="s">
        <v>52</v>
      </c>
      <c r="N62" s="1" t="s">
        <v>55</v>
      </c>
      <c r="P62" s="1">
        <v>4399478.2029999997</v>
      </c>
    </row>
    <row r="63" spans="2:16" x14ac:dyDescent="0.25">
      <c r="B63" s="1">
        <v>75000</v>
      </c>
      <c r="C63" s="1">
        <v>514554813</v>
      </c>
      <c r="H63" s="1" t="s">
        <v>56</v>
      </c>
      <c r="L63" s="1" t="s">
        <v>52</v>
      </c>
      <c r="N63" s="1" t="s">
        <v>57</v>
      </c>
      <c r="P63" s="1">
        <v>6031121.2029999997</v>
      </c>
    </row>
    <row r="64" spans="2:16" x14ac:dyDescent="0.25">
      <c r="B64" s="1">
        <v>100000</v>
      </c>
      <c r="C64" s="1">
        <v>653150406.60000002</v>
      </c>
      <c r="H64" s="1" t="s">
        <v>58</v>
      </c>
      <c r="L64" s="1" t="s">
        <v>52</v>
      </c>
      <c r="N64" s="1" t="s">
        <v>59</v>
      </c>
      <c r="P64" s="1">
        <v>53734839.460000001</v>
      </c>
    </row>
    <row r="65" spans="2:16" x14ac:dyDescent="0.25">
      <c r="B65" s="1">
        <v>100000</v>
      </c>
      <c r="C65" s="1">
        <v>584699131.80000007</v>
      </c>
      <c r="H65" s="1" t="s">
        <v>60</v>
      </c>
      <c r="L65" s="1" t="s">
        <v>52</v>
      </c>
      <c r="N65" s="1" t="s">
        <v>61</v>
      </c>
      <c r="P65" s="1">
        <v>26952005.460000001</v>
      </c>
    </row>
    <row r="66" spans="2:16" x14ac:dyDescent="0.25">
      <c r="B66" s="1">
        <v>100000</v>
      </c>
      <c r="C66" s="1">
        <v>632875716</v>
      </c>
      <c r="H66" s="1" t="s">
        <v>62</v>
      </c>
      <c r="L66" s="1" t="s">
        <v>63</v>
      </c>
      <c r="N66" s="1" t="s">
        <v>64</v>
      </c>
      <c r="P66" s="1">
        <v>15485263.539999999</v>
      </c>
    </row>
    <row r="67" spans="2:16" x14ac:dyDescent="0.25">
      <c r="B67" s="1">
        <v>100000</v>
      </c>
      <c r="C67" s="1">
        <v>612785241.89999998</v>
      </c>
      <c r="H67" s="1" t="s">
        <v>65</v>
      </c>
      <c r="L67" s="1" t="s">
        <v>63</v>
      </c>
      <c r="N67" s="1" t="s">
        <v>66</v>
      </c>
      <c r="P67" s="1">
        <v>10183737.460000001</v>
      </c>
    </row>
    <row r="68" spans="2:16" x14ac:dyDescent="0.25">
      <c r="B68" s="1">
        <v>100000</v>
      </c>
      <c r="C68" s="1">
        <v>635077098.89999998</v>
      </c>
      <c r="H68" s="1" t="s">
        <v>67</v>
      </c>
      <c r="L68" s="1" t="s">
        <v>63</v>
      </c>
      <c r="N68" s="1" t="s">
        <v>68</v>
      </c>
      <c r="P68" s="1">
        <v>3619130.54</v>
      </c>
    </row>
    <row r="69" spans="2:16" x14ac:dyDescent="0.25">
      <c r="B69" s="1">
        <v>200000</v>
      </c>
      <c r="C69" s="1">
        <v>814314693.60000002</v>
      </c>
      <c r="H69" s="1" t="s">
        <v>69</v>
      </c>
      <c r="L69" s="1" t="s">
        <v>63</v>
      </c>
      <c r="N69" s="1" t="s">
        <v>70</v>
      </c>
      <c r="P69" s="1">
        <v>33674773.560000002</v>
      </c>
    </row>
    <row r="70" spans="2:16" x14ac:dyDescent="0.25">
      <c r="B70" s="1">
        <v>200000</v>
      </c>
      <c r="C70" s="1">
        <v>756061965.89999998</v>
      </c>
      <c r="H70" s="1" t="s">
        <v>71</v>
      </c>
      <c r="L70" s="1" t="s">
        <v>63</v>
      </c>
      <c r="N70" s="1" t="s">
        <v>72</v>
      </c>
      <c r="P70" s="1">
        <v>27318585.559999999</v>
      </c>
    </row>
    <row r="71" spans="2:16" x14ac:dyDescent="0.25">
      <c r="B71" s="1">
        <v>200000</v>
      </c>
      <c r="C71" s="1">
        <v>815101169.39999998</v>
      </c>
      <c r="H71" s="1" t="s">
        <v>73</v>
      </c>
      <c r="L71" s="1" t="s">
        <v>74</v>
      </c>
      <c r="N71" s="1" t="s">
        <v>75</v>
      </c>
      <c r="P71" s="1">
        <v>5874533.5609999998</v>
      </c>
    </row>
    <row r="72" spans="2:16" x14ac:dyDescent="0.25">
      <c r="B72" s="1">
        <v>200000</v>
      </c>
      <c r="C72" s="1">
        <v>826388784</v>
      </c>
      <c r="H72" s="1" t="s">
        <v>76</v>
      </c>
      <c r="L72" s="1" t="s">
        <v>74</v>
      </c>
      <c r="N72" s="1" t="s">
        <v>77</v>
      </c>
      <c r="P72" s="1">
        <v>9193762.5610000007</v>
      </c>
    </row>
    <row r="73" spans="2:16" x14ac:dyDescent="0.25">
      <c r="B73" s="1">
        <v>200000</v>
      </c>
      <c r="C73" s="1">
        <v>757759253.39999998</v>
      </c>
      <c r="H73" s="1" t="s">
        <v>78</v>
      </c>
      <c r="L73" s="1" t="s">
        <v>74</v>
      </c>
      <c r="N73" s="1" t="s">
        <v>79</v>
      </c>
      <c r="P73" s="1">
        <v>3522289.5610000002</v>
      </c>
    </row>
    <row r="74" spans="2:16" x14ac:dyDescent="0.25">
      <c r="B74" s="1">
        <v>250000</v>
      </c>
      <c r="C74" s="1">
        <v>950837591.70000005</v>
      </c>
      <c r="H74" s="1" t="s">
        <v>80</v>
      </c>
      <c r="L74" s="1" t="s">
        <v>74</v>
      </c>
      <c r="N74" s="1" t="s">
        <v>81</v>
      </c>
      <c r="P74" s="1">
        <v>14587455.970000001</v>
      </c>
    </row>
    <row r="75" spans="2:16" x14ac:dyDescent="0.25">
      <c r="B75" s="1">
        <v>250000</v>
      </c>
      <c r="C75" s="1">
        <v>954462899.70000005</v>
      </c>
      <c r="H75" s="1" t="s">
        <v>82</v>
      </c>
      <c r="L75" s="1" t="s">
        <v>74</v>
      </c>
      <c r="N75" s="1" t="s">
        <v>83</v>
      </c>
      <c r="P75" s="1">
        <v>7753334.966</v>
      </c>
    </row>
    <row r="76" spans="2:16" x14ac:dyDescent="0.25">
      <c r="B76" s="1">
        <v>250000</v>
      </c>
      <c r="C76" s="1">
        <v>1004086931.4</v>
      </c>
      <c r="H76" s="1" t="s">
        <v>84</v>
      </c>
      <c r="L76" s="1" t="s">
        <v>85</v>
      </c>
      <c r="N76" s="1" t="s">
        <v>86</v>
      </c>
      <c r="P76" s="1">
        <v>15271777.029999999</v>
      </c>
    </row>
    <row r="77" spans="2:16" x14ac:dyDescent="0.25">
      <c r="B77" s="1">
        <v>250000</v>
      </c>
      <c r="C77" s="1">
        <v>993403006.20000005</v>
      </c>
      <c r="H77" s="1" t="s">
        <v>87</v>
      </c>
      <c r="L77" s="1" t="s">
        <v>85</v>
      </c>
      <c r="N77" s="1" t="s">
        <v>88</v>
      </c>
      <c r="P77" s="1">
        <v>9265569.966</v>
      </c>
    </row>
    <row r="78" spans="2:16" x14ac:dyDescent="0.25">
      <c r="B78" s="1">
        <v>250000</v>
      </c>
      <c r="C78" s="1">
        <v>964115023.5</v>
      </c>
      <c r="H78" s="1" t="s">
        <v>89</v>
      </c>
      <c r="L78" s="1" t="s">
        <v>85</v>
      </c>
      <c r="N78" s="1" t="s">
        <v>90</v>
      </c>
      <c r="P78" s="1">
        <v>25029763.030000001</v>
      </c>
    </row>
    <row r="79" spans="2:16" x14ac:dyDescent="0.25">
      <c r="H79" s="1" t="s">
        <v>91</v>
      </c>
      <c r="L79" s="1" t="s">
        <v>85</v>
      </c>
      <c r="N79" s="1" t="s">
        <v>92</v>
      </c>
      <c r="P79" s="1">
        <v>4511222.5259999996</v>
      </c>
    </row>
    <row r="80" spans="2:16" x14ac:dyDescent="0.25">
      <c r="H80" s="1" t="s">
        <v>93</v>
      </c>
      <c r="L80" s="1" t="s">
        <v>85</v>
      </c>
      <c r="N80" s="1" t="s">
        <v>94</v>
      </c>
      <c r="P80" s="1">
        <v>4746766.5259999996</v>
      </c>
    </row>
    <row r="81" spans="7:16" x14ac:dyDescent="0.25">
      <c r="H81" s="1" t="s">
        <v>95</v>
      </c>
      <c r="L81" s="1" t="s">
        <v>96</v>
      </c>
      <c r="N81" s="1" t="s">
        <v>97</v>
      </c>
      <c r="P81" s="1">
        <v>9845632.4739999995</v>
      </c>
    </row>
    <row r="82" spans="7:16" x14ac:dyDescent="0.25">
      <c r="H82" s="1" t="s">
        <v>98</v>
      </c>
      <c r="L82" s="1" t="s">
        <v>96</v>
      </c>
      <c r="N82" s="1" t="s">
        <v>99</v>
      </c>
      <c r="P82" s="1">
        <v>12797245.529999999</v>
      </c>
    </row>
    <row r="83" spans="7:16" x14ac:dyDescent="0.25">
      <c r="H83" s="1" t="s">
        <v>100</v>
      </c>
      <c r="L83" s="1" t="s">
        <v>96</v>
      </c>
      <c r="N83" s="1" t="s">
        <v>101</v>
      </c>
      <c r="P83" s="1">
        <v>13283040.470000001</v>
      </c>
    </row>
    <row r="84" spans="7:16" x14ac:dyDescent="0.25">
      <c r="H84" s="1" t="s">
        <v>102</v>
      </c>
      <c r="L84" s="1" t="s">
        <v>96</v>
      </c>
      <c r="N84" s="1" t="s">
        <v>103</v>
      </c>
      <c r="P84" s="1">
        <f>AVERAGE(P39:P83)</f>
        <v>19977605.548664439</v>
      </c>
    </row>
    <row r="85" spans="7:16" x14ac:dyDescent="0.25">
      <c r="H85" s="1" t="s">
        <v>104</v>
      </c>
      <c r="L85" s="1" t="s">
        <v>96</v>
      </c>
      <c r="N85" s="1" t="s">
        <v>105</v>
      </c>
    </row>
    <row r="88" spans="7:16" x14ac:dyDescent="0.25">
      <c r="H88" s="1" t="s">
        <v>106</v>
      </c>
    </row>
    <row r="91" spans="7:16" x14ac:dyDescent="0.25">
      <c r="G91" s="1" t="s">
        <v>2</v>
      </c>
      <c r="H91" s="1" t="s">
        <v>3</v>
      </c>
      <c r="I91" s="1" t="s">
        <v>4</v>
      </c>
      <c r="K91" s="1" t="s">
        <v>5</v>
      </c>
      <c r="L91" s="1" t="s">
        <v>4</v>
      </c>
      <c r="M91" s="1" t="s">
        <v>6</v>
      </c>
      <c r="P91" s="1">
        <v>713336.98289999994</v>
      </c>
    </row>
    <row r="92" spans="7:16" x14ac:dyDescent="0.25">
      <c r="G92" s="1" t="s">
        <v>7</v>
      </c>
      <c r="L92" s="1" t="s">
        <v>109</v>
      </c>
      <c r="N92" s="1" t="s">
        <v>110</v>
      </c>
      <c r="P92" s="1">
        <v>477792.9829</v>
      </c>
    </row>
    <row r="93" spans="7:16" x14ac:dyDescent="0.25">
      <c r="G93" s="1" t="s">
        <v>10</v>
      </c>
      <c r="L93" s="1" t="s">
        <v>109</v>
      </c>
      <c r="N93" s="1" t="s">
        <v>111</v>
      </c>
      <c r="P93" s="1">
        <v>15070191.98</v>
      </c>
    </row>
    <row r="94" spans="7:16" x14ac:dyDescent="0.25">
      <c r="G94" s="1" t="s">
        <v>12</v>
      </c>
      <c r="L94" s="1" t="s">
        <v>109</v>
      </c>
      <c r="N94" s="1" t="s">
        <v>112</v>
      </c>
      <c r="P94" s="1">
        <v>7572686.017</v>
      </c>
    </row>
    <row r="95" spans="7:16" x14ac:dyDescent="0.25">
      <c r="G95" s="1" t="s">
        <v>14</v>
      </c>
      <c r="L95" s="1" t="s">
        <v>109</v>
      </c>
      <c r="N95" s="1" t="s">
        <v>113</v>
      </c>
      <c r="P95" s="1">
        <v>18507599.98</v>
      </c>
    </row>
    <row r="96" spans="7:16" x14ac:dyDescent="0.25">
      <c r="G96" s="1" t="s">
        <v>16</v>
      </c>
      <c r="L96" s="1" t="s">
        <v>109</v>
      </c>
      <c r="N96" s="1" t="s">
        <v>114</v>
      </c>
      <c r="P96" s="1">
        <v>9367644.5519999992</v>
      </c>
    </row>
    <row r="97" spans="7:16" x14ac:dyDescent="0.25">
      <c r="G97" s="1" t="s">
        <v>18</v>
      </c>
      <c r="L97" s="1" t="s">
        <v>115</v>
      </c>
      <c r="N97" s="1" t="s">
        <v>116</v>
      </c>
      <c r="P97" s="1">
        <v>48486165.549999997</v>
      </c>
    </row>
    <row r="98" spans="7:16" x14ac:dyDescent="0.25">
      <c r="G98" s="1" t="s">
        <v>21</v>
      </c>
      <c r="L98" s="1" t="s">
        <v>115</v>
      </c>
      <c r="N98" s="1" t="s">
        <v>117</v>
      </c>
      <c r="P98" s="1">
        <v>17792078.550000001</v>
      </c>
    </row>
    <row r="99" spans="7:16" x14ac:dyDescent="0.25">
      <c r="G99" s="1" t="s">
        <v>23</v>
      </c>
      <c r="L99" s="1" t="s">
        <v>115</v>
      </c>
      <c r="N99" s="1" t="s">
        <v>118</v>
      </c>
      <c r="P99" s="1">
        <v>49099683.549999997</v>
      </c>
    </row>
    <row r="100" spans="7:16" x14ac:dyDescent="0.25">
      <c r="G100" s="1" t="s">
        <v>25</v>
      </c>
      <c r="L100" s="1" t="s">
        <v>115</v>
      </c>
      <c r="N100" s="1" t="s">
        <v>119</v>
      </c>
      <c r="P100" s="1">
        <v>39305877.450000003</v>
      </c>
    </row>
    <row r="101" spans="7:16" x14ac:dyDescent="0.25">
      <c r="G101" s="1" t="s">
        <v>27</v>
      </c>
      <c r="L101" s="1" t="s">
        <v>115</v>
      </c>
      <c r="N101" s="1" t="s">
        <v>120</v>
      </c>
      <c r="P101" s="1">
        <v>64076092.700000003</v>
      </c>
    </row>
    <row r="102" spans="7:16" x14ac:dyDescent="0.25">
      <c r="G102" s="1" t="s">
        <v>29</v>
      </c>
      <c r="L102" s="1" t="s">
        <v>121</v>
      </c>
      <c r="N102" s="1" t="s">
        <v>122</v>
      </c>
      <c r="P102" s="1">
        <v>43012102.700000003</v>
      </c>
    </row>
    <row r="103" spans="7:16" x14ac:dyDescent="0.25">
      <c r="G103" s="1" t="s">
        <v>32</v>
      </c>
      <c r="L103" s="1" t="s">
        <v>121</v>
      </c>
      <c r="N103" s="1" t="s">
        <v>123</v>
      </c>
      <c r="P103" s="1">
        <v>12655863.699999999</v>
      </c>
    </row>
    <row r="104" spans="7:16" x14ac:dyDescent="0.25">
      <c r="G104" s="1" t="s">
        <v>34</v>
      </c>
      <c r="L104" s="1" t="s">
        <v>121</v>
      </c>
      <c r="N104" s="1" t="s">
        <v>124</v>
      </c>
      <c r="P104" s="1">
        <v>17621149.300000001</v>
      </c>
    </row>
    <row r="105" spans="7:16" x14ac:dyDescent="0.25">
      <c r="G105" s="1" t="s">
        <v>36</v>
      </c>
      <c r="L105" s="1" t="s">
        <v>121</v>
      </c>
      <c r="N105" s="1" t="s">
        <v>125</v>
      </c>
      <c r="P105" s="1">
        <v>2032146.6980000001</v>
      </c>
    </row>
    <row r="106" spans="7:16" x14ac:dyDescent="0.25">
      <c r="G106" s="1" t="s">
        <v>38</v>
      </c>
      <c r="L106" s="1" t="s">
        <v>121</v>
      </c>
      <c r="N106" s="1" t="s">
        <v>126</v>
      </c>
      <c r="P106" s="1">
        <v>39197424.140000001</v>
      </c>
    </row>
    <row r="107" spans="7:16" x14ac:dyDescent="0.25">
      <c r="G107" s="1" t="s">
        <v>40</v>
      </c>
      <c r="L107" s="1" t="s">
        <v>127</v>
      </c>
      <c r="N107" s="1" t="s">
        <v>128</v>
      </c>
      <c r="P107" s="1">
        <v>29253850.859999999</v>
      </c>
    </row>
    <row r="108" spans="7:16" x14ac:dyDescent="0.25">
      <c r="G108" s="1" t="s">
        <v>43</v>
      </c>
      <c r="L108" s="1" t="s">
        <v>127</v>
      </c>
      <c r="N108" s="1" t="s">
        <v>129</v>
      </c>
      <c r="P108" s="1">
        <v>18922734.140000001</v>
      </c>
    </row>
    <row r="109" spans="7:16" x14ac:dyDescent="0.25">
      <c r="G109" s="1" t="s">
        <v>45</v>
      </c>
      <c r="L109" s="1" t="s">
        <v>127</v>
      </c>
      <c r="N109" s="1" t="s">
        <v>130</v>
      </c>
      <c r="P109" s="1">
        <v>1167740.8629999999</v>
      </c>
    </row>
    <row r="110" spans="7:16" x14ac:dyDescent="0.25">
      <c r="G110" s="1" t="s">
        <v>47</v>
      </c>
      <c r="L110" s="1" t="s">
        <v>127</v>
      </c>
      <c r="N110" s="1" t="s">
        <v>131</v>
      </c>
      <c r="P110" s="1">
        <v>21124116.140000001</v>
      </c>
    </row>
    <row r="111" spans="7:16" x14ac:dyDescent="0.25">
      <c r="G111" s="1" t="s">
        <v>49</v>
      </c>
      <c r="L111" s="1" t="s">
        <v>127</v>
      </c>
      <c r="N111" s="1" t="s">
        <v>132</v>
      </c>
      <c r="P111" s="1">
        <v>19585381.879999999</v>
      </c>
    </row>
    <row r="112" spans="7:16" x14ac:dyDescent="0.25">
      <c r="G112" s="1" t="s">
        <v>51</v>
      </c>
      <c r="L112" s="1" t="s">
        <v>133</v>
      </c>
      <c r="N112" s="1" t="s">
        <v>134</v>
      </c>
      <c r="P112" s="1">
        <v>38667346.119999997</v>
      </c>
    </row>
    <row r="113" spans="7:16" x14ac:dyDescent="0.25">
      <c r="G113" s="1" t="s">
        <v>54</v>
      </c>
      <c r="L113" s="1" t="s">
        <v>133</v>
      </c>
      <c r="N113" s="1" t="s">
        <v>135</v>
      </c>
      <c r="P113" s="1">
        <v>20371857.879999999</v>
      </c>
    </row>
    <row r="114" spans="7:16" x14ac:dyDescent="0.25">
      <c r="G114" s="1" t="s">
        <v>56</v>
      </c>
      <c r="L114" s="1" t="s">
        <v>133</v>
      </c>
      <c r="N114" s="1" t="s">
        <v>136</v>
      </c>
      <c r="P114" s="1">
        <v>31659472.879999999</v>
      </c>
    </row>
    <row r="115" spans="7:16" x14ac:dyDescent="0.25">
      <c r="G115" s="1" t="s">
        <v>58</v>
      </c>
      <c r="L115" s="1" t="s">
        <v>133</v>
      </c>
      <c r="N115" s="1" t="s">
        <v>137</v>
      </c>
      <c r="P115" s="1">
        <v>36970058.119999997</v>
      </c>
    </row>
    <row r="116" spans="7:16" x14ac:dyDescent="0.25">
      <c r="G116" s="1" t="s">
        <v>60</v>
      </c>
      <c r="L116" s="1" t="s">
        <v>133</v>
      </c>
      <c r="N116" s="1" t="s">
        <v>138</v>
      </c>
      <c r="P116" s="1">
        <v>22321577.75</v>
      </c>
    </row>
    <row r="117" spans="7:16" x14ac:dyDescent="0.25">
      <c r="G117" s="1" t="s">
        <v>62</v>
      </c>
      <c r="L117" s="1" t="s">
        <v>139</v>
      </c>
      <c r="N117" s="1" t="s">
        <v>140</v>
      </c>
      <c r="P117" s="1">
        <v>18696269.75</v>
      </c>
    </row>
    <row r="118" spans="7:16" x14ac:dyDescent="0.25">
      <c r="G118" s="1" t="s">
        <v>65</v>
      </c>
      <c r="L118" s="1" t="s">
        <v>139</v>
      </c>
      <c r="N118" s="1" t="s">
        <v>141</v>
      </c>
      <c r="P118" s="1">
        <v>30927762.25</v>
      </c>
    </row>
    <row r="119" spans="7:16" x14ac:dyDescent="0.25">
      <c r="G119" s="1" t="s">
        <v>67</v>
      </c>
      <c r="L119" s="1" t="s">
        <v>139</v>
      </c>
      <c r="N119" s="1" t="s">
        <v>142</v>
      </c>
      <c r="P119" s="1">
        <v>20243837.25</v>
      </c>
    </row>
    <row r="120" spans="7:16" x14ac:dyDescent="0.25">
      <c r="G120" s="1" t="s">
        <v>69</v>
      </c>
      <c r="L120" s="1" t="s">
        <v>139</v>
      </c>
      <c r="N120" s="1" t="s">
        <v>143</v>
      </c>
      <c r="P120" s="1">
        <v>9044145.7459999993</v>
      </c>
    </row>
    <row r="121" spans="7:16" x14ac:dyDescent="0.25">
      <c r="G121" s="1" t="s">
        <v>71</v>
      </c>
      <c r="L121" s="1" t="s">
        <v>139</v>
      </c>
      <c r="N121" s="1" t="s">
        <v>144</v>
      </c>
      <c r="P121" s="1">
        <f>AVERAGE(P91:P120)</f>
        <v>23464799.615393333</v>
      </c>
    </row>
    <row r="124" spans="7:16" x14ac:dyDescent="0.25">
      <c r="G124" s="1" t="s">
        <v>145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2018-01-26T19:06:04Z</dcterms:modified>
</cp:coreProperties>
</file>