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915" windowHeight="1207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J19" i="1"/>
  <c r="I19"/>
  <c r="G19"/>
  <c r="F19"/>
  <c r="D19"/>
  <c r="C19"/>
  <c r="G20" l="1"/>
  <c r="J20"/>
  <c r="D20"/>
</calcChain>
</file>

<file path=xl/sharedStrings.xml><?xml version="1.0" encoding="utf-8"?>
<sst xmlns="http://schemas.openxmlformats.org/spreadsheetml/2006/main" count="102" uniqueCount="32">
  <si>
    <t>Měření kýble</t>
  </si>
  <si>
    <t>Instance</t>
  </si>
  <si>
    <t>BFS</t>
  </si>
  <si>
    <t>DFS</t>
  </si>
  <si>
    <t>Heuristic 1</t>
  </si>
  <si>
    <t>Řešení pro BFS</t>
  </si>
  <si>
    <t>{14,0,1,0,0,} {14,10,1,0,0,} {12,10,1,2,0,} {12,10,1,0,0,} {12,10,0,1,0,} {12,4,6,1,0,} {12,0,6,1,4,} {12,6,0,1,4,} {12,6,4,1,0,} {12,6,4,1,8,}</t>
  </si>
  <si>
    <t>{14,0,1,0,0,} {14,10,1,0,0,} {14,10,1,2,0,} {14,10,1,0,2,} {14,10,0,1,2,} {14,4,6,1,2,} {14,4,5,2,2,} {14,4,5,0,4,}</t>
  </si>
  <si>
    <t xml:space="preserve">{0,0,0,0,0,} {14,0,0,0,0,} {14,10,0,0,0,} {12,10,0,2,0,} {12,4,6,2,0,} {12,0,6,2,4,} {12,6,0,2,4,} {12,6,6,2,4,} </t>
  </si>
  <si>
    <t>Hloubka</t>
  </si>
  <si>
    <t>Výpis cesty</t>
  </si>
  <si>
    <t xml:space="preserve">{0,10,1,0,0,} {0,10,1,2,0,} {0,2,1,2,8,} </t>
  </si>
  <si>
    <t xml:space="preserve">{0,12,0,0,0,} {0,12,8,0,0,} {0,12,8,4,0,} {12,0,8,4,0,} {15,0,8,1,0,} {3,12,8,1,0,} {0,12,8,1,3,} {8,12,0,1,3,} {15,5,0,1,3,} {7,5,8,1,3,} {7,5,0,1,3,} {7,5,3,1,0,} {1,5,3,1,6,} {1,5,8,1,1,} {1,5,5,4,1,} {5,5,5,0,1,} </t>
  </si>
  <si>
    <t>{15,0,0,0,0,} {15,0,0,0,6,} {3,12,0,0,6,} {0,12,3,0,6,} {12,0,3,0,6,} {12,0,3,4,2,} {15,0,3,1,2,} {3,12,3,1,2,} {0,12,3,1,5,} {12,0,3,1,5,} {12,1,3,0,5,} {12,1,3,4,5,}</t>
  </si>
  <si>
    <t>{15,0,0,0,0,} {3,12,0,0,0,} {0,12,3,0,0,} {15,12,3,0,0,} {11,12,3,4,0,} {5,12,3,4,6,} {5,12,3,4,0,} {0,12,3,4,5,} {4,12,3,0,5,} {15,1,3,0,5,} {11,1,3,4,5,}</t>
  </si>
  <si>
    <t xml:space="preserve">{15,0,0,0,0,} {15,0,0,4,0,} {15,0,0,4,6,} {3,12,0,4,6,} {3,12,4,0,6,} </t>
  </si>
  <si>
    <t xml:space="preserve">{15,0,0,0,0,} {3,12,0,0,0,} {0,12,0,3,0,} {0,4,8,3,0,} {8,4,0,3,0,} {2,4,0,3,6,} {2,0,4,3,6,} </t>
  </si>
  <si>
    <t xml:space="preserve">{14,0,0,0,0,} {14,10,0,0,0,} {2,10,12,0,0,} {0,10,12,2,0,} {10,0,12,2,0,} {10,10,12,2,0,} {10,2,12,2,8,} {10,2,12,3,7,} {10,2,12,0,7,} {10,2,9,3,7,} {13,2,9,0,7,} {13,0,9,2,7,} {13,9,0,2,7,} {13,9,12,2,7,} </t>
  </si>
  <si>
    <t>{0,10,0,0,0,} {0,10,0,0,8,} {10,0,0,0,8,} {14,0,0,0,4,} {4,10,0,0,4,} {1,10,0,3,4,} {1,0,10,3,4,} {1,0,12,1,4,} {1,10,2,1,4,} {1,8,2,3,4,} {1,8,5,0,4,} {1,5,5,3,4,}</t>
  </si>
  <si>
    <t>{14,0,0,0,0,} {14,0,12,0,0,} {14,0,12,3,0,} {6,0,12,3,8,} {6,3,12,0,8,} {6,3,9,3,8,} {6,10,9,3,1,} {6,0,9,3,1,} {6,9,0,3,1,} {0,9,6,3,1,}</t>
  </si>
  <si>
    <t>{14,0,0,0,0,} {2,0,12,0,0,} {0,0,12,0,2,} {12,0,0,0,2,} {12,0,12,0,2,}</t>
  </si>
  <si>
    <t>{14,0,0,0,0,} {14,0,0,3,0,} {4,10,0,3,0,} {4,0,10,3,0,} {7,0,10,0,0,} {7,0,7,3,0,} {7,3,7,0,0,}</t>
  </si>
  <si>
    <t>Čas [ms]</t>
  </si>
  <si>
    <t># uzlů [-]</t>
  </si>
  <si>
    <t>průměr:</t>
  </si>
  <si>
    <t>Heuristika</t>
  </si>
  <si>
    <t>{14,0,0,0,0,} {14,10,0,0,0,} {14,0,10,0,0,} {4,10,10,0,0,} {4,7,10,3,0,} {4,7,10,0,0,} {4,0,10,0,7,} {4,0,7,3,7,} {7,0,7,0,7,}</t>
  </si>
  <si>
    <t>-</t>
  </si>
  <si>
    <t>Graf 2 (počet uzlů)</t>
  </si>
  <si>
    <t>Graf 1 (čas)</t>
  </si>
  <si>
    <t>Graf 3 (délka cesty)</t>
  </si>
  <si>
    <t>Č.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</si>
</sst>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/>
      </left>
      <right style="thin">
        <color theme="1" tint="0.499984740745262"/>
      </right>
      <top style="thin">
        <color theme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/>
      </right>
      <top style="thin">
        <color theme="1"/>
      </top>
      <bottom style="thin">
        <color theme="1" tint="0.499984740745262"/>
      </bottom>
      <diagonal/>
    </border>
    <border>
      <left style="thin">
        <color theme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 style="thin">
        <color theme="1" tint="0.499984740745262"/>
      </right>
      <top style="thin">
        <color theme="1" tint="0.499984740745262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/>
      </bottom>
      <diagonal/>
    </border>
    <border>
      <left style="thin">
        <color theme="1" tint="0.499984740745262"/>
      </left>
      <right style="thin">
        <color theme="1"/>
      </right>
      <top style="thin">
        <color theme="1" tint="0.499984740745262"/>
      </top>
      <bottom style="thin">
        <color theme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0" fontId="2" fillId="0" borderId="2" xfId="0" applyFont="1" applyBorder="1"/>
    <xf numFmtId="0" fontId="1" fillId="0" borderId="1" xfId="0" applyFont="1" applyFill="1" applyBorder="1"/>
    <xf numFmtId="0" fontId="0" fillId="0" borderId="0" xfId="0" quotePrefix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9" xfId="0" applyFont="1" applyBorder="1"/>
    <xf numFmtId="0" fontId="1" fillId="0" borderId="9" xfId="0" applyFont="1" applyBorder="1"/>
    <xf numFmtId="0" fontId="0" fillId="0" borderId="10" xfId="0" applyFont="1" applyBorder="1"/>
    <xf numFmtId="0" fontId="1" fillId="2" borderId="12" xfId="0" applyFont="1" applyFill="1" applyBorder="1" applyAlignment="1">
      <alignment horizontal="center"/>
    </xf>
    <xf numFmtId="0" fontId="1" fillId="2" borderId="4" xfId="0" applyFont="1" applyFill="1" applyBorder="1"/>
    <xf numFmtId="0" fontId="0" fillId="2" borderId="4" xfId="0" applyFill="1" applyBorder="1"/>
    <xf numFmtId="0" fontId="0" fillId="2" borderId="17" xfId="0" applyFill="1" applyBorder="1"/>
    <xf numFmtId="0" fontId="1" fillId="3" borderId="12" xfId="0" applyFont="1" applyFill="1" applyBorder="1" applyAlignment="1">
      <alignment horizontal="center"/>
    </xf>
    <xf numFmtId="0" fontId="1" fillId="3" borderId="4" xfId="0" applyFont="1" applyFill="1" applyBorder="1"/>
    <xf numFmtId="0" fontId="0" fillId="3" borderId="4" xfId="0" applyFill="1" applyBorder="1"/>
    <xf numFmtId="0" fontId="0" fillId="3" borderId="4" xfId="0" quotePrefix="1" applyFill="1" applyBorder="1" applyAlignment="1">
      <alignment horizontal="right"/>
    </xf>
    <xf numFmtId="0" fontId="0" fillId="3" borderId="17" xfId="0" quotePrefix="1" applyFill="1" applyBorder="1" applyAlignment="1">
      <alignment horizontal="right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4" xfId="0" applyFont="1" applyFill="1" applyBorder="1"/>
    <xf numFmtId="0" fontId="1" fillId="4" borderId="15" xfId="0" applyFont="1" applyFill="1" applyBorder="1"/>
    <xf numFmtId="0" fontId="0" fillId="4" borderId="4" xfId="0" applyFill="1" applyBorder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1" fillId="5" borderId="11" xfId="0" applyFont="1" applyFill="1" applyBorder="1"/>
    <xf numFmtId="0" fontId="0" fillId="5" borderId="14" xfId="0" applyFont="1" applyFill="1" applyBorder="1" applyAlignment="1">
      <alignment horizontal="right"/>
    </xf>
    <xf numFmtId="0" fontId="0" fillId="5" borderId="14" xfId="0" applyFont="1" applyFill="1" applyBorder="1"/>
    <xf numFmtId="0" fontId="0" fillId="5" borderId="16" xfId="0" applyFont="1" applyFill="1" applyBorder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Časová náročnost</a:t>
            </a:r>
          </a:p>
        </c:rich>
      </c:tx>
      <c:layout>
        <c:manualLayout>
          <c:xMode val="edge"/>
          <c:yMode val="edge"/>
          <c:x val="0.38761261261261259"/>
          <c:y val="2.1621621621621623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BFS</c:v>
          </c:tx>
          <c:val>
            <c:numRef>
              <c:f>List1!$M$4:$M$18</c:f>
              <c:numCache>
                <c:formatCode>General</c:formatCode>
                <c:ptCount val="15"/>
                <c:pt idx="0">
                  <c:v>106125</c:v>
                </c:pt>
                <c:pt idx="1">
                  <c:v>80165</c:v>
                </c:pt>
                <c:pt idx="2">
                  <c:v>78721</c:v>
                </c:pt>
                <c:pt idx="3">
                  <c:v>117</c:v>
                </c:pt>
                <c:pt idx="4">
                  <c:v>3499577</c:v>
                </c:pt>
                <c:pt idx="5">
                  <c:v>2540323</c:v>
                </c:pt>
                <c:pt idx="6">
                  <c:v>1861169</c:v>
                </c:pt>
                <c:pt idx="7">
                  <c:v>1513</c:v>
                </c:pt>
                <c:pt idx="8">
                  <c:v>58427</c:v>
                </c:pt>
                <c:pt idx="9">
                  <c:v>4975088</c:v>
                </c:pt>
                <c:pt idx="10">
                  <c:v>4781442</c:v>
                </c:pt>
                <c:pt idx="11">
                  <c:v>2240414</c:v>
                </c:pt>
                <c:pt idx="12">
                  <c:v>4555</c:v>
                </c:pt>
                <c:pt idx="13">
                  <c:v>122913</c:v>
                </c:pt>
                <c:pt idx="14">
                  <c:v>1039404</c:v>
                </c:pt>
              </c:numCache>
            </c:numRef>
          </c:val>
        </c:ser>
        <c:ser>
          <c:idx val="1"/>
          <c:order val="1"/>
          <c:tx>
            <c:v>DFS</c:v>
          </c:tx>
          <c:val>
            <c:numRef>
              <c:f>List1!$N$4:$N$18</c:f>
              <c:numCache>
                <c:formatCode>General</c:formatCode>
                <c:ptCount val="15"/>
                <c:pt idx="0">
                  <c:v>57563</c:v>
                </c:pt>
                <c:pt idx="1">
                  <c:v>68987</c:v>
                </c:pt>
                <c:pt idx="2">
                  <c:v>2400</c:v>
                </c:pt>
                <c:pt idx="3">
                  <c:v>109536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241919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1758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v>Heuristika</c:v>
          </c:tx>
          <c:val>
            <c:numRef>
              <c:f>List1!$O$4:$O$18</c:f>
              <c:numCache>
                <c:formatCode>General</c:formatCode>
                <c:ptCount val="15"/>
                <c:pt idx="0">
                  <c:v>1061</c:v>
                </c:pt>
                <c:pt idx="1">
                  <c:v>530</c:v>
                </c:pt>
                <c:pt idx="2">
                  <c:v>16</c:v>
                </c:pt>
                <c:pt idx="3">
                  <c:v>2340</c:v>
                </c:pt>
                <c:pt idx="4">
                  <c:v>2402</c:v>
                </c:pt>
                <c:pt idx="5">
                  <c:v>6755</c:v>
                </c:pt>
                <c:pt idx="6">
                  <c:v>12340</c:v>
                </c:pt>
                <c:pt idx="7">
                  <c:v>12090</c:v>
                </c:pt>
                <c:pt idx="8">
                  <c:v>4929</c:v>
                </c:pt>
                <c:pt idx="9">
                  <c:v>10889</c:v>
                </c:pt>
                <c:pt idx="10">
                  <c:v>3713</c:v>
                </c:pt>
                <c:pt idx="11">
                  <c:v>14664</c:v>
                </c:pt>
                <c:pt idx="12">
                  <c:v>359</c:v>
                </c:pt>
                <c:pt idx="13">
                  <c:v>156</c:v>
                </c:pt>
                <c:pt idx="14">
                  <c:v>717</c:v>
                </c:pt>
              </c:numCache>
            </c:numRef>
          </c:val>
        </c:ser>
        <c:shape val="box"/>
        <c:axId val="70793472"/>
        <c:axId val="70824704"/>
        <c:axId val="0"/>
      </c:bar3DChart>
      <c:catAx>
        <c:axId val="70793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Číslo instance</a:t>
                </a:r>
              </a:p>
            </c:rich>
          </c:tx>
          <c:layout/>
        </c:title>
        <c:tickLblPos val="nextTo"/>
        <c:crossAx val="70824704"/>
        <c:crosses val="autoZero"/>
        <c:auto val="1"/>
        <c:lblAlgn val="ctr"/>
        <c:lblOffset val="100"/>
      </c:catAx>
      <c:valAx>
        <c:axId val="708247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Čas [ms]</a:t>
                </a:r>
              </a:p>
            </c:rich>
          </c:tx>
          <c:layout/>
        </c:title>
        <c:numFmt formatCode="General" sourceLinked="1"/>
        <c:tickLblPos val="nextTo"/>
        <c:crossAx val="70793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Počet stavů,</a:t>
            </a:r>
            <a:r>
              <a:rPr lang="cs-CZ" baseline="0"/>
              <a:t> které se prošli</a:t>
            </a:r>
            <a:endParaRPr lang="cs-CZ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BFS</c:v>
          </c:tx>
          <c:val>
            <c:numRef>
              <c:f>List1!$R$4:$R$18</c:f>
              <c:numCache>
                <c:formatCode>General</c:formatCode>
                <c:ptCount val="15"/>
                <c:pt idx="0">
                  <c:v>8992</c:v>
                </c:pt>
                <c:pt idx="1">
                  <c:v>8084</c:v>
                </c:pt>
                <c:pt idx="2">
                  <c:v>7914</c:v>
                </c:pt>
                <c:pt idx="3">
                  <c:v>170</c:v>
                </c:pt>
                <c:pt idx="4">
                  <c:v>49350</c:v>
                </c:pt>
                <c:pt idx="5">
                  <c:v>41669</c:v>
                </c:pt>
                <c:pt idx="6">
                  <c:v>35750</c:v>
                </c:pt>
                <c:pt idx="7">
                  <c:v>872</c:v>
                </c:pt>
                <c:pt idx="8">
                  <c:v>6324</c:v>
                </c:pt>
                <c:pt idx="9">
                  <c:v>59200</c:v>
                </c:pt>
                <c:pt idx="10">
                  <c:v>58772</c:v>
                </c:pt>
                <c:pt idx="11">
                  <c:v>40908</c:v>
                </c:pt>
                <c:pt idx="12">
                  <c:v>1461</c:v>
                </c:pt>
                <c:pt idx="13">
                  <c:v>9155</c:v>
                </c:pt>
                <c:pt idx="14">
                  <c:v>27773</c:v>
                </c:pt>
              </c:numCache>
            </c:numRef>
          </c:val>
        </c:ser>
        <c:ser>
          <c:idx val="1"/>
          <c:order val="1"/>
          <c:tx>
            <c:v>DFS</c:v>
          </c:tx>
          <c:val>
            <c:numRef>
              <c:f>List1!$S$4:$S$18</c:f>
              <c:numCache>
                <c:formatCode>General</c:formatCode>
                <c:ptCount val="15"/>
                <c:pt idx="0">
                  <c:v>4870</c:v>
                </c:pt>
                <c:pt idx="1">
                  <c:v>5521</c:v>
                </c:pt>
                <c:pt idx="2">
                  <c:v>742</c:v>
                </c:pt>
                <c:pt idx="3">
                  <c:v>8953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4848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476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v>Heuristika</c:v>
          </c:tx>
          <c:val>
            <c:numRef>
              <c:f>List1!$T$4:$T$18</c:f>
              <c:numCache>
                <c:formatCode>General</c:formatCode>
                <c:ptCount val="15"/>
                <c:pt idx="0">
                  <c:v>295</c:v>
                </c:pt>
                <c:pt idx="1">
                  <c:v>268</c:v>
                </c:pt>
                <c:pt idx="2">
                  <c:v>35</c:v>
                </c:pt>
                <c:pt idx="3">
                  <c:v>597</c:v>
                </c:pt>
                <c:pt idx="4">
                  <c:v>586</c:v>
                </c:pt>
                <c:pt idx="5">
                  <c:v>618</c:v>
                </c:pt>
                <c:pt idx="6">
                  <c:v>827</c:v>
                </c:pt>
                <c:pt idx="7">
                  <c:v>1604</c:v>
                </c:pt>
                <c:pt idx="8">
                  <c:v>839</c:v>
                </c:pt>
                <c:pt idx="9">
                  <c:v>884</c:v>
                </c:pt>
                <c:pt idx="10">
                  <c:v>423</c:v>
                </c:pt>
                <c:pt idx="11">
                  <c:v>1377</c:v>
                </c:pt>
                <c:pt idx="12">
                  <c:v>264</c:v>
                </c:pt>
                <c:pt idx="13">
                  <c:v>100</c:v>
                </c:pt>
                <c:pt idx="14">
                  <c:v>279</c:v>
                </c:pt>
              </c:numCache>
            </c:numRef>
          </c:val>
        </c:ser>
        <c:shape val="box"/>
        <c:axId val="101184256"/>
        <c:axId val="114349184"/>
        <c:axId val="0"/>
      </c:bar3DChart>
      <c:catAx>
        <c:axId val="101184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Číslo instance</a:t>
                </a:r>
              </a:p>
            </c:rich>
          </c:tx>
          <c:layout/>
        </c:title>
        <c:tickLblPos val="nextTo"/>
        <c:crossAx val="114349184"/>
        <c:crosses val="autoZero"/>
        <c:auto val="1"/>
        <c:lblAlgn val="ctr"/>
        <c:lblOffset val="100"/>
      </c:catAx>
      <c:valAx>
        <c:axId val="114349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Počet stavů</a:t>
                </a:r>
              </a:p>
            </c:rich>
          </c:tx>
          <c:layout/>
        </c:title>
        <c:numFmt formatCode="General" sourceLinked="1"/>
        <c:tickLblPos val="nextTo"/>
        <c:crossAx val="101184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Délka cesty k řešení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BFS</c:v>
          </c:tx>
          <c:val>
            <c:numRef>
              <c:f>List1!$W$4:$W$18</c:f>
              <c:numCache>
                <c:formatCode>General</c:formatCode>
                <c:ptCount val="15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16</c:v>
                </c:pt>
                <c:pt idx="5">
                  <c:v>12</c:v>
                </c:pt>
                <c:pt idx="6">
                  <c:v>11</c:v>
                </c:pt>
                <c:pt idx="7">
                  <c:v>5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10</c:v>
                </c:pt>
                <c:pt idx="12">
                  <c:v>5</c:v>
                </c:pt>
                <c:pt idx="13">
                  <c:v>7</c:v>
                </c:pt>
                <c:pt idx="14">
                  <c:v>9</c:v>
                </c:pt>
              </c:numCache>
            </c:numRef>
          </c:val>
        </c:ser>
        <c:ser>
          <c:idx val="1"/>
          <c:order val="1"/>
          <c:tx>
            <c:v>DFS</c:v>
          </c:tx>
          <c:val>
            <c:numRef>
              <c:f>List1!$X$4:$X$18</c:f>
              <c:numCache>
                <c:formatCode>General</c:formatCode>
                <c:ptCount val="15"/>
                <c:pt idx="0">
                  <c:v>1125</c:v>
                </c:pt>
                <c:pt idx="1">
                  <c:v>836</c:v>
                </c:pt>
                <c:pt idx="2">
                  <c:v>318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475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v>Heuristika</c:v>
          </c:tx>
          <c:val>
            <c:numRef>
              <c:f>List1!$Y$4:$Y$18</c:f>
              <c:numCache>
                <c:formatCode>General</c:formatCode>
                <c:ptCount val="15"/>
                <c:pt idx="0">
                  <c:v>19</c:v>
                </c:pt>
                <c:pt idx="1">
                  <c:v>9</c:v>
                </c:pt>
                <c:pt idx="2">
                  <c:v>23</c:v>
                </c:pt>
                <c:pt idx="3">
                  <c:v>11</c:v>
                </c:pt>
                <c:pt idx="4">
                  <c:v>42</c:v>
                </c:pt>
                <c:pt idx="5">
                  <c:v>52</c:v>
                </c:pt>
                <c:pt idx="6">
                  <c:v>38</c:v>
                </c:pt>
                <c:pt idx="7">
                  <c:v>18</c:v>
                </c:pt>
                <c:pt idx="8">
                  <c:v>37</c:v>
                </c:pt>
                <c:pt idx="9">
                  <c:v>20</c:v>
                </c:pt>
                <c:pt idx="10">
                  <c:v>30</c:v>
                </c:pt>
                <c:pt idx="11">
                  <c:v>23</c:v>
                </c:pt>
                <c:pt idx="12">
                  <c:v>6</c:v>
                </c:pt>
                <c:pt idx="13">
                  <c:v>20</c:v>
                </c:pt>
                <c:pt idx="14">
                  <c:v>24</c:v>
                </c:pt>
              </c:numCache>
            </c:numRef>
          </c:val>
        </c:ser>
        <c:shape val="box"/>
        <c:axId val="117276032"/>
        <c:axId val="117828224"/>
        <c:axId val="0"/>
      </c:bar3DChart>
      <c:catAx>
        <c:axId val="117276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Číslo</a:t>
                </a:r>
                <a:r>
                  <a:rPr lang="cs-CZ" baseline="0"/>
                  <a:t> instance</a:t>
                </a:r>
                <a:endParaRPr lang="cs-CZ"/>
              </a:p>
            </c:rich>
          </c:tx>
          <c:layout/>
        </c:title>
        <c:tickLblPos val="nextTo"/>
        <c:crossAx val="117828224"/>
        <c:crosses val="autoZero"/>
        <c:auto val="1"/>
        <c:lblAlgn val="ctr"/>
        <c:lblOffset val="100"/>
      </c:catAx>
      <c:valAx>
        <c:axId val="1178282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Délka cesty [-]</a:t>
                </a:r>
              </a:p>
            </c:rich>
          </c:tx>
          <c:layout/>
        </c:title>
        <c:numFmt formatCode="General" sourceLinked="1"/>
        <c:tickLblPos val="nextTo"/>
        <c:crossAx val="117276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39</xdr:row>
      <xdr:rowOff>104775</xdr:rowOff>
    </xdr:from>
    <xdr:to>
      <xdr:col>7</xdr:col>
      <xdr:colOff>647700</xdr:colOff>
      <xdr:row>58</xdr:row>
      <xdr:rowOff>9525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39</xdr:row>
      <xdr:rowOff>114299</xdr:rowOff>
    </xdr:from>
    <xdr:to>
      <xdr:col>16</xdr:col>
      <xdr:colOff>371475</xdr:colOff>
      <xdr:row>58</xdr:row>
      <xdr:rowOff>9524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400049</xdr:colOff>
      <xdr:row>58</xdr:row>
      <xdr:rowOff>180975</xdr:rowOff>
    </xdr:from>
    <xdr:to>
      <xdr:col>7</xdr:col>
      <xdr:colOff>657224</xdr:colOff>
      <xdr:row>77</xdr:row>
      <xdr:rowOff>123825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8"/>
  <sheetViews>
    <sheetView tabSelected="1" topLeftCell="A16" workbookViewId="0">
      <selection activeCell="A24" sqref="A24:C38"/>
    </sheetView>
  </sheetViews>
  <sheetFormatPr defaultRowHeight="15"/>
  <cols>
    <col min="1" max="1" width="15.85546875" customWidth="1"/>
    <col min="2" max="2" width="8.140625" customWidth="1"/>
    <col min="3" max="3" width="8.42578125" customWidth="1"/>
    <col min="4" max="4" width="8.28515625" customWidth="1"/>
    <col min="5" max="5" width="7.85546875" customWidth="1"/>
    <col min="6" max="6" width="8.7109375" customWidth="1"/>
    <col min="8" max="8" width="8.28515625" customWidth="1"/>
  </cols>
  <sheetData>
    <row r="1" spans="1:25" ht="18.75">
      <c r="A1" s="5" t="s">
        <v>0</v>
      </c>
    </row>
    <row r="2" spans="1:25">
      <c r="A2" s="36"/>
      <c r="B2" s="19" t="s">
        <v>2</v>
      </c>
      <c r="C2" s="19"/>
      <c r="D2" s="19"/>
      <c r="E2" s="23" t="s">
        <v>3</v>
      </c>
      <c r="F2" s="23"/>
      <c r="G2" s="23"/>
      <c r="H2" s="28" t="s">
        <v>4</v>
      </c>
      <c r="I2" s="28"/>
      <c r="J2" s="29"/>
      <c r="L2" s="8" t="s">
        <v>29</v>
      </c>
      <c r="M2" s="8"/>
      <c r="N2" s="8"/>
      <c r="O2" s="8"/>
      <c r="P2" s="1"/>
      <c r="Q2" s="9" t="s">
        <v>28</v>
      </c>
      <c r="R2" s="9"/>
      <c r="S2" s="9"/>
      <c r="T2" s="9"/>
      <c r="V2" t="s">
        <v>30</v>
      </c>
    </row>
    <row r="3" spans="1:25">
      <c r="A3" s="37" t="s">
        <v>31</v>
      </c>
      <c r="B3" s="20" t="s">
        <v>9</v>
      </c>
      <c r="C3" s="20" t="s">
        <v>23</v>
      </c>
      <c r="D3" s="20" t="s">
        <v>22</v>
      </c>
      <c r="E3" s="24" t="s">
        <v>9</v>
      </c>
      <c r="F3" s="24" t="s">
        <v>23</v>
      </c>
      <c r="G3" s="24" t="s">
        <v>22</v>
      </c>
      <c r="H3" s="30" t="s">
        <v>9</v>
      </c>
      <c r="I3" s="30" t="s">
        <v>23</v>
      </c>
      <c r="J3" s="31" t="s">
        <v>22</v>
      </c>
      <c r="L3" s="4"/>
      <c r="M3" s="6" t="s">
        <v>2</v>
      </c>
      <c r="N3" s="6" t="s">
        <v>3</v>
      </c>
      <c r="O3" s="6" t="s">
        <v>25</v>
      </c>
      <c r="Q3" s="4"/>
      <c r="R3" s="6" t="s">
        <v>2</v>
      </c>
      <c r="S3" s="6" t="s">
        <v>3</v>
      </c>
      <c r="T3" s="6" t="s">
        <v>25</v>
      </c>
      <c r="V3" s="4"/>
      <c r="W3" s="6" t="s">
        <v>2</v>
      </c>
      <c r="X3" s="6" t="s">
        <v>3</v>
      </c>
      <c r="Y3" s="6" t="s">
        <v>25</v>
      </c>
    </row>
    <row r="4" spans="1:25">
      <c r="A4" s="38">
        <v>11</v>
      </c>
      <c r="B4" s="21">
        <v>10</v>
      </c>
      <c r="C4" s="21">
        <v>8992</v>
      </c>
      <c r="D4" s="21">
        <v>106125</v>
      </c>
      <c r="E4" s="25">
        <v>1125</v>
      </c>
      <c r="F4" s="25">
        <v>4870</v>
      </c>
      <c r="G4" s="25">
        <v>57563</v>
      </c>
      <c r="H4" s="32">
        <v>19</v>
      </c>
      <c r="I4" s="32">
        <v>295</v>
      </c>
      <c r="J4" s="33">
        <v>1061</v>
      </c>
      <c r="L4">
        <v>11</v>
      </c>
      <c r="M4">
        <v>106125</v>
      </c>
      <c r="N4">
        <v>57563</v>
      </c>
      <c r="O4">
        <v>1061</v>
      </c>
      <c r="Q4">
        <v>11</v>
      </c>
      <c r="R4">
        <v>8992</v>
      </c>
      <c r="S4">
        <v>4870</v>
      </c>
      <c r="T4">
        <v>295</v>
      </c>
      <c r="V4">
        <v>11</v>
      </c>
      <c r="W4">
        <v>10</v>
      </c>
      <c r="X4">
        <v>1125</v>
      </c>
      <c r="Y4">
        <v>19</v>
      </c>
    </row>
    <row r="5" spans="1:25">
      <c r="A5" s="38">
        <v>12</v>
      </c>
      <c r="B5" s="21">
        <v>8</v>
      </c>
      <c r="C5" s="21">
        <v>8084</v>
      </c>
      <c r="D5" s="21">
        <v>80165</v>
      </c>
      <c r="E5" s="25">
        <v>836</v>
      </c>
      <c r="F5" s="25">
        <v>5521</v>
      </c>
      <c r="G5" s="25">
        <v>68987</v>
      </c>
      <c r="H5" s="32">
        <v>9</v>
      </c>
      <c r="I5" s="32">
        <v>268</v>
      </c>
      <c r="J5" s="33">
        <v>530</v>
      </c>
      <c r="L5">
        <v>12</v>
      </c>
      <c r="M5">
        <v>80165</v>
      </c>
      <c r="N5">
        <v>68987</v>
      </c>
      <c r="O5">
        <v>530</v>
      </c>
      <c r="Q5">
        <v>12</v>
      </c>
      <c r="R5">
        <v>8084</v>
      </c>
      <c r="S5">
        <v>5521</v>
      </c>
      <c r="T5">
        <v>268</v>
      </c>
      <c r="V5">
        <v>12</v>
      </c>
      <c r="W5">
        <v>8</v>
      </c>
      <c r="X5">
        <v>836</v>
      </c>
      <c r="Y5">
        <v>9</v>
      </c>
    </row>
    <row r="6" spans="1:25">
      <c r="A6" s="38">
        <v>13</v>
      </c>
      <c r="B6" s="21">
        <v>8</v>
      </c>
      <c r="C6" s="21">
        <v>7914</v>
      </c>
      <c r="D6" s="21">
        <v>78721</v>
      </c>
      <c r="E6" s="25">
        <v>318</v>
      </c>
      <c r="F6" s="25">
        <v>742</v>
      </c>
      <c r="G6" s="25">
        <v>2400</v>
      </c>
      <c r="H6" s="32">
        <v>23</v>
      </c>
      <c r="I6" s="32">
        <v>35</v>
      </c>
      <c r="J6" s="33">
        <v>16</v>
      </c>
      <c r="L6">
        <v>13</v>
      </c>
      <c r="M6">
        <v>78721</v>
      </c>
      <c r="N6">
        <v>2400</v>
      </c>
      <c r="O6">
        <v>16</v>
      </c>
      <c r="Q6">
        <v>13</v>
      </c>
      <c r="R6">
        <v>7914</v>
      </c>
      <c r="S6">
        <v>742</v>
      </c>
      <c r="T6">
        <v>35</v>
      </c>
      <c r="V6">
        <v>13</v>
      </c>
      <c r="W6">
        <v>8</v>
      </c>
      <c r="X6">
        <v>318</v>
      </c>
      <c r="Y6">
        <v>23</v>
      </c>
    </row>
    <row r="7" spans="1:25">
      <c r="A7" s="38">
        <v>14</v>
      </c>
      <c r="B7" s="21">
        <v>3</v>
      </c>
      <c r="C7" s="21">
        <v>170</v>
      </c>
      <c r="D7" s="21">
        <v>117</v>
      </c>
      <c r="E7" s="25">
        <v>5</v>
      </c>
      <c r="F7" s="25">
        <v>8953</v>
      </c>
      <c r="G7" s="25">
        <v>109536</v>
      </c>
      <c r="H7" s="32">
        <v>11</v>
      </c>
      <c r="I7" s="32">
        <v>597</v>
      </c>
      <c r="J7" s="33">
        <v>2340</v>
      </c>
      <c r="L7">
        <v>14</v>
      </c>
      <c r="M7">
        <v>117</v>
      </c>
      <c r="N7">
        <v>109536</v>
      </c>
      <c r="O7">
        <v>2340</v>
      </c>
      <c r="Q7">
        <v>14</v>
      </c>
      <c r="R7">
        <v>170</v>
      </c>
      <c r="S7">
        <v>8953</v>
      </c>
      <c r="T7">
        <v>597</v>
      </c>
      <c r="V7">
        <v>14</v>
      </c>
      <c r="W7">
        <v>3</v>
      </c>
      <c r="X7">
        <v>5</v>
      </c>
      <c r="Y7">
        <v>11</v>
      </c>
    </row>
    <row r="8" spans="1:25">
      <c r="A8" s="38">
        <v>21</v>
      </c>
      <c r="B8" s="21">
        <v>16</v>
      </c>
      <c r="C8" s="21">
        <v>49350</v>
      </c>
      <c r="D8" s="21">
        <v>3499577</v>
      </c>
      <c r="E8" s="26" t="s">
        <v>27</v>
      </c>
      <c r="F8" s="26" t="s">
        <v>27</v>
      </c>
      <c r="G8" s="26" t="s">
        <v>27</v>
      </c>
      <c r="H8" s="32">
        <v>42</v>
      </c>
      <c r="I8" s="32">
        <v>586</v>
      </c>
      <c r="J8" s="33">
        <v>2402</v>
      </c>
      <c r="L8">
        <v>21</v>
      </c>
      <c r="M8">
        <v>3499577</v>
      </c>
      <c r="N8" s="7" t="s">
        <v>27</v>
      </c>
      <c r="O8">
        <v>2402</v>
      </c>
      <c r="Q8">
        <v>21</v>
      </c>
      <c r="R8">
        <v>49350</v>
      </c>
      <c r="S8" s="7" t="s">
        <v>27</v>
      </c>
      <c r="T8">
        <v>586</v>
      </c>
      <c r="V8">
        <v>21</v>
      </c>
      <c r="W8">
        <v>16</v>
      </c>
      <c r="X8" s="7" t="s">
        <v>27</v>
      </c>
      <c r="Y8">
        <v>42</v>
      </c>
    </row>
    <row r="9" spans="1:25">
      <c r="A9" s="38">
        <v>22</v>
      </c>
      <c r="B9" s="21">
        <v>12</v>
      </c>
      <c r="C9" s="21">
        <v>41669</v>
      </c>
      <c r="D9" s="21">
        <v>2540323</v>
      </c>
      <c r="E9" s="26" t="s">
        <v>27</v>
      </c>
      <c r="F9" s="26" t="s">
        <v>27</v>
      </c>
      <c r="G9" s="26" t="s">
        <v>27</v>
      </c>
      <c r="H9" s="32">
        <v>52</v>
      </c>
      <c r="I9" s="32">
        <v>618</v>
      </c>
      <c r="J9" s="33">
        <v>6755</v>
      </c>
      <c r="L9">
        <v>22</v>
      </c>
      <c r="M9">
        <v>2540323</v>
      </c>
      <c r="N9" s="7" t="s">
        <v>27</v>
      </c>
      <c r="O9">
        <v>6755</v>
      </c>
      <c r="Q9">
        <v>22</v>
      </c>
      <c r="R9">
        <v>41669</v>
      </c>
      <c r="S9" s="7" t="s">
        <v>27</v>
      </c>
      <c r="T9">
        <v>618</v>
      </c>
      <c r="V9">
        <v>22</v>
      </c>
      <c r="W9">
        <v>12</v>
      </c>
      <c r="X9" s="7" t="s">
        <v>27</v>
      </c>
      <c r="Y9">
        <v>52</v>
      </c>
    </row>
    <row r="10" spans="1:25">
      <c r="A10" s="38">
        <v>23</v>
      </c>
      <c r="B10" s="21">
        <v>11</v>
      </c>
      <c r="C10" s="21">
        <v>35750</v>
      </c>
      <c r="D10" s="21">
        <v>1861169</v>
      </c>
      <c r="E10" s="26" t="s">
        <v>27</v>
      </c>
      <c r="F10" s="26" t="s">
        <v>27</v>
      </c>
      <c r="G10" s="26" t="s">
        <v>27</v>
      </c>
      <c r="H10" s="32">
        <v>38</v>
      </c>
      <c r="I10" s="32">
        <v>827</v>
      </c>
      <c r="J10" s="33">
        <v>12340</v>
      </c>
      <c r="L10">
        <v>23</v>
      </c>
      <c r="M10">
        <v>1861169</v>
      </c>
      <c r="N10" s="7" t="s">
        <v>27</v>
      </c>
      <c r="O10">
        <v>12340</v>
      </c>
      <c r="Q10">
        <v>23</v>
      </c>
      <c r="R10">
        <v>35750</v>
      </c>
      <c r="S10" s="7" t="s">
        <v>27</v>
      </c>
      <c r="T10">
        <v>827</v>
      </c>
      <c r="V10">
        <v>23</v>
      </c>
      <c r="W10">
        <v>11</v>
      </c>
      <c r="X10" s="7" t="s">
        <v>27</v>
      </c>
      <c r="Y10">
        <v>38</v>
      </c>
    </row>
    <row r="11" spans="1:25">
      <c r="A11" s="38">
        <v>24</v>
      </c>
      <c r="B11" s="21">
        <v>5</v>
      </c>
      <c r="C11" s="21">
        <v>872</v>
      </c>
      <c r="D11" s="21">
        <v>1513</v>
      </c>
      <c r="E11" s="26" t="s">
        <v>27</v>
      </c>
      <c r="F11" s="26" t="s">
        <v>27</v>
      </c>
      <c r="G11" s="26" t="s">
        <v>27</v>
      </c>
      <c r="H11" s="32">
        <v>18</v>
      </c>
      <c r="I11" s="32">
        <v>1604</v>
      </c>
      <c r="J11" s="33">
        <v>12090</v>
      </c>
      <c r="L11">
        <v>24</v>
      </c>
      <c r="M11">
        <v>1513</v>
      </c>
      <c r="N11" s="7" t="s">
        <v>27</v>
      </c>
      <c r="O11">
        <v>12090</v>
      </c>
      <c r="Q11">
        <v>24</v>
      </c>
      <c r="R11">
        <v>872</v>
      </c>
      <c r="S11" s="7" t="s">
        <v>27</v>
      </c>
      <c r="T11">
        <v>1604</v>
      </c>
      <c r="V11">
        <v>24</v>
      </c>
      <c r="W11">
        <v>5</v>
      </c>
      <c r="X11" s="7" t="s">
        <v>27</v>
      </c>
      <c r="Y11">
        <v>18</v>
      </c>
    </row>
    <row r="12" spans="1:25">
      <c r="A12" s="38">
        <v>25</v>
      </c>
      <c r="B12" s="21">
        <v>7</v>
      </c>
      <c r="C12" s="21">
        <v>6324</v>
      </c>
      <c r="D12" s="21">
        <v>58427</v>
      </c>
      <c r="E12" s="25">
        <v>4692</v>
      </c>
      <c r="F12" s="25">
        <v>4848</v>
      </c>
      <c r="G12" s="25">
        <v>241919</v>
      </c>
      <c r="H12" s="32">
        <v>37</v>
      </c>
      <c r="I12" s="32">
        <v>839</v>
      </c>
      <c r="J12" s="33">
        <v>4929</v>
      </c>
      <c r="L12">
        <v>25</v>
      </c>
      <c r="M12">
        <v>58427</v>
      </c>
      <c r="N12">
        <v>241919</v>
      </c>
      <c r="O12">
        <v>4929</v>
      </c>
      <c r="Q12">
        <v>25</v>
      </c>
      <c r="R12">
        <v>6324</v>
      </c>
      <c r="S12">
        <v>4848</v>
      </c>
      <c r="T12">
        <v>839</v>
      </c>
      <c r="V12">
        <v>25</v>
      </c>
      <c r="W12">
        <v>7</v>
      </c>
      <c r="X12">
        <v>469</v>
      </c>
      <c r="Y12">
        <v>37</v>
      </c>
    </row>
    <row r="13" spans="1:25">
      <c r="A13" s="38">
        <v>31</v>
      </c>
      <c r="B13" s="21">
        <v>14</v>
      </c>
      <c r="C13" s="21">
        <v>59200</v>
      </c>
      <c r="D13" s="21">
        <v>4975088</v>
      </c>
      <c r="E13" s="26" t="s">
        <v>27</v>
      </c>
      <c r="F13" s="26" t="s">
        <v>27</v>
      </c>
      <c r="G13" s="26" t="s">
        <v>27</v>
      </c>
      <c r="H13" s="32">
        <v>20</v>
      </c>
      <c r="I13" s="32">
        <v>884</v>
      </c>
      <c r="J13" s="33">
        <v>10889</v>
      </c>
      <c r="L13">
        <v>31</v>
      </c>
      <c r="M13">
        <v>4975088</v>
      </c>
      <c r="N13" s="7" t="s">
        <v>27</v>
      </c>
      <c r="O13">
        <v>10889</v>
      </c>
      <c r="Q13">
        <v>31</v>
      </c>
      <c r="R13">
        <v>59200</v>
      </c>
      <c r="S13" s="7" t="s">
        <v>27</v>
      </c>
      <c r="T13">
        <v>884</v>
      </c>
      <c r="V13">
        <v>31</v>
      </c>
      <c r="W13">
        <v>14</v>
      </c>
      <c r="X13" s="7" t="s">
        <v>27</v>
      </c>
      <c r="Y13">
        <v>20</v>
      </c>
    </row>
    <row r="14" spans="1:25">
      <c r="A14" s="38">
        <v>32</v>
      </c>
      <c r="B14" s="21">
        <v>12</v>
      </c>
      <c r="C14" s="21">
        <v>58772</v>
      </c>
      <c r="D14" s="21">
        <v>4781442</v>
      </c>
      <c r="E14" s="26" t="s">
        <v>27</v>
      </c>
      <c r="F14" s="26" t="s">
        <v>27</v>
      </c>
      <c r="G14" s="26" t="s">
        <v>27</v>
      </c>
      <c r="H14" s="32">
        <v>30</v>
      </c>
      <c r="I14" s="32">
        <v>423</v>
      </c>
      <c r="J14" s="33">
        <v>3713</v>
      </c>
      <c r="L14">
        <v>32</v>
      </c>
      <c r="M14">
        <v>4781442</v>
      </c>
      <c r="N14" s="7" t="s">
        <v>27</v>
      </c>
      <c r="O14">
        <v>3713</v>
      </c>
      <c r="Q14">
        <v>32</v>
      </c>
      <c r="R14">
        <v>58772</v>
      </c>
      <c r="S14" s="7" t="s">
        <v>27</v>
      </c>
      <c r="T14">
        <v>423</v>
      </c>
      <c r="V14">
        <v>32</v>
      </c>
      <c r="W14">
        <v>12</v>
      </c>
      <c r="X14" s="7" t="s">
        <v>27</v>
      </c>
      <c r="Y14">
        <v>30</v>
      </c>
    </row>
    <row r="15" spans="1:25">
      <c r="A15" s="38">
        <v>33</v>
      </c>
      <c r="B15" s="21">
        <v>10</v>
      </c>
      <c r="C15" s="21">
        <v>40908</v>
      </c>
      <c r="D15" s="21">
        <v>2240414</v>
      </c>
      <c r="E15" s="26" t="s">
        <v>27</v>
      </c>
      <c r="F15" s="26" t="s">
        <v>27</v>
      </c>
      <c r="G15" s="26" t="s">
        <v>27</v>
      </c>
      <c r="H15" s="32">
        <v>23</v>
      </c>
      <c r="I15" s="32">
        <v>1377</v>
      </c>
      <c r="J15" s="33">
        <v>14664</v>
      </c>
      <c r="L15">
        <v>33</v>
      </c>
      <c r="M15">
        <v>2240414</v>
      </c>
      <c r="N15" s="7" t="s">
        <v>27</v>
      </c>
      <c r="O15">
        <v>14664</v>
      </c>
      <c r="Q15">
        <v>33</v>
      </c>
      <c r="R15">
        <v>40908</v>
      </c>
      <c r="S15" s="7" t="s">
        <v>27</v>
      </c>
      <c r="T15">
        <v>1377</v>
      </c>
      <c r="V15">
        <v>33</v>
      </c>
      <c r="W15">
        <v>10</v>
      </c>
      <c r="X15" s="7" t="s">
        <v>27</v>
      </c>
      <c r="Y15">
        <v>23</v>
      </c>
    </row>
    <row r="16" spans="1:25">
      <c r="A16" s="38">
        <v>34</v>
      </c>
      <c r="B16" s="21">
        <v>5</v>
      </c>
      <c r="C16" s="21">
        <v>1461</v>
      </c>
      <c r="D16" s="21">
        <v>4555</v>
      </c>
      <c r="E16" s="25">
        <v>475</v>
      </c>
      <c r="F16" s="25">
        <v>476</v>
      </c>
      <c r="G16" s="25">
        <v>1758</v>
      </c>
      <c r="H16" s="32">
        <v>6</v>
      </c>
      <c r="I16" s="32">
        <v>264</v>
      </c>
      <c r="J16" s="33">
        <v>359</v>
      </c>
      <c r="L16">
        <v>34</v>
      </c>
      <c r="M16">
        <v>4555</v>
      </c>
      <c r="N16">
        <v>1758</v>
      </c>
      <c r="O16">
        <v>359</v>
      </c>
      <c r="Q16">
        <v>34</v>
      </c>
      <c r="R16">
        <v>1461</v>
      </c>
      <c r="S16">
        <v>476</v>
      </c>
      <c r="T16">
        <v>264</v>
      </c>
      <c r="V16">
        <v>34</v>
      </c>
      <c r="W16">
        <v>5</v>
      </c>
      <c r="X16">
        <v>475</v>
      </c>
      <c r="Y16">
        <v>6</v>
      </c>
    </row>
    <row r="17" spans="1:25">
      <c r="A17" s="38">
        <v>35</v>
      </c>
      <c r="B17" s="21">
        <v>7</v>
      </c>
      <c r="C17" s="21">
        <v>9155</v>
      </c>
      <c r="D17" s="21">
        <v>122913</v>
      </c>
      <c r="E17" s="26" t="s">
        <v>27</v>
      </c>
      <c r="F17" s="26" t="s">
        <v>27</v>
      </c>
      <c r="G17" s="26" t="s">
        <v>27</v>
      </c>
      <c r="H17" s="32">
        <v>20</v>
      </c>
      <c r="I17" s="32">
        <v>100</v>
      </c>
      <c r="J17" s="33">
        <v>156</v>
      </c>
      <c r="L17">
        <v>35</v>
      </c>
      <c r="M17">
        <v>122913</v>
      </c>
      <c r="N17" s="7" t="s">
        <v>27</v>
      </c>
      <c r="O17">
        <v>156</v>
      </c>
      <c r="Q17">
        <v>35</v>
      </c>
      <c r="R17">
        <v>9155</v>
      </c>
      <c r="S17" s="7" t="s">
        <v>27</v>
      </c>
      <c r="T17">
        <v>100</v>
      </c>
      <c r="V17">
        <v>35</v>
      </c>
      <c r="W17">
        <v>7</v>
      </c>
      <c r="X17" s="7" t="s">
        <v>27</v>
      </c>
      <c r="Y17">
        <v>20</v>
      </c>
    </row>
    <row r="18" spans="1:25">
      <c r="A18" s="39">
        <v>36</v>
      </c>
      <c r="B18" s="22">
        <v>9</v>
      </c>
      <c r="C18" s="22">
        <v>27773</v>
      </c>
      <c r="D18" s="22">
        <v>1039404</v>
      </c>
      <c r="E18" s="27" t="s">
        <v>27</v>
      </c>
      <c r="F18" s="27" t="s">
        <v>27</v>
      </c>
      <c r="G18" s="27" t="s">
        <v>27</v>
      </c>
      <c r="H18" s="34">
        <v>24</v>
      </c>
      <c r="I18" s="34">
        <v>279</v>
      </c>
      <c r="J18" s="35">
        <v>717</v>
      </c>
      <c r="L18" s="4">
        <v>36</v>
      </c>
      <c r="M18" s="4">
        <v>1039404</v>
      </c>
      <c r="N18" s="7" t="s">
        <v>27</v>
      </c>
      <c r="O18" s="4">
        <v>717</v>
      </c>
      <c r="Q18" s="4">
        <v>36</v>
      </c>
      <c r="R18" s="4">
        <v>27773</v>
      </c>
      <c r="S18" s="7" t="s">
        <v>27</v>
      </c>
      <c r="T18" s="4">
        <v>279</v>
      </c>
      <c r="V18" s="4">
        <v>36</v>
      </c>
      <c r="W18" s="4">
        <v>9</v>
      </c>
      <c r="X18" s="7" t="s">
        <v>27</v>
      </c>
      <c r="Y18" s="4">
        <v>24</v>
      </c>
    </row>
    <row r="19" spans="1:25">
      <c r="A19" s="14"/>
      <c r="B19" s="15"/>
      <c r="C19" s="16">
        <f>SUM(C4:C18)</f>
        <v>356394</v>
      </c>
      <c r="D19" s="16">
        <f>SUM(D4:D18)/1000</f>
        <v>21389.953000000001</v>
      </c>
      <c r="E19" s="17"/>
      <c r="F19" s="16">
        <f>SUM(F4:F18)</f>
        <v>25410</v>
      </c>
      <c r="G19" s="16">
        <f>SUM(G4:G18)/1000</f>
        <v>482.16300000000001</v>
      </c>
      <c r="H19" s="17"/>
      <c r="I19" s="16">
        <f>SUM(I4:I18)</f>
        <v>8996</v>
      </c>
      <c r="J19" s="18">
        <f>SUM(J4:J18)/1000</f>
        <v>72.960999999999999</v>
      </c>
    </row>
    <row r="20" spans="1:25">
      <c r="A20" s="10"/>
      <c r="B20" s="11"/>
      <c r="C20" s="12" t="s">
        <v>24</v>
      </c>
      <c r="D20" s="12">
        <f>C19/D19</f>
        <v>16.661747690609698</v>
      </c>
      <c r="E20" s="12"/>
      <c r="F20" s="12" t="s">
        <v>24</v>
      </c>
      <c r="G20" s="12">
        <f>F19/G19</f>
        <v>52.700020532475534</v>
      </c>
      <c r="H20" s="12"/>
      <c r="I20" s="12" t="s">
        <v>24</v>
      </c>
      <c r="J20" s="13">
        <f>I19/J19</f>
        <v>123.29874864653719</v>
      </c>
    </row>
    <row r="22" spans="1:25" ht="18.75">
      <c r="A22" s="2" t="s">
        <v>5</v>
      </c>
    </row>
    <row r="23" spans="1:25">
      <c r="A23" s="3" t="s">
        <v>1</v>
      </c>
      <c r="B23" s="3" t="s">
        <v>9</v>
      </c>
      <c r="C23" s="1" t="s">
        <v>10</v>
      </c>
      <c r="D23" s="1"/>
    </row>
    <row r="24" spans="1:25">
      <c r="A24">
        <v>11</v>
      </c>
      <c r="B24">
        <v>11</v>
      </c>
      <c r="C24" t="s">
        <v>6</v>
      </c>
    </row>
    <row r="25" spans="1:25">
      <c r="A25">
        <v>12</v>
      </c>
      <c r="B25">
        <v>8</v>
      </c>
      <c r="C25" t="s">
        <v>7</v>
      </c>
    </row>
    <row r="26" spans="1:25">
      <c r="A26">
        <v>13</v>
      </c>
      <c r="B26">
        <v>8</v>
      </c>
      <c r="C26" t="s">
        <v>8</v>
      </c>
    </row>
    <row r="27" spans="1:25">
      <c r="A27">
        <v>14</v>
      </c>
      <c r="B27">
        <v>3</v>
      </c>
      <c r="C27" t="s">
        <v>11</v>
      </c>
    </row>
    <row r="28" spans="1:25">
      <c r="A28">
        <v>21</v>
      </c>
      <c r="B28">
        <v>16</v>
      </c>
      <c r="C28" t="s">
        <v>12</v>
      </c>
    </row>
    <row r="29" spans="1:25">
      <c r="A29">
        <v>22</v>
      </c>
      <c r="B29">
        <v>12</v>
      </c>
      <c r="C29" t="s">
        <v>13</v>
      </c>
    </row>
    <row r="30" spans="1:25">
      <c r="A30">
        <v>23</v>
      </c>
      <c r="B30">
        <v>11</v>
      </c>
      <c r="C30" t="s">
        <v>14</v>
      </c>
    </row>
    <row r="31" spans="1:25">
      <c r="A31">
        <v>24</v>
      </c>
      <c r="B31">
        <v>5</v>
      </c>
      <c r="C31" t="s">
        <v>15</v>
      </c>
    </row>
    <row r="32" spans="1:25">
      <c r="A32">
        <v>25</v>
      </c>
      <c r="B32">
        <v>7</v>
      </c>
      <c r="C32" t="s">
        <v>16</v>
      </c>
    </row>
    <row r="33" spans="1:3">
      <c r="A33">
        <v>31</v>
      </c>
      <c r="B33">
        <v>14</v>
      </c>
      <c r="C33" t="s">
        <v>17</v>
      </c>
    </row>
    <row r="34" spans="1:3">
      <c r="A34">
        <v>32</v>
      </c>
      <c r="B34">
        <v>12</v>
      </c>
      <c r="C34" t="s">
        <v>18</v>
      </c>
    </row>
    <row r="35" spans="1:3">
      <c r="A35">
        <v>33</v>
      </c>
      <c r="B35">
        <v>10</v>
      </c>
      <c r="C35" t="s">
        <v>19</v>
      </c>
    </row>
    <row r="36" spans="1:3">
      <c r="A36">
        <v>34</v>
      </c>
      <c r="B36">
        <v>5</v>
      </c>
      <c r="C36" t="s">
        <v>20</v>
      </c>
    </row>
    <row r="37" spans="1:3">
      <c r="A37">
        <v>35</v>
      </c>
      <c r="B37">
        <v>7</v>
      </c>
      <c r="C37" t="s">
        <v>21</v>
      </c>
    </row>
    <row r="38" spans="1:3">
      <c r="A38">
        <v>36</v>
      </c>
      <c r="B38">
        <v>9</v>
      </c>
      <c r="C38" t="s">
        <v>26</v>
      </c>
    </row>
  </sheetData>
  <mergeCells count="5">
    <mergeCell ref="B2:D2"/>
    <mergeCell ref="E2:G2"/>
    <mergeCell ref="H2:J2"/>
    <mergeCell ref="L2:O2"/>
    <mergeCell ref="Q2:T2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Vojta</dc:creator>
  <cp:lastModifiedBy>Vojta</cp:lastModifiedBy>
  <dcterms:created xsi:type="dcterms:W3CDTF">2011-10-17T16:06:38Z</dcterms:created>
  <dcterms:modified xsi:type="dcterms:W3CDTF">2011-10-17T21:48:52Z</dcterms:modified>
</cp:coreProperties>
</file>