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ndemir\Desktop\"/>
    </mc:Choice>
  </mc:AlternateContent>
  <xr:revisionPtr revIDLastSave="0" documentId="13_ncr:1_{5CB9AC3C-0D3A-41FE-87E5-9E1EA1259597}" xr6:coauthVersionLast="45" xr6:coauthVersionMax="45" xr10:uidLastSave="{00000000-0000-0000-0000-000000000000}"/>
  <bookViews>
    <workbookView xWindow="-120" yWindow="-120" windowWidth="20730" windowHeight="11160" xr2:uid="{B203977A-EC3C-4E4A-8F1B-F38651E478BA}"/>
  </bookViews>
  <sheets>
    <sheet name="weekdays" sheetId="1" r:id="rId1"/>
    <sheet name="and_or_count" sheetId="2" r:id="rId2"/>
    <sheet name="out_of_sequence" sheetId="3" r:id="rId3"/>
    <sheet name="cups_of_coffee" sheetId="4" r:id="rId4"/>
    <sheet name="answer_key" sheetId="5" r:id="rId5"/>
    <sheet name="weight_loss" sheetId="6" r:id="rId6"/>
    <sheet name="Sheet2" sheetId="7" r:id="rId7"/>
  </sheets>
  <definedNames>
    <definedName name="Fri">cups_of_coffee!$F$2:$F$11</definedName>
    <definedName name="Mon">cups_of_coffee!$B$2:$B$11</definedName>
    <definedName name="Thu">cups_of_coffee!$E$2:$E$11</definedName>
    <definedName name="Tue">cups_of_coffee!$C$2:$C$11</definedName>
    <definedName name="Wed">cups_of_coffee!$D$2:$D$11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7" l="1"/>
  <c r="E6" i="7"/>
  <c r="F6" i="7"/>
  <c r="G6" i="7"/>
  <c r="I6" i="7"/>
  <c r="J6" i="7"/>
  <c r="H6" i="7"/>
  <c r="D5" i="7"/>
  <c r="E5" i="7"/>
  <c r="G5" i="7"/>
  <c r="H5" i="7"/>
  <c r="I5" i="7"/>
  <c r="J5" i="7"/>
  <c r="F5" i="7"/>
  <c r="E3" i="7"/>
  <c r="E4" i="7"/>
  <c r="F4" i="7"/>
  <c r="G4" i="7"/>
  <c r="H4" i="7"/>
  <c r="I4" i="7"/>
  <c r="J4" i="7"/>
  <c r="D4" i="7"/>
  <c r="B5" i="7"/>
  <c r="B3" i="7"/>
  <c r="C7" i="6"/>
  <c r="C8" i="6"/>
  <c r="C9" i="6"/>
  <c r="C2" i="6"/>
  <c r="C3" i="6"/>
  <c r="C4" i="6"/>
  <c r="C5" i="6"/>
  <c r="C6" i="6"/>
  <c r="H3" i="5" l="1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I2" i="5"/>
  <c r="J2" i="5"/>
  <c r="H2" i="5"/>
  <c r="I8" i="4" a="1"/>
  <c r="I8" i="4" l="1"/>
  <c r="B3" i="3"/>
  <c r="B4" i="3"/>
  <c r="B5" i="3"/>
  <c r="B6" i="3"/>
  <c r="B7" i="3"/>
  <c r="B8" i="3"/>
  <c r="B9" i="3"/>
  <c r="B2" i="3"/>
  <c r="G7" i="2" a="1"/>
  <c r="G7" i="2" s="1"/>
  <c r="F7" i="2" a="1"/>
  <c r="F7" i="2" s="1"/>
  <c r="E7" i="2" a="1"/>
  <c r="E7" i="2" s="1"/>
  <c r="B1" i="1" a="1"/>
  <c r="B2" i="1" a="1"/>
  <c r="B4" i="1" a="1"/>
  <c r="B5" i="1" a="1"/>
  <c r="B3" i="1" a="1"/>
  <c r="B5" i="1" l="1"/>
  <c r="B3" i="1"/>
  <c r="B4" i="1"/>
  <c r="B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<sst xmlns="http://schemas.openxmlformats.org/spreadsheetml/2006/main" count="119" uniqueCount="60">
  <si>
    <t>NYNYNYN</t>
  </si>
  <si>
    <t>NNYNYNN</t>
  </si>
  <si>
    <t>NYYYYYYN</t>
  </si>
  <si>
    <t>NYNNNYN</t>
  </si>
  <si>
    <t>YYYYYYY</t>
  </si>
  <si>
    <t>Item</t>
  </si>
  <si>
    <t>Color</t>
  </si>
  <si>
    <t>City</t>
  </si>
  <si>
    <t>Tshirt</t>
  </si>
  <si>
    <t>Hoodie</t>
  </si>
  <si>
    <t>Red</t>
  </si>
  <si>
    <t>Blue</t>
  </si>
  <si>
    <t>Green</t>
  </si>
  <si>
    <t>Denver</t>
  </si>
  <si>
    <t>Seattle</t>
  </si>
  <si>
    <t>Hat</t>
  </si>
  <si>
    <t>Sandals</t>
  </si>
  <si>
    <t>Gray</t>
  </si>
  <si>
    <t>Black</t>
  </si>
  <si>
    <t>Portland</t>
  </si>
  <si>
    <t>Bend</t>
  </si>
  <si>
    <t>https://exceljet.net/puzzle/formula-challenge-convert-yn-to-days-of-week</t>
  </si>
  <si>
    <t>https://exceljet.net/puzzle/formula-challenge-multiple-or-criteria</t>
  </si>
  <si>
    <t>A001</t>
  </si>
  <si>
    <t>A002</t>
  </si>
  <si>
    <t>A003</t>
  </si>
  <si>
    <t>A005</t>
  </si>
  <si>
    <t>B001</t>
  </si>
  <si>
    <t>B002</t>
  </si>
  <si>
    <t>B004</t>
  </si>
  <si>
    <t>C001</t>
  </si>
  <si>
    <t>C002</t>
  </si>
  <si>
    <t>https://exceljet.net/puzzle/formula-challenge-flag-out-of-sequence-codes</t>
  </si>
  <si>
    <t>Mon</t>
  </si>
  <si>
    <t>Tue</t>
  </si>
  <si>
    <t>Wed</t>
  </si>
  <si>
    <t>Thu</t>
  </si>
  <si>
    <t>Fri</t>
  </si>
  <si>
    <t>Start</t>
  </si>
  <si>
    <t>End</t>
  </si>
  <si>
    <t>Hour</t>
  </si>
  <si>
    <t>Days</t>
  </si>
  <si>
    <t>Test A</t>
  </si>
  <si>
    <t>Test B</t>
  </si>
  <si>
    <t>Test C</t>
  </si>
  <si>
    <t>Test D</t>
  </si>
  <si>
    <t>#</t>
  </si>
  <si>
    <t>C</t>
  </si>
  <si>
    <t>A</t>
  </si>
  <si>
    <t>B</t>
  </si>
  <si>
    <t>E</t>
  </si>
  <si>
    <t>D</t>
  </si>
  <si>
    <t>https://exceljet.net/puzzle/formula-challenge-2d-lookup-and-sum</t>
  </si>
  <si>
    <t>https://exceljet.net/puzzle/formula-challenge-build-answer-key-for-tests</t>
  </si>
  <si>
    <t>https://exceljet.net/puzzle/formula-challenge-difference-from-last-entry</t>
  </si>
  <si>
    <t>total</t>
  </si>
  <si>
    <t>months</t>
  </si>
  <si>
    <t>amount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</si>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</sst>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8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18" fontId="0" fillId="4" borderId="0" xfId="0" applyNumberFormat="1" applyFill="1"/>
    <xf numFmtId="16" fontId="0" fillId="4" borderId="0" xfId="0" applyNumberFormat="1" applyFill="1"/>
    <xf numFmtId="15" fontId="0" fillId="4" borderId="0" xfId="0" applyNumberFormat="1" applyFill="1"/>
    <xf numFmtId="164" fontId="0" fillId="4" borderId="0" xfId="1" applyNumberFormat="1" applyFont="1" applyFill="1"/>
    <xf numFmtId="164" fontId="0" fillId="3" borderId="0" xfId="0" applyNumberFormat="1" applyFill="1"/>
    <xf numFmtId="15" fontId="0" fillId="3" borderId="0" xfId="0" applyNumberFormat="1" applyFill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E1D2-6DB8-4C1F-AF5A-4D79A99CE1D2}">
  <dimension ref="A1:B9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3" t="str" cm="1">
        <f t="array" aca="1" ref="B1" ca="1">_xlfn.CONCAT(IF(RIGHT(LEFT(A1,ROW(INDIRECT("a1:a7"))),1)="Y",RIGHT(LEFT("MTWTFSS",ROW(INDIRECT("a1:a7"))),1),""))</f>
        <v>TTS</v>
      </c>
    </row>
    <row r="2" spans="1:2" x14ac:dyDescent="0.25">
      <c r="A2" s="1" t="s">
        <v>1</v>
      </c>
      <c r="B2" s="3" t="str" cm="1">
        <f t="array" aca="1" ref="B2" ca="1">_xlfn.CONCAT(IF(RIGHT(LEFT(A2,ROW(INDIRECT("a1:a7"))),1)="Y",RIGHT(LEFT("MTWTFSS",ROW(INDIRECT("a1:a7"))),1),""))</f>
        <v>WF</v>
      </c>
    </row>
    <row r="3" spans="1:2" x14ac:dyDescent="0.25">
      <c r="A3" s="1" t="s">
        <v>2</v>
      </c>
      <c r="B3" s="3" t="str" cm="1">
        <f t="array" aca="1" ref="B3" ca="1">_xlfn.CONCAT(IF(RIGHT(LEFT(A3,ROW(INDIRECT("a1:a7"))),1)="Y",RIGHT(LEFT("MTWTFSS",ROW(INDIRECT("a1:a7"))),1),""))</f>
        <v>TWTFSS</v>
      </c>
    </row>
    <row r="4" spans="1:2" x14ac:dyDescent="0.25">
      <c r="A4" s="1" t="s">
        <v>3</v>
      </c>
      <c r="B4" s="3" t="str" cm="1">
        <f t="array" aca="1" ref="B4" ca="1">_xlfn.CONCAT(IF(RIGHT(LEFT(A4,ROW(INDIRECT("a1:a7"))),1)="Y",RIGHT(LEFT("MTWTFSS",ROW(INDIRECT("a1:a7"))),1),""))</f>
        <v>TS</v>
      </c>
    </row>
    <row r="5" spans="1:2" x14ac:dyDescent="0.25">
      <c r="A5" s="1" t="s">
        <v>4</v>
      </c>
      <c r="B5" s="3" t="str" cm="1">
        <f t="array" aca="1" ref="B5" ca="1">_xlfn.CONCAT(IF(RIGHT(LEFT(A5,ROW(INDIRECT("a1:a7"))),1)="Y",RIGHT(LEFT("MTWTFSS",ROW(INDIRECT("a1:a7"))),1),""))</f>
        <v>MTWTFSS</v>
      </c>
    </row>
    <row r="9" spans="1:2" x14ac:dyDescent="0.25">
      <c r="A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5C7C-C4E2-4672-BD61-A5B4624D4978}">
  <dimension ref="A1:G17"/>
  <sheetViews>
    <sheetView workbookViewId="0"/>
  </sheetViews>
  <sheetFormatPr defaultRowHeight="15" x14ac:dyDescent="0.25"/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" t="s">
        <v>8</v>
      </c>
      <c r="B2" s="1" t="s">
        <v>10</v>
      </c>
      <c r="C2" s="1" t="s">
        <v>14</v>
      </c>
      <c r="E2" s="1" t="s">
        <v>8</v>
      </c>
      <c r="F2" s="1" t="s">
        <v>10</v>
      </c>
      <c r="G2" s="1" t="s">
        <v>13</v>
      </c>
    </row>
    <row r="3" spans="1:7" x14ac:dyDescent="0.25">
      <c r="A3" s="1" t="s">
        <v>16</v>
      </c>
      <c r="B3" s="1" t="s">
        <v>17</v>
      </c>
      <c r="C3" s="1" t="s">
        <v>19</v>
      </c>
      <c r="E3" s="1" t="s">
        <v>9</v>
      </c>
      <c r="F3" s="1" t="s">
        <v>11</v>
      </c>
      <c r="G3" s="1" t="s">
        <v>14</v>
      </c>
    </row>
    <row r="4" spans="1:7" x14ac:dyDescent="0.25">
      <c r="A4" s="1" t="s">
        <v>15</v>
      </c>
      <c r="B4" s="1" t="s">
        <v>11</v>
      </c>
      <c r="C4" s="1" t="s">
        <v>13</v>
      </c>
      <c r="F4" s="1" t="s">
        <v>12</v>
      </c>
    </row>
    <row r="5" spans="1:7" x14ac:dyDescent="0.25">
      <c r="A5" s="1" t="s">
        <v>9</v>
      </c>
      <c r="B5" s="1" t="s">
        <v>11</v>
      </c>
      <c r="C5" s="1" t="s">
        <v>20</v>
      </c>
    </row>
    <row r="6" spans="1:7" x14ac:dyDescent="0.25">
      <c r="A6" s="1" t="s">
        <v>8</v>
      </c>
      <c r="B6" s="1" t="s">
        <v>11</v>
      </c>
      <c r="C6" s="1" t="s">
        <v>20</v>
      </c>
    </row>
    <row r="7" spans="1:7" x14ac:dyDescent="0.25">
      <c r="A7" s="1" t="s">
        <v>16</v>
      </c>
      <c r="B7" s="1" t="s">
        <v>18</v>
      </c>
      <c r="C7" s="1" t="s">
        <v>19</v>
      </c>
      <c r="E7" s="3" cm="1">
        <f t="array" ref="E7">SUMPRODUCT(COUNTIF(E2:E3,A2:A15)*1)</f>
        <v>7</v>
      </c>
      <c r="F7" s="3" cm="1">
        <f t="array" ref="F7">SUMPRODUCT(COUNTIF(E2:E3,A2:A15)*COUNTIF(F2:F4,B2:B15))</f>
        <v>5</v>
      </c>
      <c r="G7" s="3" cm="1">
        <f t="array" ref="G7">SUMPRODUCT(COUNTIF(E2:E3,A2:A15)*COUNTIF(F2:F4,B2:B15)*COUNTIF(G2:G3,C2:C15))</f>
        <v>2</v>
      </c>
    </row>
    <row r="8" spans="1:7" x14ac:dyDescent="0.25">
      <c r="A8" s="1" t="s">
        <v>8</v>
      </c>
      <c r="B8" s="1" t="s">
        <v>11</v>
      </c>
      <c r="C8" s="1" t="s">
        <v>13</v>
      </c>
    </row>
    <row r="9" spans="1:7" x14ac:dyDescent="0.25">
      <c r="A9" s="1" t="s">
        <v>9</v>
      </c>
      <c r="B9" s="1" t="s">
        <v>17</v>
      </c>
      <c r="C9" s="1" t="s">
        <v>19</v>
      </c>
    </row>
    <row r="10" spans="1:7" x14ac:dyDescent="0.25">
      <c r="A10" s="1" t="s">
        <v>16</v>
      </c>
      <c r="B10" s="1" t="s">
        <v>17</v>
      </c>
      <c r="C10" s="1" t="s">
        <v>14</v>
      </c>
    </row>
    <row r="11" spans="1:7" x14ac:dyDescent="0.25">
      <c r="A11" s="1" t="s">
        <v>8</v>
      </c>
      <c r="B11" s="1" t="s">
        <v>17</v>
      </c>
      <c r="C11" s="1" t="s">
        <v>14</v>
      </c>
    </row>
    <row r="12" spans="1:7" x14ac:dyDescent="0.25">
      <c r="A12" s="1" t="s">
        <v>16</v>
      </c>
      <c r="B12" s="1" t="s">
        <v>18</v>
      </c>
      <c r="C12" s="1" t="s">
        <v>19</v>
      </c>
    </row>
    <row r="13" spans="1:7" x14ac:dyDescent="0.25">
      <c r="A13" s="1" t="s">
        <v>9</v>
      </c>
      <c r="B13" s="1" t="s">
        <v>12</v>
      </c>
      <c r="C13" s="1" t="s">
        <v>19</v>
      </c>
    </row>
    <row r="14" spans="1:7" x14ac:dyDescent="0.25">
      <c r="A14" s="1" t="s">
        <v>15</v>
      </c>
      <c r="B14" s="1" t="s">
        <v>18</v>
      </c>
      <c r="C14" s="1" t="s">
        <v>19</v>
      </c>
    </row>
    <row r="15" spans="1:7" x14ac:dyDescent="0.25">
      <c r="A15" s="1" t="s">
        <v>16</v>
      </c>
      <c r="B15" s="1" t="s">
        <v>17</v>
      </c>
      <c r="C15" s="1" t="s">
        <v>14</v>
      </c>
    </row>
    <row r="17" spans="1:1" x14ac:dyDescent="0.25">
      <c r="A17" t="s">
        <v>22</v>
      </c>
    </row>
  </sheetData>
  <conditionalFormatting sqref="E1:G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BE81-6B89-4808-8510-8F3F1B320585}">
  <dimension ref="A1:B12"/>
  <sheetViews>
    <sheetView workbookViewId="0"/>
  </sheetViews>
  <sheetFormatPr defaultRowHeight="15" x14ac:dyDescent="0.25"/>
  <sheetData>
    <row r="1" spans="1:2" x14ac:dyDescent="0.25">
      <c r="A1" s="1" t="s">
        <v>23</v>
      </c>
    </row>
    <row r="2" spans="1:2" x14ac:dyDescent="0.25">
      <c r="A2" s="1" t="s">
        <v>24</v>
      </c>
      <c r="B2" s="3" t="str">
        <f>IF(OR(LEFT(A2,1)&lt;&gt;LEFT(A1,1),VALUE(RIGHT(A2,1))=VALUE(RIGHT(A1,1))+1),"","x")</f>
        <v/>
      </c>
    </row>
    <row r="3" spans="1:2" x14ac:dyDescent="0.25">
      <c r="A3" s="1" t="s">
        <v>25</v>
      </c>
      <c r="B3" s="3" t="str">
        <f t="shared" ref="B3:B9" si="0">IF(OR(LEFT(A3,1)&lt;&gt;LEFT(A2,1),VALUE(RIGHT(A3,1))=VALUE(RIGHT(A2,1))+1),"","x")</f>
        <v/>
      </c>
    </row>
    <row r="4" spans="1:2" x14ac:dyDescent="0.25">
      <c r="A4" s="1" t="s">
        <v>26</v>
      </c>
      <c r="B4" s="3" t="str">
        <f t="shared" si="0"/>
        <v>x</v>
      </c>
    </row>
    <row r="5" spans="1:2" x14ac:dyDescent="0.25">
      <c r="A5" s="1" t="s">
        <v>27</v>
      </c>
      <c r="B5" s="3" t="str">
        <f t="shared" si="0"/>
        <v/>
      </c>
    </row>
    <row r="6" spans="1:2" x14ac:dyDescent="0.25">
      <c r="A6" s="1" t="s">
        <v>28</v>
      </c>
      <c r="B6" s="3" t="str">
        <f t="shared" si="0"/>
        <v/>
      </c>
    </row>
    <row r="7" spans="1:2" x14ac:dyDescent="0.25">
      <c r="A7" s="1" t="s">
        <v>29</v>
      </c>
      <c r="B7" s="3" t="str">
        <f t="shared" si="0"/>
        <v>x</v>
      </c>
    </row>
    <row r="8" spans="1:2" x14ac:dyDescent="0.25">
      <c r="A8" s="1" t="s">
        <v>30</v>
      </c>
      <c r="B8" s="3" t="str">
        <f t="shared" si="0"/>
        <v/>
      </c>
    </row>
    <row r="9" spans="1:2" x14ac:dyDescent="0.25">
      <c r="A9" s="1" t="s">
        <v>31</v>
      </c>
      <c r="B9" s="3" t="str">
        <f t="shared" si="0"/>
        <v/>
      </c>
    </row>
    <row r="12" spans="1:2" x14ac:dyDescent="0.25">
      <c r="A12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8C46-96A3-44B8-B453-44256D21F8C8}">
  <sheetPr>
    <tabColor theme="1"/>
  </sheetPr>
  <dimension ref="A1:K15"/>
  <sheetViews>
    <sheetView workbookViewId="0"/>
  </sheetViews>
  <sheetFormatPr defaultRowHeight="15" x14ac:dyDescent="0.25"/>
  <sheetData>
    <row r="1" spans="1:11" x14ac:dyDescent="0.25">
      <c r="A1" s="9"/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 spans="1:11" x14ac:dyDescent="0.25">
      <c r="A2" s="10">
        <v>0.33333333333333331</v>
      </c>
      <c r="B2" s="9">
        <v>8</v>
      </c>
      <c r="C2" s="9">
        <v>10</v>
      </c>
      <c r="D2" s="9">
        <v>12</v>
      </c>
      <c r="E2" s="9">
        <v>12</v>
      </c>
      <c r="F2" s="9">
        <v>10</v>
      </c>
      <c r="I2" s="9" t="s">
        <v>40</v>
      </c>
      <c r="K2" s="9" t="s">
        <v>41</v>
      </c>
    </row>
    <row r="3" spans="1:11" x14ac:dyDescent="0.25">
      <c r="A3" s="10">
        <v>0.375</v>
      </c>
      <c r="B3" s="9">
        <v>9</v>
      </c>
      <c r="C3" s="9">
        <v>10</v>
      </c>
      <c r="D3" s="9">
        <v>10</v>
      </c>
      <c r="E3" s="9">
        <v>11</v>
      </c>
      <c r="F3" s="9">
        <v>9</v>
      </c>
      <c r="H3" s="9" t="s">
        <v>38</v>
      </c>
      <c r="I3" s="10">
        <v>0.58332175925925933</v>
      </c>
      <c r="K3" s="9" t="s">
        <v>34</v>
      </c>
    </row>
    <row r="4" spans="1:11" x14ac:dyDescent="0.25">
      <c r="A4" s="10">
        <v>0.41666666666666702</v>
      </c>
      <c r="B4" s="9">
        <v>8</v>
      </c>
      <c r="C4" s="9">
        <v>6</v>
      </c>
      <c r="D4" s="9">
        <v>5</v>
      </c>
      <c r="E4" s="9">
        <v>7</v>
      </c>
      <c r="F4" s="9">
        <v>6</v>
      </c>
      <c r="H4" s="9" t="s">
        <v>39</v>
      </c>
      <c r="I4" s="10">
        <v>0.70833333333333337</v>
      </c>
      <c r="K4" s="9" t="s">
        <v>36</v>
      </c>
    </row>
    <row r="5" spans="1:11" x14ac:dyDescent="0.25">
      <c r="A5" s="10">
        <v>0.45833333333333298</v>
      </c>
      <c r="B5" s="9">
        <v>7</v>
      </c>
      <c r="C5" s="9">
        <v>6</v>
      </c>
      <c r="D5" s="9">
        <v>5</v>
      </c>
      <c r="E5" s="9">
        <v>5</v>
      </c>
      <c r="F5" s="9">
        <v>4</v>
      </c>
    </row>
    <row r="6" spans="1:11" x14ac:dyDescent="0.25">
      <c r="A6" s="10">
        <v>0.5</v>
      </c>
      <c r="B6" s="9">
        <v>8</v>
      </c>
      <c r="C6" s="9">
        <v>6</v>
      </c>
      <c r="D6" s="9">
        <v>9</v>
      </c>
      <c r="E6" s="9">
        <v>8</v>
      </c>
      <c r="F6" s="9">
        <v>7</v>
      </c>
    </row>
    <row r="7" spans="1:11" x14ac:dyDescent="0.25">
      <c r="A7" s="10">
        <v>0.54166666666666596</v>
      </c>
      <c r="B7" s="9">
        <v>10</v>
      </c>
      <c r="C7" s="9">
        <v>11</v>
      </c>
      <c r="D7" s="9">
        <v>8</v>
      </c>
      <c r="E7" s="9">
        <v>9</v>
      </c>
      <c r="F7" s="9">
        <v>7</v>
      </c>
    </row>
    <row r="8" spans="1:11" x14ac:dyDescent="0.25">
      <c r="A8" s="10">
        <v>0.58333333333333304</v>
      </c>
      <c r="B8" s="9">
        <v>2</v>
      </c>
      <c r="C8" s="9">
        <v>4</v>
      </c>
      <c r="D8" s="9">
        <v>4</v>
      </c>
      <c r="E8" s="9">
        <v>6</v>
      </c>
      <c r="F8" s="9">
        <v>5</v>
      </c>
      <c r="I8" cm="1">
        <f t="array" aca="1" ref="I8" ca="1">SUM((A2:A11&gt;=I3)*(A2:A11&lt;I4)*INDIRECT(K3))+SUM((A2:A11&gt;=I3)*(A2:A11&lt;I4)*INDIRECT(K4))</f>
        <v>16</v>
      </c>
    </row>
    <row r="9" spans="1:11" x14ac:dyDescent="0.25">
      <c r="A9" s="10">
        <v>0.625</v>
      </c>
      <c r="B9" s="9">
        <v>2</v>
      </c>
      <c r="C9" s="9">
        <v>0</v>
      </c>
      <c r="D9" s="9">
        <v>2</v>
      </c>
      <c r="E9" s="9">
        <v>0</v>
      </c>
      <c r="F9" s="9">
        <v>0</v>
      </c>
    </row>
    <row r="10" spans="1:11" x14ac:dyDescent="0.25">
      <c r="A10" s="10">
        <v>0.66666666666666596</v>
      </c>
      <c r="B10" s="9">
        <v>3</v>
      </c>
      <c r="C10" s="9">
        <v>4</v>
      </c>
      <c r="D10" s="9">
        <v>3</v>
      </c>
      <c r="E10" s="9">
        <v>2</v>
      </c>
      <c r="F10" s="9">
        <v>0</v>
      </c>
    </row>
    <row r="11" spans="1:11" x14ac:dyDescent="0.25">
      <c r="A11" s="10">
        <v>0.70833333333333304</v>
      </c>
      <c r="B11" s="9">
        <v>2</v>
      </c>
      <c r="C11" s="9">
        <v>0</v>
      </c>
      <c r="D11" s="9">
        <v>1</v>
      </c>
      <c r="E11" s="9">
        <v>0</v>
      </c>
      <c r="F11" s="9">
        <v>0</v>
      </c>
    </row>
    <row r="12" spans="1:11" x14ac:dyDescent="0.25">
      <c r="A12" s="4"/>
    </row>
    <row r="15" spans="1:11" x14ac:dyDescent="0.25">
      <c r="A1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E7CD-4DC0-4714-912C-F7A04E3DB388}">
  <dimension ref="A1:J22"/>
  <sheetViews>
    <sheetView workbookViewId="0">
      <selection activeCell="A22" sqref="A22"/>
    </sheetView>
  </sheetViews>
  <sheetFormatPr defaultRowHeight="15" x14ac:dyDescent="0.25"/>
  <sheetData>
    <row r="1" spans="1:10" x14ac:dyDescent="0.25">
      <c r="A1" s="8" t="s">
        <v>42</v>
      </c>
      <c r="B1" s="8" t="s">
        <v>43</v>
      </c>
      <c r="C1" s="8" t="s">
        <v>44</v>
      </c>
      <c r="D1" s="8" t="s">
        <v>45</v>
      </c>
      <c r="F1" s="8" t="s">
        <v>46</v>
      </c>
      <c r="G1" s="8" t="s">
        <v>42</v>
      </c>
      <c r="H1" s="8" t="s">
        <v>43</v>
      </c>
      <c r="I1" s="8" t="s">
        <v>44</v>
      </c>
      <c r="J1" s="8" t="s">
        <v>45</v>
      </c>
    </row>
    <row r="2" spans="1:10" x14ac:dyDescent="0.25">
      <c r="A2" s="8">
        <v>1</v>
      </c>
      <c r="B2" s="5">
        <v>4</v>
      </c>
      <c r="C2" s="5">
        <v>18</v>
      </c>
      <c r="D2" s="5">
        <v>14</v>
      </c>
      <c r="F2" s="8">
        <v>1</v>
      </c>
      <c r="G2" s="6" t="s">
        <v>47</v>
      </c>
      <c r="H2" s="7" t="str">
        <f>INDEX($G$2:$G$20,MATCH($F2,B$2:B$20,0),1)</f>
        <v>E</v>
      </c>
      <c r="I2" s="7" t="str">
        <f t="shared" ref="I2:J2" si="0">INDEX($G$2:$G$20,MATCH($F2,C$2:C$20,0),1)</f>
        <v>B</v>
      </c>
      <c r="J2" s="7" t="str">
        <f t="shared" si="0"/>
        <v>C</v>
      </c>
    </row>
    <row r="3" spans="1:10" x14ac:dyDescent="0.25">
      <c r="A3" s="8">
        <v>2</v>
      </c>
      <c r="B3" s="5">
        <v>19</v>
      </c>
      <c r="C3" s="5">
        <v>8</v>
      </c>
      <c r="D3" s="5">
        <v>1</v>
      </c>
      <c r="F3" s="8">
        <v>2</v>
      </c>
      <c r="G3" s="6" t="s">
        <v>47</v>
      </c>
      <c r="H3" s="7" t="str">
        <f t="shared" ref="H3:H20" si="1">INDEX($G$2:$G$20,MATCH($F3,B$2:B$20,0),1)</f>
        <v>A</v>
      </c>
      <c r="I3" s="7" t="str">
        <f t="shared" ref="I3:I20" si="2">INDEX($G$2:$G$20,MATCH($F3,C$2:C$20,0),1)</f>
        <v>E</v>
      </c>
      <c r="J3" s="7" t="str">
        <f t="shared" ref="J3:J20" si="3">INDEX($G$2:$G$20,MATCH($F3,D$2:D$20,0),1)</f>
        <v>D</v>
      </c>
    </row>
    <row r="4" spans="1:10" x14ac:dyDescent="0.25">
      <c r="A4" s="8">
        <v>3</v>
      </c>
      <c r="B4" s="5">
        <v>2</v>
      </c>
      <c r="C4" s="5">
        <v>10</v>
      </c>
      <c r="D4" s="5">
        <v>7</v>
      </c>
      <c r="F4" s="8">
        <v>3</v>
      </c>
      <c r="G4" s="6" t="s">
        <v>48</v>
      </c>
      <c r="H4" s="7" t="str">
        <f t="shared" si="1"/>
        <v>C</v>
      </c>
      <c r="I4" s="7" t="str">
        <f t="shared" si="2"/>
        <v>E</v>
      </c>
      <c r="J4" s="7" t="str">
        <f t="shared" si="3"/>
        <v>D</v>
      </c>
    </row>
    <row r="5" spans="1:10" x14ac:dyDescent="0.25">
      <c r="A5" s="8">
        <v>4</v>
      </c>
      <c r="B5" s="5">
        <v>12</v>
      </c>
      <c r="C5" s="5">
        <v>4</v>
      </c>
      <c r="D5" s="5">
        <v>15</v>
      </c>
      <c r="F5" s="8">
        <v>4</v>
      </c>
      <c r="G5" s="6" t="s">
        <v>49</v>
      </c>
      <c r="H5" s="7" t="str">
        <f t="shared" si="1"/>
        <v>C</v>
      </c>
      <c r="I5" s="7" t="str">
        <f t="shared" si="2"/>
        <v>B</v>
      </c>
      <c r="J5" s="7" t="str">
        <f t="shared" si="3"/>
        <v>C</v>
      </c>
    </row>
    <row r="6" spans="1:10" x14ac:dyDescent="0.25">
      <c r="A6" s="8">
        <v>5</v>
      </c>
      <c r="B6" s="5">
        <v>16</v>
      </c>
      <c r="C6" s="5">
        <v>2</v>
      </c>
      <c r="D6" s="5">
        <v>8</v>
      </c>
      <c r="F6" s="8">
        <v>5</v>
      </c>
      <c r="G6" s="6" t="s">
        <v>50</v>
      </c>
      <c r="H6" s="7" t="str">
        <f t="shared" si="1"/>
        <v>C</v>
      </c>
      <c r="I6" s="7" t="str">
        <f t="shared" si="2"/>
        <v>D</v>
      </c>
      <c r="J6" s="7" t="str">
        <f t="shared" si="3"/>
        <v>C</v>
      </c>
    </row>
    <row r="7" spans="1:10" x14ac:dyDescent="0.25">
      <c r="A7" s="8">
        <v>6</v>
      </c>
      <c r="B7" s="5">
        <v>5</v>
      </c>
      <c r="C7" s="5">
        <v>16</v>
      </c>
      <c r="D7" s="5">
        <v>18</v>
      </c>
      <c r="F7" s="8">
        <v>6</v>
      </c>
      <c r="G7" s="6" t="s">
        <v>47</v>
      </c>
      <c r="H7" s="7" t="str">
        <f t="shared" si="1"/>
        <v>A</v>
      </c>
      <c r="I7" s="7" t="str">
        <f t="shared" si="2"/>
        <v>C</v>
      </c>
      <c r="J7" s="7" t="str">
        <f t="shared" si="3"/>
        <v>B</v>
      </c>
    </row>
    <row r="8" spans="1:10" x14ac:dyDescent="0.25">
      <c r="A8" s="8">
        <v>7</v>
      </c>
      <c r="B8" s="5">
        <v>3</v>
      </c>
      <c r="C8" s="5">
        <v>6</v>
      </c>
      <c r="D8" s="5">
        <v>17</v>
      </c>
      <c r="F8" s="8">
        <v>7</v>
      </c>
      <c r="G8" s="6" t="s">
        <v>47</v>
      </c>
      <c r="H8" s="7" t="str">
        <f t="shared" si="1"/>
        <v>C</v>
      </c>
      <c r="I8" s="7" t="str">
        <f t="shared" si="2"/>
        <v>A</v>
      </c>
      <c r="J8" s="7" t="str">
        <f t="shared" si="3"/>
        <v>A</v>
      </c>
    </row>
    <row r="9" spans="1:10" x14ac:dyDescent="0.25">
      <c r="A9" s="8">
        <v>8</v>
      </c>
      <c r="B9" s="5">
        <v>7</v>
      </c>
      <c r="C9" s="5">
        <v>15</v>
      </c>
      <c r="D9" s="5">
        <v>5</v>
      </c>
      <c r="F9" s="8">
        <v>8</v>
      </c>
      <c r="G9" s="6" t="s">
        <v>47</v>
      </c>
      <c r="H9" s="7" t="str">
        <f t="shared" si="1"/>
        <v>B</v>
      </c>
      <c r="I9" s="7" t="str">
        <f t="shared" si="2"/>
        <v>C</v>
      </c>
      <c r="J9" s="7" t="str">
        <f t="shared" si="3"/>
        <v>E</v>
      </c>
    </row>
    <row r="10" spans="1:10" x14ac:dyDescent="0.25">
      <c r="A10" s="8">
        <v>9</v>
      </c>
      <c r="B10" s="5">
        <v>6</v>
      </c>
      <c r="C10" s="5">
        <v>7</v>
      </c>
      <c r="D10" s="5">
        <v>16</v>
      </c>
      <c r="F10" s="8">
        <v>9</v>
      </c>
      <c r="G10" s="6" t="s">
        <v>48</v>
      </c>
      <c r="H10" s="7" t="str">
        <f t="shared" si="1"/>
        <v>D</v>
      </c>
      <c r="I10" s="7" t="str">
        <f t="shared" si="2"/>
        <v>C</v>
      </c>
      <c r="J10" s="7" t="str">
        <f t="shared" si="3"/>
        <v>E</v>
      </c>
    </row>
    <row r="11" spans="1:10" x14ac:dyDescent="0.25">
      <c r="A11" s="8">
        <v>10</v>
      </c>
      <c r="B11" s="5">
        <v>15</v>
      </c>
      <c r="C11" s="5">
        <v>5</v>
      </c>
      <c r="D11" s="5">
        <v>2</v>
      </c>
      <c r="F11" s="8">
        <v>10</v>
      </c>
      <c r="G11" s="6" t="s">
        <v>51</v>
      </c>
      <c r="H11" s="7" t="str">
        <f t="shared" si="1"/>
        <v>C</v>
      </c>
      <c r="I11" s="7" t="str">
        <f t="shared" si="2"/>
        <v>A</v>
      </c>
      <c r="J11" s="7" t="str">
        <f t="shared" si="3"/>
        <v>D</v>
      </c>
    </row>
    <row r="12" spans="1:10" x14ac:dyDescent="0.25">
      <c r="A12" s="8">
        <v>11</v>
      </c>
      <c r="B12" s="5">
        <v>18</v>
      </c>
      <c r="C12" s="5">
        <v>19</v>
      </c>
      <c r="D12" s="5">
        <v>6</v>
      </c>
      <c r="F12" s="8">
        <v>11</v>
      </c>
      <c r="G12" s="6" t="s">
        <v>49</v>
      </c>
      <c r="H12" s="7" t="str">
        <f t="shared" si="1"/>
        <v>C</v>
      </c>
      <c r="I12" s="7" t="str">
        <f t="shared" si="2"/>
        <v>D</v>
      </c>
      <c r="J12" s="7" t="str">
        <f t="shared" si="3"/>
        <v>B</v>
      </c>
    </row>
    <row r="13" spans="1:10" x14ac:dyDescent="0.25">
      <c r="A13" s="8">
        <v>12</v>
      </c>
      <c r="B13" s="5">
        <v>8</v>
      </c>
      <c r="C13" s="5">
        <v>14</v>
      </c>
      <c r="D13" s="5">
        <v>11</v>
      </c>
      <c r="F13" s="8">
        <v>12</v>
      </c>
      <c r="G13" s="6" t="s">
        <v>49</v>
      </c>
      <c r="H13" s="7" t="str">
        <f t="shared" si="1"/>
        <v>B</v>
      </c>
      <c r="I13" s="7" t="str">
        <f t="shared" si="2"/>
        <v>D</v>
      </c>
      <c r="J13" s="7" t="str">
        <f t="shared" si="3"/>
        <v>B</v>
      </c>
    </row>
    <row r="14" spans="1:10" x14ac:dyDescent="0.25">
      <c r="A14" s="8">
        <v>13</v>
      </c>
      <c r="B14" s="5">
        <v>1</v>
      </c>
      <c r="C14" s="5">
        <v>3</v>
      </c>
      <c r="D14" s="5">
        <v>9</v>
      </c>
      <c r="F14" s="8">
        <v>13</v>
      </c>
      <c r="G14" s="6" t="s">
        <v>50</v>
      </c>
      <c r="H14" s="7" t="str">
        <f t="shared" si="1"/>
        <v>D</v>
      </c>
      <c r="I14" s="7" t="str">
        <f t="shared" si="2"/>
        <v>E</v>
      </c>
      <c r="J14" s="7" t="str">
        <f t="shared" si="3"/>
        <v>C</v>
      </c>
    </row>
    <row r="15" spans="1:10" x14ac:dyDescent="0.25">
      <c r="A15" s="8">
        <v>14</v>
      </c>
      <c r="B15" s="5">
        <v>10</v>
      </c>
      <c r="C15" s="5">
        <v>9</v>
      </c>
      <c r="D15" s="5">
        <v>13</v>
      </c>
      <c r="F15" s="8">
        <v>14</v>
      </c>
      <c r="G15" s="6" t="s">
        <v>47</v>
      </c>
      <c r="H15" s="7" t="str">
        <f t="shared" si="1"/>
        <v>E</v>
      </c>
      <c r="I15" s="7" t="str">
        <f t="shared" si="2"/>
        <v>B</v>
      </c>
      <c r="J15" s="7" t="str">
        <f t="shared" si="3"/>
        <v>C</v>
      </c>
    </row>
    <row r="16" spans="1:10" x14ac:dyDescent="0.25">
      <c r="A16" s="8">
        <v>15</v>
      </c>
      <c r="B16" s="5">
        <v>13</v>
      </c>
      <c r="C16" s="5">
        <v>11</v>
      </c>
      <c r="D16" s="5">
        <v>10</v>
      </c>
      <c r="F16" s="8">
        <v>15</v>
      </c>
      <c r="G16" s="6" t="s">
        <v>51</v>
      </c>
      <c r="H16" s="7" t="str">
        <f t="shared" si="1"/>
        <v>D</v>
      </c>
      <c r="I16" s="7" t="str">
        <f t="shared" si="2"/>
        <v>C</v>
      </c>
      <c r="J16" s="7" t="str">
        <f t="shared" si="3"/>
        <v>B</v>
      </c>
    </row>
    <row r="17" spans="1:10" x14ac:dyDescent="0.25">
      <c r="A17" s="8">
        <v>16</v>
      </c>
      <c r="B17" s="5">
        <v>9</v>
      </c>
      <c r="C17" s="5">
        <v>12</v>
      </c>
      <c r="D17" s="5">
        <v>3</v>
      </c>
      <c r="F17" s="8">
        <v>16</v>
      </c>
      <c r="G17" s="6" t="s">
        <v>51</v>
      </c>
      <c r="H17" s="7" t="str">
        <f t="shared" si="1"/>
        <v>E</v>
      </c>
      <c r="I17" s="7" t="str">
        <f t="shared" si="2"/>
        <v>C</v>
      </c>
      <c r="J17" s="7" t="str">
        <f t="shared" si="3"/>
        <v>A</v>
      </c>
    </row>
    <row r="18" spans="1:10" x14ac:dyDescent="0.25">
      <c r="A18" s="8">
        <v>17</v>
      </c>
      <c r="B18" s="5">
        <v>17</v>
      </c>
      <c r="C18" s="5">
        <v>1</v>
      </c>
      <c r="D18" s="5">
        <v>12</v>
      </c>
      <c r="F18" s="8">
        <v>17</v>
      </c>
      <c r="G18" s="6" t="s">
        <v>49</v>
      </c>
      <c r="H18" s="7" t="str">
        <f t="shared" si="1"/>
        <v>B</v>
      </c>
      <c r="I18" s="7" t="str">
        <f t="shared" si="2"/>
        <v>C</v>
      </c>
      <c r="J18" s="7" t="str">
        <f t="shared" si="3"/>
        <v>C</v>
      </c>
    </row>
    <row r="19" spans="1:10" x14ac:dyDescent="0.25">
      <c r="A19" s="8">
        <v>18</v>
      </c>
      <c r="B19" s="5">
        <v>11</v>
      </c>
      <c r="C19" s="5">
        <v>17</v>
      </c>
      <c r="D19" s="5">
        <v>4</v>
      </c>
      <c r="F19" s="8">
        <v>18</v>
      </c>
      <c r="G19" s="6" t="s">
        <v>47</v>
      </c>
      <c r="H19" s="7" t="str">
        <f t="shared" si="1"/>
        <v>B</v>
      </c>
      <c r="I19" s="7" t="str">
        <f t="shared" si="2"/>
        <v>C</v>
      </c>
      <c r="J19" s="7" t="str">
        <f t="shared" si="3"/>
        <v>C</v>
      </c>
    </row>
    <row r="20" spans="1:10" x14ac:dyDescent="0.25">
      <c r="A20" s="8">
        <v>19</v>
      </c>
      <c r="B20" s="5">
        <v>14</v>
      </c>
      <c r="C20" s="5">
        <v>13</v>
      </c>
      <c r="D20" s="5">
        <v>19</v>
      </c>
      <c r="F20" s="8">
        <v>19</v>
      </c>
      <c r="G20" s="6" t="s">
        <v>50</v>
      </c>
      <c r="H20" s="7" t="str">
        <f t="shared" si="1"/>
        <v>C</v>
      </c>
      <c r="I20" s="7" t="str">
        <f t="shared" si="2"/>
        <v>B</v>
      </c>
      <c r="J20" s="7" t="str">
        <f t="shared" si="3"/>
        <v>E</v>
      </c>
    </row>
    <row r="22" spans="1:10" x14ac:dyDescent="0.25">
      <c r="A2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6A0-2AD0-4DAE-91D4-4508E73B46AF}">
  <dimension ref="A1:C12"/>
  <sheetViews>
    <sheetView workbookViewId="0"/>
  </sheetViews>
  <sheetFormatPr defaultRowHeight="15" x14ac:dyDescent="0.25"/>
  <sheetData>
    <row r="1" spans="1:3" x14ac:dyDescent="0.25">
      <c r="A1" s="11">
        <v>44075</v>
      </c>
      <c r="B1" s="9">
        <v>150</v>
      </c>
    </row>
    <row r="2" spans="1:3" x14ac:dyDescent="0.25">
      <c r="A2" s="11">
        <v>44076</v>
      </c>
      <c r="B2" s="9">
        <v>153</v>
      </c>
      <c r="C2" s="3">
        <f>IF(LEN(B2)&gt;0,B2-INDEX($B$1:B1,MATCH(0,$B$1:B1,-1),1),"")</f>
        <v>3</v>
      </c>
    </row>
    <row r="3" spans="1:3" x14ac:dyDescent="0.25">
      <c r="A3" s="11">
        <v>44077</v>
      </c>
      <c r="B3" s="9">
        <v>154</v>
      </c>
      <c r="C3" s="3">
        <f>IF(LEN(B3)&gt;0,B3-INDEX($B$1:B2,MATCH(0,$B$1:B2,-1),1),"")</f>
        <v>1</v>
      </c>
    </row>
    <row r="4" spans="1:3" x14ac:dyDescent="0.25">
      <c r="A4" s="11">
        <v>44078</v>
      </c>
      <c r="B4" s="9"/>
      <c r="C4" s="3" t="str">
        <f>IF(LEN(B4)&gt;0,B4-INDEX($B$1:B3,MATCH(0,$B$1:B3,-1),1),"")</f>
        <v/>
      </c>
    </row>
    <row r="5" spans="1:3" x14ac:dyDescent="0.25">
      <c r="A5" s="11">
        <v>44079</v>
      </c>
      <c r="B5" s="9"/>
      <c r="C5" s="3" t="str">
        <f>IF(LEN(B5)&gt;0,B5-INDEX($B$1:B4,MATCH(0,$B$1:B4,-1),1),"")</f>
        <v/>
      </c>
    </row>
    <row r="6" spans="1:3" x14ac:dyDescent="0.25">
      <c r="A6" s="11">
        <v>44080</v>
      </c>
      <c r="B6" s="9">
        <v>157</v>
      </c>
      <c r="C6" s="3">
        <f>IF(LEN(B6)&gt;0,B6-INDEX($B$1:B5,MATCH(0,$B$1:B5,-1),1),"")</f>
        <v>3</v>
      </c>
    </row>
    <row r="7" spans="1:3" x14ac:dyDescent="0.25">
      <c r="A7" s="11">
        <v>44081</v>
      </c>
      <c r="B7" s="9">
        <v>155</v>
      </c>
      <c r="C7" s="3">
        <f>IF(LEN(B7)&gt;0,B7-INDEX($B$1:B6,MATCH(0,$B$1:B6,-1),1),"")</f>
        <v>-2</v>
      </c>
    </row>
    <row r="8" spans="1:3" x14ac:dyDescent="0.25">
      <c r="A8" s="11">
        <v>44082</v>
      </c>
      <c r="B8" s="9">
        <v>154</v>
      </c>
      <c r="C8" s="3">
        <f>IF(LEN(B8)&gt;0,B8-INDEX($B$1:B7,MATCH(0,$B$1:B7,-1),1),"")</f>
        <v>-1</v>
      </c>
    </row>
    <row r="9" spans="1:3" x14ac:dyDescent="0.25">
      <c r="A9" s="11">
        <v>44083</v>
      </c>
      <c r="B9" s="9">
        <v>153</v>
      </c>
      <c r="C9" s="3">
        <f>IF(LEN(B9)&gt;0,B9-INDEX($B$1:B8,MATCH(0,$B$1:B8,-1),1),"")</f>
        <v>-1</v>
      </c>
    </row>
    <row r="12" spans="1:3" x14ac:dyDescent="0.25">
      <c r="A1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0FE-8DE3-43E5-BA46-78AEFEDDD8AC}">
  <dimension ref="A1:J6"/>
  <sheetViews>
    <sheetView workbookViewId="0">
      <selection activeCell="H6" sqref="H6"/>
    </sheetView>
  </sheetViews>
  <sheetFormatPr defaultRowHeight="15" x14ac:dyDescent="0.25"/>
  <cols>
    <col min="2" max="2" width="9" bestFit="1" customWidth="1"/>
  </cols>
  <sheetData>
    <row r="1" spans="1:10" x14ac:dyDescent="0.25">
      <c r="A1" s="9" t="s">
        <v>55</v>
      </c>
      <c r="B1" s="13">
        <v>12000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</row>
    <row r="2" spans="1:10" x14ac:dyDescent="0.25">
      <c r="A2" s="9" t="s">
        <v>56</v>
      </c>
      <c r="B2" s="9">
        <v>30</v>
      </c>
      <c r="D2" s="3"/>
      <c r="E2" s="3"/>
      <c r="F2" s="3"/>
      <c r="G2" s="3"/>
      <c r="H2" s="3"/>
      <c r="I2" s="3"/>
      <c r="J2" s="3"/>
    </row>
    <row r="3" spans="1:10" x14ac:dyDescent="0.25">
      <c r="A3" s="9" t="s">
        <v>57</v>
      </c>
      <c r="B3" s="14">
        <f>B1/B2</f>
        <v>400</v>
      </c>
      <c r="E3">
        <f>YEAR(B5)*12+MONTH(B5)</f>
        <v>24237</v>
      </c>
    </row>
    <row r="4" spans="1:10" x14ac:dyDescent="0.25">
      <c r="A4" s="9" t="s">
        <v>58</v>
      </c>
      <c r="B4" s="12">
        <v>42795</v>
      </c>
      <c r="D4">
        <f>D1*12</f>
        <v>24180</v>
      </c>
      <c r="E4">
        <f t="shared" ref="E4:J4" si="0">E1*12</f>
        <v>24192</v>
      </c>
      <c r="F4">
        <f t="shared" si="0"/>
        <v>24204</v>
      </c>
      <c r="G4">
        <f t="shared" si="0"/>
        <v>24216</v>
      </c>
      <c r="H4">
        <f t="shared" si="0"/>
        <v>24228</v>
      </c>
      <c r="I4">
        <f t="shared" si="0"/>
        <v>24240</v>
      </c>
      <c r="J4">
        <f t="shared" si="0"/>
        <v>24252</v>
      </c>
    </row>
    <row r="5" spans="1:10" x14ac:dyDescent="0.25">
      <c r="A5" s="9" t="s">
        <v>59</v>
      </c>
      <c r="B5" s="15">
        <f>DATE(ROUNDDOWN((YEAR(B4)*12+MONTH(B4)+B2)/12,0),MOD((YEAR(B4)*12+MONTH(B4)+B2),12),1)</f>
        <v>43709</v>
      </c>
      <c r="D5">
        <f t="shared" ref="D5:E5" si="1">$E$3-D4</f>
        <v>57</v>
      </c>
      <c r="E5">
        <f t="shared" si="1"/>
        <v>45</v>
      </c>
      <c r="F5">
        <f>$E$3-F4</f>
        <v>33</v>
      </c>
      <c r="G5">
        <f t="shared" ref="G5:J5" si="2">$E$3-G4</f>
        <v>21</v>
      </c>
      <c r="H5">
        <f t="shared" si="2"/>
        <v>9</v>
      </c>
      <c r="I5">
        <f t="shared" si="2"/>
        <v>-3</v>
      </c>
      <c r="J5">
        <f t="shared" si="2"/>
        <v>-15</v>
      </c>
    </row>
    <row r="6" spans="1:10" x14ac:dyDescent="0.25">
      <c r="D6">
        <f t="shared" ref="D6:E6" si="3">(($B$2+12)-D5)*((($B$2+12)-D5)&gt;0)*((($B$2+12)-D5)&lt;=($B$2+12))</f>
        <v>0</v>
      </c>
      <c r="E6">
        <f t="shared" si="3"/>
        <v>0</v>
      </c>
      <c r="F6">
        <f t="shared" ref="F6" si="4">(($B$2+12)-F5)*((($B$2+12)-F5)&gt;0)*((($B$2+12)-F5)&lt;=($B$2+12))</f>
        <v>9</v>
      </c>
      <c r="G6">
        <f t="shared" ref="G6" si="5">(($B$2+12)-G5)*((($B$2+12)-G5)&gt;0)*((($B$2+12)-G5)&lt;=($B$2+12))</f>
        <v>21</v>
      </c>
      <c r="H6">
        <f>(($B$2+12)-H5)*((($B$2+12)-H5)&gt;0)*((($B$2+12)-H5)&lt;=($B$2+12))</f>
        <v>33</v>
      </c>
      <c r="I6">
        <f t="shared" ref="I6:J6" si="6">(($B$2+12)-I5)*((($B$2+12)-I5)&gt;0)*((($B$2+12)-I5)&lt;=($B$2+12))</f>
        <v>0</v>
      </c>
      <c r="J6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weekdays</vt:lpstr>
      <vt:lpstr>and_or_count</vt:lpstr>
      <vt:lpstr>out_of_sequence</vt:lpstr>
      <vt:lpstr>cups_of_coffee</vt:lpstr>
      <vt:lpstr>answer_key</vt:lpstr>
      <vt:lpstr>weight_loss</vt:lpstr>
      <vt:lpstr>Sheet2</vt:lpstr>
      <vt:lpstr>Fri</vt:lpstr>
      <vt:lpstr>Mon</vt:lpstr>
      <vt:lpstr>Thu</vt:lpstr>
      <vt:lpstr>Tue</vt:lpstr>
      <vt:lpstr>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2020-11-05T00:02:12Z</dcterms:created>
  <dcterms:modified xsi:type="dcterms:W3CDTF">2020-12-10T20:54:30Z</dcterms:modified>
</cp:coreProperties>
</file>