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Spiele!$P$160:$P$171</definedName>
  </definedNames>
  <calcPr calcId="152511"/>
</workbook>
</file>

<file path=xl/calcChain.xml><?xml version="1.0" encoding="utf-8"?>
<calcChain xmlns="http://schemas.openxmlformats.org/spreadsheetml/2006/main">
  <c r="N57" i="6" l="1"/>
  <c r="M57" i="6"/>
  <c r="N58" i="6"/>
  <c r="M58" i="6"/>
  <c r="N53" i="6"/>
  <c r="M53" i="6"/>
  <c r="N61" i="6"/>
  <c r="M61" i="6"/>
  <c r="N60" i="6"/>
  <c r="M60" i="6"/>
  <c r="N59" i="6"/>
  <c r="M59" i="6"/>
  <c r="N56" i="6"/>
  <c r="M56" i="6"/>
  <c r="N55" i="6"/>
  <c r="M55" i="6"/>
  <c r="N54" i="6"/>
  <c r="M54" i="6"/>
  <c r="N52" i="6"/>
  <c r="M52" i="6"/>
  <c r="N51" i="6"/>
  <c r="M51" i="6"/>
  <c r="N62" i="6"/>
  <c r="M62" i="6"/>
  <c r="Q39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8" i="6"/>
  <c r="M38" i="6"/>
  <c r="N37" i="6"/>
  <c r="M37" i="6"/>
  <c r="N31" i="6"/>
  <c r="M31" i="6"/>
  <c r="N27" i="6"/>
  <c r="M27" i="6"/>
  <c r="N26" i="6"/>
  <c r="M26" i="6"/>
  <c r="N24" i="6"/>
  <c r="M24" i="6"/>
  <c r="Q25" i="6"/>
  <c r="Q17" i="6"/>
  <c r="Q13" i="6"/>
  <c r="Q10" i="6"/>
  <c r="Q9" i="6"/>
  <c r="Q8" i="6"/>
  <c r="N32" i="6"/>
  <c r="M32" i="6"/>
  <c r="N30" i="6"/>
  <c r="M30" i="6"/>
  <c r="N29" i="6"/>
  <c r="M29" i="6"/>
  <c r="N28" i="6"/>
  <c r="M28" i="6"/>
  <c r="N23" i="6"/>
  <c r="M23" i="6"/>
  <c r="N11" i="6"/>
  <c r="M11" i="6"/>
  <c r="N16" i="6"/>
  <c r="M16" i="6"/>
  <c r="N18" i="6"/>
  <c r="M18" i="6"/>
  <c r="N15" i="6"/>
  <c r="M15" i="6"/>
  <c r="N14" i="6"/>
  <c r="M14" i="6"/>
  <c r="N12" i="6"/>
  <c r="M12" i="6"/>
  <c r="N7" i="6"/>
  <c r="M7" i="6"/>
  <c r="N6" i="6"/>
  <c r="M6" i="6"/>
  <c r="N5" i="6"/>
  <c r="M5" i="6"/>
  <c r="P57" i="6" l="1"/>
  <c r="O57" i="6"/>
  <c r="P58" i="6"/>
  <c r="P53" i="6"/>
  <c r="Q53" i="6" s="1"/>
  <c r="O58" i="6"/>
  <c r="O53" i="6"/>
  <c r="P61" i="6"/>
  <c r="O61" i="6"/>
  <c r="P59" i="6"/>
  <c r="Q59" i="6" s="1"/>
  <c r="P60" i="6"/>
  <c r="O60" i="6"/>
  <c r="O59" i="6"/>
  <c r="P56" i="6"/>
  <c r="Q56" i="6" s="1"/>
  <c r="O55" i="6"/>
  <c r="P55" i="6"/>
  <c r="O56" i="6"/>
  <c r="P54" i="6"/>
  <c r="Q54" i="6" s="1"/>
  <c r="P52" i="6"/>
  <c r="Q52" i="6" s="1"/>
  <c r="O54" i="6"/>
  <c r="P51" i="6"/>
  <c r="O52" i="6"/>
  <c r="P62" i="6"/>
  <c r="O51" i="6"/>
  <c r="O62" i="6"/>
  <c r="P42" i="6"/>
  <c r="Q42" i="6" s="1"/>
  <c r="O41" i="6"/>
  <c r="P45" i="6"/>
  <c r="P40" i="6"/>
  <c r="Q40" i="6" s="1"/>
  <c r="P38" i="6"/>
  <c r="Q38" i="6" s="1"/>
  <c r="O43" i="6"/>
  <c r="P37" i="6"/>
  <c r="P41" i="6"/>
  <c r="P43" i="6"/>
  <c r="Q43" i="6" s="1"/>
  <c r="P44" i="6"/>
  <c r="P46" i="6"/>
  <c r="O37" i="6"/>
  <c r="O45" i="6"/>
  <c r="O40" i="6"/>
  <c r="O42" i="6"/>
  <c r="O44" i="6"/>
  <c r="O38" i="6"/>
  <c r="O46" i="6"/>
  <c r="O31" i="6"/>
  <c r="P31" i="6"/>
  <c r="P27" i="6"/>
  <c r="O27" i="6"/>
  <c r="P26" i="6"/>
  <c r="O26" i="6"/>
  <c r="P24" i="6"/>
  <c r="P29" i="6"/>
  <c r="Q29" i="6" s="1"/>
  <c r="O24" i="6"/>
  <c r="P23" i="6"/>
  <c r="P32" i="6"/>
  <c r="P30" i="6"/>
  <c r="P28" i="6"/>
  <c r="O28" i="6"/>
  <c r="O30" i="6"/>
  <c r="O23" i="6"/>
  <c r="O29" i="6"/>
  <c r="O32" i="6"/>
  <c r="P11" i="6"/>
  <c r="P18" i="6"/>
  <c r="P16" i="6"/>
  <c r="P15" i="6"/>
  <c r="Q15" i="6" s="1"/>
  <c r="P14" i="6"/>
  <c r="Q14" i="6" s="1"/>
  <c r="O14" i="6"/>
  <c r="O12" i="6"/>
  <c r="O11" i="6"/>
  <c r="O7" i="6"/>
  <c r="P6" i="6"/>
  <c r="Q6" i="6" s="1"/>
  <c r="P5" i="6"/>
  <c r="O16" i="6"/>
  <c r="O15" i="6"/>
  <c r="O5" i="6"/>
  <c r="P12" i="6"/>
  <c r="P7" i="6"/>
  <c r="Q7" i="6" s="1"/>
  <c r="O18" i="6"/>
  <c r="O6" i="6"/>
  <c r="N76" i="6"/>
  <c r="M76" i="6"/>
  <c r="N75" i="6"/>
  <c r="M75" i="6"/>
  <c r="N74" i="6"/>
  <c r="M74" i="6"/>
  <c r="Q61" i="6" l="1"/>
  <c r="Q51" i="6"/>
  <c r="Q55" i="6"/>
  <c r="Q58" i="6"/>
  <c r="Q37" i="6"/>
  <c r="Q45" i="6"/>
  <c r="Q44" i="6"/>
  <c r="Q28" i="6"/>
  <c r="Q23" i="6"/>
  <c r="Q30" i="6"/>
  <c r="Q5" i="6"/>
  <c r="Q16" i="6"/>
  <c r="Q12" i="6"/>
  <c r="P75" i="6"/>
  <c r="O75" i="6"/>
  <c r="P74" i="6"/>
  <c r="P76" i="6"/>
  <c r="O76" i="6"/>
  <c r="O74" i="6"/>
  <c r="N79" i="6"/>
  <c r="M79" i="6"/>
  <c r="N77" i="6"/>
  <c r="M77" i="6"/>
  <c r="N71" i="6"/>
  <c r="M71" i="6"/>
  <c r="N70" i="6"/>
  <c r="M70" i="6"/>
  <c r="N69" i="6"/>
  <c r="M69" i="6"/>
  <c r="N68" i="6"/>
  <c r="M68" i="6"/>
  <c r="N67" i="6"/>
  <c r="M67" i="6"/>
  <c r="Q78" i="6" l="1"/>
  <c r="P77" i="6"/>
  <c r="P71" i="6"/>
  <c r="O71" i="6"/>
  <c r="O70" i="6"/>
  <c r="P70" i="6"/>
  <c r="P69" i="6"/>
  <c r="Q69" i="6" s="1"/>
  <c r="P68" i="6"/>
  <c r="Q68" i="6" s="1"/>
  <c r="O67" i="6"/>
  <c r="P67" i="6"/>
  <c r="P79" i="6"/>
  <c r="O68" i="6"/>
  <c r="O69" i="6"/>
  <c r="O77" i="6"/>
  <c r="O79" i="6"/>
  <c r="Q95" i="6"/>
  <c r="Q94" i="6"/>
  <c r="Q93" i="6"/>
  <c r="Q91" i="6"/>
  <c r="N96" i="6"/>
  <c r="M96" i="6"/>
  <c r="N92" i="6"/>
  <c r="M92" i="6"/>
  <c r="N90" i="6"/>
  <c r="M90" i="6"/>
  <c r="N98" i="6"/>
  <c r="M98" i="6"/>
  <c r="P98" i="6" s="1"/>
  <c r="N97" i="6"/>
  <c r="M97" i="6"/>
  <c r="N89" i="6"/>
  <c r="M89" i="6"/>
  <c r="N88" i="6"/>
  <c r="M88" i="6"/>
  <c r="N87" i="6"/>
  <c r="M87" i="6"/>
  <c r="N86" i="6"/>
  <c r="M86" i="6"/>
  <c r="O87" i="6" l="1"/>
  <c r="O92" i="6"/>
  <c r="Q71" i="6"/>
  <c r="Q70" i="6"/>
  <c r="P96" i="6"/>
  <c r="Q96" i="6" s="1"/>
  <c r="P92" i="6"/>
  <c r="Q92" i="6" s="1"/>
  <c r="Q77" i="6"/>
  <c r="Q67" i="6"/>
  <c r="Q76" i="6"/>
  <c r="O90" i="6"/>
  <c r="Q74" i="6"/>
  <c r="O96" i="6"/>
  <c r="P97" i="6"/>
  <c r="Q97" i="6" s="1"/>
  <c r="P90" i="6"/>
  <c r="Q90" i="6" s="1"/>
  <c r="O89" i="6"/>
  <c r="P88" i="6"/>
  <c r="Q88" i="6" s="1"/>
  <c r="P87" i="6"/>
  <c r="Q87" i="6" s="1"/>
  <c r="P86" i="6"/>
  <c r="Q86" i="6" s="1"/>
  <c r="P89" i="6"/>
  <c r="Q89" i="6" s="1"/>
  <c r="O88" i="6"/>
  <c r="O86" i="6"/>
  <c r="O97" i="6"/>
  <c r="O98" i="6"/>
  <c r="Q132" i="6"/>
  <c r="Q126" i="6"/>
  <c r="N115" i="6"/>
  <c r="M115" i="6"/>
  <c r="N116" i="6"/>
  <c r="M116" i="6"/>
  <c r="N113" i="6"/>
  <c r="M113" i="6"/>
  <c r="N112" i="6"/>
  <c r="M112" i="6"/>
  <c r="N111" i="6"/>
  <c r="M111" i="6"/>
  <c r="Q109" i="6"/>
  <c r="N107" i="6"/>
  <c r="M107" i="6"/>
  <c r="N106" i="6"/>
  <c r="M106" i="6"/>
  <c r="N105" i="6"/>
  <c r="M105" i="6"/>
  <c r="N104" i="6"/>
  <c r="M104" i="6"/>
  <c r="P105" i="6" l="1"/>
  <c r="Q105" i="6" s="1"/>
  <c r="P113" i="6"/>
  <c r="P115" i="6"/>
  <c r="P116" i="6"/>
  <c r="O115" i="6"/>
  <c r="O113" i="6"/>
  <c r="O112" i="6"/>
  <c r="P112" i="6"/>
  <c r="O111" i="6"/>
  <c r="P111" i="6"/>
  <c r="Q108" i="6"/>
  <c r="P107" i="6"/>
  <c r="O107" i="6"/>
  <c r="O106" i="6"/>
  <c r="O105" i="6"/>
  <c r="O104" i="6"/>
  <c r="P104" i="6"/>
  <c r="P106" i="6"/>
  <c r="O116" i="6"/>
  <c r="N133" i="6"/>
  <c r="M133" i="6"/>
  <c r="N131" i="6"/>
  <c r="M131" i="6"/>
  <c r="N130" i="6"/>
  <c r="M130" i="6"/>
  <c r="N129" i="6"/>
  <c r="M129" i="6"/>
  <c r="N128" i="6"/>
  <c r="M128" i="6"/>
  <c r="N127" i="6"/>
  <c r="M127" i="6"/>
  <c r="N125" i="6"/>
  <c r="M125" i="6"/>
  <c r="N124" i="6"/>
  <c r="M124" i="6"/>
  <c r="N123" i="6"/>
  <c r="M123" i="6"/>
  <c r="N122" i="6"/>
  <c r="M122" i="6"/>
  <c r="N121" i="6"/>
  <c r="M121" i="6"/>
  <c r="Q113" i="6" l="1"/>
  <c r="Q107" i="6"/>
  <c r="P125" i="6"/>
  <c r="Q125" i="6" s="1"/>
  <c r="Q106" i="6"/>
  <c r="Q111" i="6"/>
  <c r="Q104" i="6"/>
  <c r="Q112" i="6"/>
  <c r="O127" i="6"/>
  <c r="P131" i="6"/>
  <c r="P133" i="6"/>
  <c r="O130" i="6"/>
  <c r="P129" i="6"/>
  <c r="O128" i="6"/>
  <c r="P128" i="6"/>
  <c r="O124" i="6"/>
  <c r="P124" i="6"/>
  <c r="P123" i="6"/>
  <c r="O122" i="6"/>
  <c r="O133" i="6"/>
  <c r="P121" i="6"/>
  <c r="O121" i="6"/>
  <c r="O123" i="6"/>
  <c r="P130" i="6"/>
  <c r="Q130" i="6" s="1"/>
  <c r="P127" i="6"/>
  <c r="Q127" i="6" s="1"/>
  <c r="O129" i="6"/>
  <c r="P122" i="6"/>
  <c r="O131" i="6"/>
  <c r="O125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9" i="6"/>
  <c r="M149" i="6"/>
  <c r="Q122" i="6" l="1"/>
  <c r="Q121" i="6"/>
  <c r="Q123" i="6"/>
  <c r="Q124" i="6"/>
  <c r="O149" i="6"/>
  <c r="Q128" i="6"/>
  <c r="O148" i="6"/>
  <c r="P147" i="6"/>
  <c r="P146" i="6"/>
  <c r="P145" i="6"/>
  <c r="Q145" i="6" s="1"/>
  <c r="O145" i="6"/>
  <c r="P144" i="6"/>
  <c r="P149" i="6"/>
  <c r="P148" i="6"/>
  <c r="P143" i="6"/>
  <c r="O147" i="6"/>
  <c r="O144" i="6"/>
  <c r="O146" i="6"/>
  <c r="O143" i="6"/>
  <c r="O142" i="6"/>
  <c r="P141" i="6"/>
  <c r="P142" i="6"/>
  <c r="Q142" i="6" s="1"/>
  <c r="O141" i="6"/>
  <c r="N155" i="6"/>
  <c r="M155" i="6"/>
  <c r="Q141" i="6" l="1"/>
  <c r="Q148" i="6"/>
  <c r="Q146" i="6"/>
  <c r="Q147" i="6"/>
  <c r="Q144" i="6"/>
  <c r="P155" i="6"/>
  <c r="O155" i="6"/>
  <c r="Q143" i="6"/>
  <c r="N195" i="6"/>
  <c r="M195" i="6"/>
  <c r="P195" i="6" l="1"/>
  <c r="O195" i="6"/>
  <c r="Q165" i="6"/>
  <c r="Q189" i="6"/>
  <c r="Q186" i="6"/>
  <c r="Q185" i="6"/>
  <c r="Q184" i="6"/>
  <c r="Q183" i="6"/>
  <c r="N190" i="6"/>
  <c r="M190" i="6"/>
  <c r="N188" i="6"/>
  <c r="M188" i="6"/>
  <c r="N187" i="6"/>
  <c r="M187" i="6"/>
  <c r="N182" i="6"/>
  <c r="M182" i="6"/>
  <c r="N181" i="6"/>
  <c r="M181" i="6"/>
  <c r="N180" i="6"/>
  <c r="M180" i="6"/>
  <c r="N179" i="6"/>
  <c r="M179" i="6"/>
  <c r="N178" i="6"/>
  <c r="M178" i="6"/>
  <c r="P180" i="6" l="1"/>
  <c r="Q180" i="6" s="1"/>
  <c r="P179" i="6"/>
  <c r="Q179" i="6" s="1"/>
  <c r="O188" i="6"/>
  <c r="P178" i="6"/>
  <c r="P182" i="6"/>
  <c r="Q182" i="6" s="1"/>
  <c r="P187" i="6"/>
  <c r="Q187" i="6" s="1"/>
  <c r="P181" i="6"/>
  <c r="Q181" i="6" s="1"/>
  <c r="P190" i="6"/>
  <c r="O179" i="6"/>
  <c r="O190" i="6"/>
  <c r="P188" i="6"/>
  <c r="Q188" i="6" s="1"/>
  <c r="O178" i="6"/>
  <c r="O180" i="6"/>
  <c r="O182" i="6"/>
  <c r="O187" i="6"/>
  <c r="O181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4" i="6"/>
  <c r="M164" i="6"/>
  <c r="N163" i="6"/>
  <c r="M163" i="6"/>
  <c r="N162" i="6"/>
  <c r="M162" i="6"/>
  <c r="N161" i="6"/>
  <c r="M161" i="6"/>
  <c r="N160" i="6"/>
  <c r="M160" i="6"/>
  <c r="O164" i="6" l="1"/>
  <c r="O169" i="6"/>
  <c r="O160" i="6"/>
  <c r="O162" i="6"/>
  <c r="P171" i="6"/>
  <c r="Q178" i="6"/>
  <c r="O163" i="6"/>
  <c r="O168" i="6"/>
  <c r="P160" i="6"/>
  <c r="O171" i="6"/>
  <c r="P168" i="6"/>
  <c r="Q168" i="6" s="1"/>
  <c r="P169" i="6"/>
  <c r="O161" i="6"/>
  <c r="O166" i="6"/>
  <c r="O170" i="6"/>
  <c r="P172" i="6"/>
  <c r="O167" i="6"/>
  <c r="P161" i="6"/>
  <c r="Q161" i="6" s="1"/>
  <c r="P170" i="6"/>
  <c r="P162" i="6"/>
  <c r="Q162" i="6" s="1"/>
  <c r="P163" i="6"/>
  <c r="P164" i="6"/>
  <c r="Q164" i="6" s="1"/>
  <c r="P166" i="6"/>
  <c r="Q166" i="6" s="1"/>
  <c r="O172" i="6"/>
  <c r="P167" i="6"/>
  <c r="Q167" i="6" l="1"/>
  <c r="Q170" i="6"/>
  <c r="Q163" i="6"/>
  <c r="Q169" i="6"/>
  <c r="Q160" i="6"/>
  <c r="Q171" i="6"/>
</calcChain>
</file>

<file path=xl/sharedStrings.xml><?xml version="1.0" encoding="utf-8"?>
<sst xmlns="http://schemas.openxmlformats.org/spreadsheetml/2006/main" count="720" uniqueCount="247">
  <si>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</si>
  <si>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</si>
  <si>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</si>
  <si>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</si>
  <si>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</si>
  <si>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</si>
  <si>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</si>
  <si>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</si>
  <si>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</si>
  <si>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</si>
  <si>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</si>
  <si>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</si>
  <si>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</si>
  <si>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</si>
  <si>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</si>
  <si>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</si>
  <si>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</si>
  <si>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</si>
  <si>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</si>
  <si>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</si>
  <si>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</si>
  <si>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</si>
  <si>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</si>
  <si>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</si>
  <si>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</si>
  <si>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</si>
  <si>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</si>
  <si>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</si>
  <si>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</si>
  <si>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</si>
  <si>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</si>
  <si>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</si>
  <si>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</si>
  <si>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</si>
  <si>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</si>
  <si>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</si>
  <si>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</si>
  <si>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</si>
  <si>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</si>
  <si>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</si>
  <si>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</si>
  <si>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</si>
  <si>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</si>
  <si>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</si>
  <si>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</si>
  <si>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</si>
  <si>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</si>
  <si>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</si>
  <si>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</si>
  <si>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</si>
  <si>
    <t>1:s:Celi</t>
  </si>
  <si>
    <t>2:s:Therry</t>
  </si>
  <si>
    <t>4:s:Nadine</t>
  </si>
  <si>
    <t>6:s:Nina</t>
  </si>
  <si>
    <t>7:s:Lea</t>
  </si>
  <si>
    <t>13:s:Kati</t>
  </si>
  <si>
    <t>20:s:Celi</t>
  </si>
  <si>
    <t>0:s:Celi</t>
  </si>
  <si>
    <t>2:s:Nadine</t>
  </si>
  <si>
    <t>4:s:Nina</t>
  </si>
  <si>
    <t>12:s:Katha</t>
  </si>
  <si>
    <t>14:s:Celi</t>
  </si>
  <si>
    <t>15:s:Therry</t>
  </si>
  <si>
    <t>16:s:Nadine</t>
  </si>
  <si>
    <t>19:s:Nina</t>
  </si>
  <si>
    <t>20:s:Lea</t>
  </si>
  <si>
    <t>5:s:Therry</t>
  </si>
  <si>
    <t>7:s:Nadine</t>
  </si>
  <si>
    <t>10:s:Nina</t>
  </si>
  <si>
    <t>14:s:Lea</t>
  </si>
  <si>
    <t>15:s:Kati</t>
  </si>
  <si>
    <t>16:s:Celi</t>
  </si>
  <si>
    <t>18:s:Nadine</t>
  </si>
  <si>
    <t>20:s:Nina</t>
  </si>
  <si>
    <t>22:s:Lea</t>
  </si>
  <si>
    <t>9:s:Therry</t>
  </si>
  <si>
    <t>13:s:Nadine</t>
  </si>
  <si>
    <t>14:s:Nina</t>
  </si>
  <si>
    <t>15:s:Lea</t>
  </si>
  <si>
    <t>16:s:Kati</t>
  </si>
  <si>
    <t>21:s:Therry</t>
  </si>
  <si>
    <t>24:s:Lea</t>
  </si>
  <si>
    <t>23:s:Magda</t>
  </si>
  <si>
    <t>17:s:Therry</t>
  </si>
  <si>
    <t>Brückl hotvolleys 3 - Volleystars 3</t>
  </si>
  <si>
    <t>3:S:Kati</t>
  </si>
  <si>
    <t>1:S:Celi</t>
  </si>
  <si>
    <t>2:S:Kati</t>
  </si>
  <si>
    <t>4:S:Nadine</t>
  </si>
  <si>
    <t>7:S:Nina</t>
  </si>
  <si>
    <t>10:S:Lea</t>
  </si>
  <si>
    <t>11:S:Yassi</t>
  </si>
  <si>
    <t>12:S:Celi</t>
  </si>
  <si>
    <t>13:S:Kati</t>
  </si>
  <si>
    <t>20:S:Nadine</t>
  </si>
  <si>
    <t>21:S:Nina</t>
  </si>
  <si>
    <t>22:S:Lea</t>
  </si>
  <si>
    <t>23:S:Yassi</t>
  </si>
  <si>
    <t>24:S:Celi</t>
  </si>
  <si>
    <t>11:5:W:Yassi/Katha</t>
  </si>
  <si>
    <t>22:18:W:Steffi/Kati</t>
  </si>
  <si>
    <t>23:18:W:Kati/Steffi</t>
  </si>
  <si>
    <t>19:11:w:23/27</t>
  </si>
  <si>
    <t>22:17:w:27/23</t>
  </si>
  <si>
    <t>0:S:Celi</t>
  </si>
  <si>
    <t>4:S:Kati</t>
  </si>
  <si>
    <t>11:S:Nadine</t>
  </si>
  <si>
    <t>15:S:Nina</t>
  </si>
  <si>
    <t>18:S:Lea</t>
  </si>
  <si>
    <t>20:S:Yassi</t>
  </si>
  <si>
    <t>20:11:W:Yassi/Steffi</t>
  </si>
  <si>
    <t>23:S:Celi</t>
  </si>
  <si>
    <t>24:S:Kati</t>
  </si>
  <si>
    <t>5:S:Nadine</t>
  </si>
  <si>
    <t>8:S:Nina</t>
  </si>
  <si>
    <t>12:8:W:Yassi/Katha</t>
  </si>
  <si>
    <t>15:S:Kati</t>
  </si>
  <si>
    <t>14:S:Celi</t>
  </si>
  <si>
    <t>17:S:Nadine</t>
  </si>
  <si>
    <t>18:S:Nina</t>
  </si>
  <si>
    <t>24:S:Lea</t>
  </si>
  <si>
    <t>17:12:W:Katha/Yassi</t>
  </si>
  <si>
    <t>L:Katha:Celi:Kati:Nadine:Nina:Lea</t>
  </si>
  <si>
    <t>l:20:22:27:19:15:7</t>
  </si>
  <si>
    <t>L:Celi:Kati:Nadine:Nina:Lea:Steffi</t>
  </si>
  <si>
    <t>l:19:22:7:20:23:15</t>
  </si>
  <si>
    <t>l:23:7:20:22:27:19</t>
  </si>
  <si>
    <t>23:14:w:15/27</t>
  </si>
  <si>
    <t>1:s:Therry</t>
  </si>
  <si>
    <t>9:3:t</t>
  </si>
  <si>
    <t>18:10:t</t>
  </si>
  <si>
    <t>17:12:t</t>
  </si>
  <si>
    <t>9:5:t</t>
  </si>
  <si>
    <t>L:12:16:1:8:5:2</t>
  </si>
  <si>
    <t>l:Katha:Celi:Therry:Nadine:Nina:Lea</t>
  </si>
  <si>
    <t>L:8:16:1:12:5:2</t>
  </si>
  <si>
    <t>L:2:12:16:1:8:5</t>
  </si>
  <si>
    <t>l:Celi:Therry:Nadine:Nina:Lea:Katha</t>
  </si>
  <si>
    <t>L:2:8:16:1:12:5</t>
  </si>
  <si>
    <t>WSL 4 - Brückl hotvolleys 3</t>
  </si>
  <si>
    <t>L:18:22:25:69:14:91</t>
  </si>
  <si>
    <t>l:Steffi:Celi:Kati:Nadine:Nina:Lea</t>
  </si>
  <si>
    <t>l:Celi:Kati:Nadine:Nina:Lea:Steffi</t>
  </si>
  <si>
    <t>L:18:19:25:69:14:91</t>
  </si>
  <si>
    <t>10:14:T</t>
  </si>
  <si>
    <t>14:21:T</t>
  </si>
  <si>
    <t>16:22:W:19/22</t>
  </si>
  <si>
    <t>13:18:W:17/91</t>
  </si>
  <si>
    <t>13:18:w:Magda/Steffi</t>
  </si>
  <si>
    <t>9:17:T</t>
  </si>
  <si>
    <t>8:14:W:20/26</t>
  </si>
  <si>
    <t>8:14:w:Magda/Steffi</t>
  </si>
  <si>
    <t>12:20:w:Ylva/Nina</t>
  </si>
  <si>
    <t>6:11:W:40/25</t>
  </si>
  <si>
    <t>7:12:W:50/69</t>
  </si>
  <si>
    <t>8:20:w:Magda/Kati</t>
  </si>
  <si>
    <t>8:21:W:20/91</t>
  </si>
  <si>
    <t>9:22:w:Ylva/Steffi</t>
  </si>
  <si>
    <t>L:18:22:25:69:14:26</t>
  </si>
  <si>
    <t>12:20:w:Steffi/Magda</t>
  </si>
  <si>
    <t>11:19:W:17/25</t>
  </si>
  <si>
    <t>11:19:W:26/20</t>
  </si>
  <si>
    <t>13:20:W:50/69</t>
  </si>
  <si>
    <t>Brückl hotvolleys 3 - WSL 5</t>
  </si>
  <si>
    <t>L:Celi:Yassi:Steffi:Nina:Lea:Katha</t>
  </si>
  <si>
    <t>l:27:15:85:22:29:12</t>
  </si>
  <si>
    <t>8:5:t</t>
  </si>
  <si>
    <t>18:12:t</t>
  </si>
  <si>
    <t>24:14:w:9/12</t>
  </si>
  <si>
    <t>L:Katha:Celi:Yassi:Steffi:Nina:Lea</t>
  </si>
  <si>
    <t>l:29:27:15:12:22:85</t>
  </si>
  <si>
    <t>7:5:t</t>
  </si>
  <si>
    <t>14:11:t</t>
  </si>
  <si>
    <t>12:11:w:9/85</t>
  </si>
  <si>
    <t>L:Celi:Yassi:Franzi:Nina:Lea:Katha</t>
  </si>
  <si>
    <t>4:0:t</t>
  </si>
  <si>
    <t>15:5:W:Ylva/Nina</t>
  </si>
  <si>
    <t>21:13:w:9/85</t>
  </si>
  <si>
    <t>24:24:w:85/9</t>
  </si>
  <si>
    <t>25:24:W:Steffi/Katha</t>
  </si>
  <si>
    <t>15:11:w:85/9</t>
  </si>
  <si>
    <t>WSL M - Brückl hotvolleys 3</t>
  </si>
  <si>
    <t>L:Steffi:Celi:Kati:Nadine:Nina:Lea</t>
  </si>
  <si>
    <t>L:Celi:Kati:Nadine:Nina:Lea:Katha</t>
  </si>
  <si>
    <t>l:11:26:64:1:94:29</t>
  </si>
  <si>
    <t>l:26:64:1:94:29:18</t>
  </si>
  <si>
    <t>l:29:18:26:64:1:94</t>
  </si>
  <si>
    <t>l:18:26:64:1:94:29</t>
  </si>
  <si>
    <t>10:7:t</t>
  </si>
  <si>
    <t>14:15:T</t>
  </si>
  <si>
    <t>18:15:t</t>
  </si>
  <si>
    <t>24:21:T</t>
  </si>
  <si>
    <t>6:4:t</t>
  </si>
  <si>
    <t>13:17:T</t>
  </si>
  <si>
    <t>16:11:t</t>
  </si>
  <si>
    <t>1:7:T</t>
  </si>
  <si>
    <t>10:13:t</t>
  </si>
  <si>
    <t>14:20:T</t>
  </si>
  <si>
    <t>18:20:t</t>
  </si>
  <si>
    <t>8:10:T</t>
  </si>
  <si>
    <t>10:13:T</t>
  </si>
  <si>
    <t>12:14:t</t>
  </si>
  <si>
    <t>9:11:w:67/29</t>
  </si>
  <si>
    <t>9:11:W:Yassi/Katha</t>
  </si>
  <si>
    <t>12:8:w:18/11</t>
  </si>
  <si>
    <t>21:17:w:67/1</t>
  </si>
  <si>
    <t>13:9:W:Yassi/Steffi</t>
  </si>
  <si>
    <t>24:22:W:Steffi/Yassi</t>
  </si>
  <si>
    <t>14:18:W:Yassi/Steffi</t>
  </si>
  <si>
    <t>20:24:W:Steffi/Yassi</t>
  </si>
  <si>
    <t>14:21:W:Magda/Nina</t>
  </si>
  <si>
    <t>14:22:W:Nina/Magda</t>
  </si>
  <si>
    <t>11:10:w:67/29</t>
  </si>
  <si>
    <t>15:11:w:20/1</t>
  </si>
  <si>
    <t>19:11:w:9/94</t>
  </si>
  <si>
    <t>11:14:W:Yassi/Katha</t>
  </si>
  <si>
    <t>16:20:W:Katha/Yassi</t>
  </si>
  <si>
    <t>20:24:W:Magda/Nina</t>
  </si>
  <si>
    <t>10:14:w:67/29</t>
  </si>
  <si>
    <t>14:18:w:29/67</t>
  </si>
  <si>
    <t>10:14:W:Magda/Nina</t>
  </si>
  <si>
    <t>11:14:W:Nina/Magda</t>
  </si>
  <si>
    <t>D</t>
  </si>
  <si>
    <t>Vivi</t>
  </si>
  <si>
    <t>L:Nina:Kati:Nadine:Celi:Vivi:Steffi</t>
  </si>
  <si>
    <t>l:19:22:7:20:15:24</t>
  </si>
  <si>
    <t>L:Steffi:Nina:Kati:Nadine:Celi:Vivi</t>
  </si>
  <si>
    <t>l:22:7:20:15:21:19</t>
  </si>
  <si>
    <t>l:24:19:22:7:20:15</t>
  </si>
  <si>
    <t>l:19:22:7:20:15:21</t>
  </si>
  <si>
    <t>7:19:t</t>
  </si>
  <si>
    <t>12:14:W:Kata/Steffi</t>
  </si>
  <si>
    <t>12:15:T</t>
  </si>
  <si>
    <t>8:3:t</t>
  </si>
  <si>
    <t>18:6:W:Franzi/Nina</t>
  </si>
  <si>
    <t>20:6:W:Kata/Steffi</t>
  </si>
  <si>
    <t>16:12:T</t>
  </si>
  <si>
    <t>23:23:T</t>
  </si>
  <si>
    <t>24:25:t</t>
  </si>
  <si>
    <t>Volleystars - Brückl hotvolleys 3</t>
  </si>
  <si>
    <t>Brückl hotvolleys - Villach</t>
  </si>
  <si>
    <t>Brückl hotvolleys - WSL</t>
  </si>
  <si>
    <t>LL: WSL - Brückl hotvolleys</t>
  </si>
  <si>
    <t>Celine</t>
  </si>
  <si>
    <t>Kata</t>
  </si>
  <si>
    <t>Stefie</t>
  </si>
  <si>
    <t>22:21:w:24/21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</si>
</sst>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  <xf numFmtId="20" fontId="0" fillId="0" borderId="0" xfId="0" applyNumberFormat="1"/>
  </cellXfs>
  <cellStyles count="2">
    <cellStyle name="Check Cell" xfId="1" builtinId="23"/>
    <cellStyle name="Normal" xfId="0" builtinId="0"/>
  </cellStyles>
  <dxfs count="10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tabSelected="1" topLeftCell="N1" workbookViewId="0">
      <selection activeCell="AF9" sqref="AF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3" x14ac:dyDescent="0.25">
      <c r="A1" t="s">
        <v>24</v>
      </c>
    </row>
    <row r="2" spans="1:33" ht="18.75" x14ac:dyDescent="0.3">
      <c r="A2" s="8">
        <v>43486</v>
      </c>
      <c r="B2" s="9" t="s">
        <v>239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15</v>
      </c>
      <c r="C3" s="4"/>
      <c r="D3" s="4" t="s">
        <v>16</v>
      </c>
      <c r="E3" s="4"/>
      <c r="F3" s="4" t="s">
        <v>17</v>
      </c>
      <c r="G3" s="4"/>
      <c r="H3" s="4" t="s">
        <v>18</v>
      </c>
      <c r="I3" s="4"/>
      <c r="J3" s="4" t="s">
        <v>19</v>
      </c>
      <c r="K3" s="4"/>
      <c r="L3" s="4"/>
      <c r="M3" s="4" t="s">
        <v>20</v>
      </c>
      <c r="N3" s="4"/>
      <c r="O3" s="4"/>
      <c r="P3" s="6"/>
    </row>
    <row r="4" spans="1:33" x14ac:dyDescent="0.25">
      <c r="A4" s="4"/>
      <c r="B4" s="7" t="s">
        <v>13</v>
      </c>
      <c r="C4" s="7" t="s">
        <v>14</v>
      </c>
      <c r="D4" s="7" t="s">
        <v>13</v>
      </c>
      <c r="E4" s="7" t="s">
        <v>14</v>
      </c>
      <c r="F4" s="7" t="s">
        <v>13</v>
      </c>
      <c r="G4" s="7" t="s">
        <v>14</v>
      </c>
      <c r="H4" s="7" t="s">
        <v>13</v>
      </c>
      <c r="I4" s="7" t="s">
        <v>14</v>
      </c>
      <c r="J4" s="7" t="s">
        <v>13</v>
      </c>
      <c r="K4" s="7" t="s">
        <v>14</v>
      </c>
      <c r="L4" s="7"/>
      <c r="M4" s="7" t="s">
        <v>13</v>
      </c>
      <c r="N4" s="7" t="s">
        <v>14</v>
      </c>
      <c r="O4" s="4" t="s">
        <v>21</v>
      </c>
      <c r="P4" s="6" t="s">
        <v>22</v>
      </c>
      <c r="S4" t="s">
        <v>15</v>
      </c>
      <c r="U4" t="s">
        <v>16</v>
      </c>
      <c r="W4" t="s">
        <v>17</v>
      </c>
      <c r="Y4" t="s">
        <v>18</v>
      </c>
      <c r="AA4" t="s">
        <v>19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</row>
    <row r="5" spans="1:33" x14ac:dyDescent="0.25">
      <c r="A5" s="1" t="s">
        <v>8</v>
      </c>
      <c r="B5">
        <v>4</v>
      </c>
      <c r="C5">
        <v>0</v>
      </c>
      <c r="D5">
        <v>0</v>
      </c>
      <c r="E5">
        <v>0</v>
      </c>
      <c r="F5">
        <v>3</v>
      </c>
      <c r="G5">
        <v>1</v>
      </c>
      <c r="H5">
        <v>0</v>
      </c>
      <c r="I5">
        <v>1</v>
      </c>
      <c r="M5">
        <f t="shared" ref="M5:M7" si="0" xml:space="preserve"> B5 + D5 + F5 + H5 + J5</f>
        <v>7</v>
      </c>
      <c r="N5">
        <f t="shared" ref="N5:N7" si="1" xml:space="preserve"> C5 + E5 + G5 + I5 + K5</f>
        <v>2</v>
      </c>
      <c r="O5" s="1">
        <f>M5 - N5</f>
        <v>5</v>
      </c>
      <c r="P5" s="3">
        <f xml:space="preserve"> IF(M5+N5=0, 0, IF(N5=0, "MAX", M5/N5))</f>
        <v>3.5</v>
      </c>
      <c r="Q5">
        <f>IF(P5 &lt; 1, 3, IF(P5 &gt;= P$18, 1, 2))</f>
        <v>1</v>
      </c>
      <c r="S5">
        <v>0</v>
      </c>
      <c r="V5">
        <v>1</v>
      </c>
      <c r="W5">
        <v>2</v>
      </c>
      <c r="Z5">
        <v>0</v>
      </c>
      <c r="AC5" t="s">
        <v>224</v>
      </c>
      <c r="AD5" t="s">
        <v>226</v>
      </c>
      <c r="AE5" t="s">
        <v>224</v>
      </c>
      <c r="AF5" t="s">
        <v>226</v>
      </c>
    </row>
    <row r="6" spans="1:33" x14ac:dyDescent="0.25">
      <c r="A6" s="1" t="s">
        <v>2</v>
      </c>
      <c r="B6">
        <v>2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2</v>
      </c>
      <c r="M6">
        <f t="shared" si="0"/>
        <v>2</v>
      </c>
      <c r="N6">
        <f t="shared" si="1"/>
        <v>5</v>
      </c>
      <c r="O6" s="1">
        <f t="shared" ref="O6:O7" si="2">M6 - N6</f>
        <v>-3</v>
      </c>
      <c r="P6" s="3">
        <f t="shared" ref="P6:P7" si="3" xml:space="preserve"> IF(M6+N6=0, 0, IF(N6=0, "MAX", M6/N6))</f>
        <v>0.4</v>
      </c>
      <c r="Q6">
        <f t="shared" ref="Q6:Q17" si="4">IF(P6 &lt; 1, 3, IF(P6 &gt;= P$18, 1, 2))</f>
        <v>3</v>
      </c>
      <c r="S6">
        <v>6</v>
      </c>
      <c r="T6">
        <v>1</v>
      </c>
      <c r="U6">
        <v>2</v>
      </c>
      <c r="V6">
        <v>3</v>
      </c>
      <c r="W6">
        <v>3</v>
      </c>
      <c r="X6">
        <v>2</v>
      </c>
      <c r="Y6">
        <v>2</v>
      </c>
      <c r="Z6">
        <v>5</v>
      </c>
      <c r="AC6" t="s">
        <v>225</v>
      </c>
      <c r="AD6" t="s">
        <v>227</v>
      </c>
      <c r="AE6" t="s">
        <v>228</v>
      </c>
      <c r="AF6" t="s">
        <v>229</v>
      </c>
    </row>
    <row r="7" spans="1:33" x14ac:dyDescent="0.25">
      <c r="A7" s="1" t="s">
        <v>3</v>
      </c>
      <c r="B7">
        <v>0</v>
      </c>
      <c r="C7">
        <v>0</v>
      </c>
      <c r="D7">
        <v>0</v>
      </c>
      <c r="E7">
        <v>3</v>
      </c>
      <c r="F7">
        <v>0</v>
      </c>
      <c r="G7">
        <v>1</v>
      </c>
      <c r="H7">
        <v>0</v>
      </c>
      <c r="I7">
        <v>1</v>
      </c>
      <c r="M7">
        <f t="shared" si="0"/>
        <v>0</v>
      </c>
      <c r="N7">
        <f t="shared" si="1"/>
        <v>5</v>
      </c>
      <c r="O7" s="1">
        <f t="shared" si="2"/>
        <v>-5</v>
      </c>
      <c r="P7" s="3">
        <f t="shared" si="3"/>
        <v>0</v>
      </c>
      <c r="Q7">
        <f t="shared" si="4"/>
        <v>3</v>
      </c>
      <c r="S7">
        <v>7</v>
      </c>
      <c r="T7">
        <v>2</v>
      </c>
      <c r="U7">
        <v>6</v>
      </c>
      <c r="V7">
        <v>6</v>
      </c>
      <c r="W7">
        <v>15</v>
      </c>
      <c r="X7">
        <v>3</v>
      </c>
      <c r="Y7">
        <v>4</v>
      </c>
      <c r="Z7">
        <v>8</v>
      </c>
      <c r="AC7" t="s">
        <v>230</v>
      </c>
      <c r="AD7" t="s">
        <v>231</v>
      </c>
      <c r="AE7" t="s">
        <v>233</v>
      </c>
      <c r="AF7" t="s">
        <v>236</v>
      </c>
    </row>
    <row r="8" spans="1:33" x14ac:dyDescent="0.25">
      <c r="A8" s="1" t="s">
        <v>0</v>
      </c>
      <c r="O8" s="1"/>
      <c r="P8" s="3"/>
      <c r="Q8">
        <f t="shared" si="4"/>
        <v>3</v>
      </c>
      <c r="S8">
        <v>10</v>
      </c>
      <c r="T8">
        <v>3</v>
      </c>
      <c r="U8">
        <v>8</v>
      </c>
      <c r="V8">
        <v>7</v>
      </c>
      <c r="W8">
        <v>17</v>
      </c>
      <c r="X8">
        <v>5</v>
      </c>
      <c r="Y8">
        <v>5</v>
      </c>
      <c r="Z8">
        <v>9</v>
      </c>
      <c r="AD8" t="s">
        <v>232</v>
      </c>
      <c r="AE8" t="s">
        <v>234</v>
      </c>
      <c r="AF8" t="s">
        <v>246</v>
      </c>
    </row>
    <row r="9" spans="1:33" x14ac:dyDescent="0.25">
      <c r="A9" s="1" t="s">
        <v>9</v>
      </c>
      <c r="O9" s="1"/>
      <c r="P9" s="3"/>
      <c r="Q9">
        <f t="shared" si="4"/>
        <v>3</v>
      </c>
      <c r="S9">
        <v>12</v>
      </c>
      <c r="T9">
        <v>5</v>
      </c>
      <c r="U9">
        <v>10</v>
      </c>
      <c r="V9">
        <v>8</v>
      </c>
      <c r="W9">
        <v>23</v>
      </c>
      <c r="X9">
        <v>6</v>
      </c>
      <c r="Y9">
        <v>6</v>
      </c>
      <c r="Z9">
        <v>10</v>
      </c>
      <c r="AD9" t="s">
        <v>197</v>
      </c>
      <c r="AE9" t="s">
        <v>235</v>
      </c>
      <c r="AF9" t="s">
        <v>237</v>
      </c>
    </row>
    <row r="10" spans="1:33" x14ac:dyDescent="0.25">
      <c r="A10" s="1" t="s">
        <v>6</v>
      </c>
      <c r="O10" s="1"/>
      <c r="P10" s="3"/>
      <c r="Q10">
        <f t="shared" si="4"/>
        <v>3</v>
      </c>
      <c r="S10">
        <v>15</v>
      </c>
      <c r="T10">
        <v>6</v>
      </c>
      <c r="U10">
        <v>12</v>
      </c>
      <c r="V10">
        <v>17</v>
      </c>
      <c r="W10">
        <v>25</v>
      </c>
      <c r="X10">
        <v>7</v>
      </c>
      <c r="Y10">
        <v>9</v>
      </c>
      <c r="Z10">
        <v>11</v>
      </c>
      <c r="AF10" t="s">
        <v>238</v>
      </c>
    </row>
    <row r="11" spans="1:33" x14ac:dyDescent="0.25">
      <c r="A11" s="1" t="s">
        <v>7</v>
      </c>
      <c r="D11">
        <v>0</v>
      </c>
      <c r="E11">
        <v>0</v>
      </c>
      <c r="M11">
        <f t="shared" ref="M11" si="5" xml:space="preserve"> B11 + D11 + F11 + H11 + J11</f>
        <v>0</v>
      </c>
      <c r="N11">
        <f t="shared" ref="N11" si="6" xml:space="preserve"> C11 + E11 + G11 + I11 + K11</f>
        <v>0</v>
      </c>
      <c r="O11" s="1">
        <f t="shared" ref="O11" si="7">M11 - N11</f>
        <v>0</v>
      </c>
      <c r="P11" s="3">
        <f t="shared" ref="P11" si="8" xml:space="preserve"> IF(M11+N11=0, 0, IF(N11=0, "MAX", M11/N11))</f>
        <v>0</v>
      </c>
      <c r="Q11">
        <v>2</v>
      </c>
      <c r="S11">
        <v>19</v>
      </c>
      <c r="T11">
        <v>7</v>
      </c>
      <c r="U11">
        <v>13</v>
      </c>
      <c r="V11">
        <v>18</v>
      </c>
      <c r="Y11">
        <v>13</v>
      </c>
      <c r="Z11">
        <v>12</v>
      </c>
    </row>
    <row r="12" spans="1:33" x14ac:dyDescent="0.25">
      <c r="A12" s="1" t="s">
        <v>1</v>
      </c>
      <c r="B12">
        <v>2</v>
      </c>
      <c r="C12">
        <v>1</v>
      </c>
      <c r="D12">
        <v>4</v>
      </c>
      <c r="E12">
        <v>3</v>
      </c>
      <c r="F12">
        <v>5</v>
      </c>
      <c r="G12">
        <v>1</v>
      </c>
      <c r="H12">
        <v>3</v>
      </c>
      <c r="I12">
        <v>1</v>
      </c>
      <c r="M12">
        <f t="shared" ref="M12:M15" si="9" xml:space="preserve"> B12 + D12 + F12 + H12 + J12</f>
        <v>14</v>
      </c>
      <c r="N12">
        <f t="shared" ref="N12:N15" si="10" xml:space="preserve"> C12 + E12 + G12 + I12 + K12</f>
        <v>6</v>
      </c>
      <c r="O12" s="1">
        <f t="shared" ref="O12:O15" si="11">M12 - N12</f>
        <v>8</v>
      </c>
      <c r="P12" s="3">
        <f t="shared" ref="P12:P15" si="12" xml:space="preserve"> IF(M12+N12=0, 0, IF(N12=0, "MAX", M12/N12))</f>
        <v>2.3333333333333335</v>
      </c>
      <c r="Q12">
        <f t="shared" si="4"/>
        <v>1</v>
      </c>
      <c r="S12">
        <v>24</v>
      </c>
      <c r="T12">
        <v>8</v>
      </c>
      <c r="U12">
        <v>14</v>
      </c>
      <c r="V12">
        <v>20</v>
      </c>
      <c r="Y12">
        <v>16</v>
      </c>
      <c r="Z12">
        <v>14</v>
      </c>
    </row>
    <row r="13" spans="1:33" x14ac:dyDescent="0.25">
      <c r="A13" s="1" t="s">
        <v>5</v>
      </c>
      <c r="O13" s="1"/>
      <c r="P13" s="3"/>
      <c r="Q13">
        <f t="shared" si="4"/>
        <v>3</v>
      </c>
      <c r="S13">
        <v>25</v>
      </c>
      <c r="T13">
        <v>9</v>
      </c>
      <c r="U13">
        <v>15</v>
      </c>
      <c r="V13">
        <v>22</v>
      </c>
      <c r="Y13">
        <v>18</v>
      </c>
      <c r="Z13">
        <v>18</v>
      </c>
    </row>
    <row r="14" spans="1:33" x14ac:dyDescent="0.25">
      <c r="A14" s="1" t="s">
        <v>4</v>
      </c>
      <c r="B14">
        <v>5</v>
      </c>
      <c r="C14">
        <v>2</v>
      </c>
      <c r="D14">
        <v>2</v>
      </c>
      <c r="E14">
        <v>6</v>
      </c>
      <c r="F14">
        <v>2</v>
      </c>
      <c r="G14">
        <v>2</v>
      </c>
      <c r="H14">
        <v>3</v>
      </c>
      <c r="I14">
        <v>3</v>
      </c>
      <c r="M14">
        <f t="shared" si="9"/>
        <v>12</v>
      </c>
      <c r="N14">
        <f t="shared" si="10"/>
        <v>13</v>
      </c>
      <c r="O14" s="1">
        <f t="shared" si="11"/>
        <v>-1</v>
      </c>
      <c r="P14" s="3">
        <f t="shared" si="12"/>
        <v>0.92307692307692313</v>
      </c>
      <c r="Q14">
        <f t="shared" si="4"/>
        <v>3</v>
      </c>
      <c r="U14">
        <v>17</v>
      </c>
      <c r="V14">
        <v>25</v>
      </c>
      <c r="Y14">
        <v>19</v>
      </c>
      <c r="Z14">
        <v>19</v>
      </c>
    </row>
    <row r="15" spans="1:33" x14ac:dyDescent="0.25">
      <c r="A15" s="1" t="s">
        <v>11</v>
      </c>
      <c r="D15">
        <v>0</v>
      </c>
      <c r="E15">
        <v>1</v>
      </c>
      <c r="M15">
        <f t="shared" si="9"/>
        <v>0</v>
      </c>
      <c r="N15">
        <f t="shared" si="10"/>
        <v>1</v>
      </c>
      <c r="O15" s="1">
        <f t="shared" si="11"/>
        <v>-1</v>
      </c>
      <c r="P15" s="3">
        <f t="shared" si="12"/>
        <v>0</v>
      </c>
      <c r="Q15">
        <f t="shared" si="4"/>
        <v>3</v>
      </c>
      <c r="Y15">
        <v>20</v>
      </c>
      <c r="Z15">
        <v>20</v>
      </c>
    </row>
    <row r="16" spans="1:33" x14ac:dyDescent="0.25">
      <c r="A16" s="1" t="s">
        <v>223</v>
      </c>
      <c r="B16">
        <v>3</v>
      </c>
      <c r="C16">
        <v>0</v>
      </c>
      <c r="D16">
        <v>4</v>
      </c>
      <c r="E16">
        <v>0</v>
      </c>
      <c r="F16">
        <v>3</v>
      </c>
      <c r="G16">
        <v>1</v>
      </c>
      <c r="H16">
        <v>1</v>
      </c>
      <c r="I16">
        <v>1</v>
      </c>
      <c r="M16">
        <f t="shared" ref="M16" si="13" xml:space="preserve"> B16 + D16 + F16 + H16 + J16</f>
        <v>11</v>
      </c>
      <c r="N16">
        <f t="shared" ref="N16" si="14" xml:space="preserve"> C16 + E16 + G16 + I16 + K16</f>
        <v>2</v>
      </c>
      <c r="O16" s="1">
        <f t="shared" ref="O16" si="15">M16 - N16</f>
        <v>9</v>
      </c>
      <c r="P16" s="3">
        <f t="shared" ref="P16" si="16" xml:space="preserve"> IF(M16+N16=0, 0, IF(N16=0, "MAX", M16/N16))</f>
        <v>5.5</v>
      </c>
      <c r="Q16">
        <f t="shared" si="4"/>
        <v>1</v>
      </c>
      <c r="Y16">
        <v>22</v>
      </c>
      <c r="Z16">
        <v>21</v>
      </c>
    </row>
    <row r="17" spans="1:26" x14ac:dyDescent="0.25">
      <c r="A17" s="1" t="s">
        <v>12</v>
      </c>
      <c r="O17" s="1"/>
      <c r="P17" s="3"/>
      <c r="Q17">
        <f t="shared" si="4"/>
        <v>3</v>
      </c>
      <c r="Y17">
        <v>23</v>
      </c>
      <c r="Z17">
        <v>24</v>
      </c>
    </row>
    <row r="18" spans="1:26" x14ac:dyDescent="0.25">
      <c r="A18" s="4"/>
      <c r="B18" s="4">
        <v>25</v>
      </c>
      <c r="C18" s="4">
        <v>9</v>
      </c>
      <c r="D18" s="4">
        <v>17</v>
      </c>
      <c r="E18" s="4">
        <v>25</v>
      </c>
      <c r="F18" s="4">
        <v>25</v>
      </c>
      <c r="G18" s="4">
        <v>7</v>
      </c>
      <c r="H18" s="4">
        <v>26</v>
      </c>
      <c r="I18" s="4">
        <v>24</v>
      </c>
      <c r="J18" s="4"/>
      <c r="K18" s="4"/>
      <c r="L18" s="4"/>
      <c r="M18" s="4">
        <f t="shared" ref="M18" si="17" xml:space="preserve"> B18 + D18 + F18 + H18 + J18</f>
        <v>93</v>
      </c>
      <c r="N18" s="4">
        <f t="shared" ref="N18" si="18" xml:space="preserve"> C18 + E18 + G18 + I18 + K18</f>
        <v>65</v>
      </c>
      <c r="O18" s="4">
        <f t="shared" ref="O18" si="19">M18 - N18</f>
        <v>28</v>
      </c>
      <c r="P18" s="5">
        <f t="shared" ref="P18" si="20" xml:space="preserve"> IF(M18+N18=0, 0, IF(N18=0, "MAX", M18/N18))</f>
        <v>1.4307692307692308</v>
      </c>
      <c r="Y18">
        <v>26</v>
      </c>
    </row>
    <row r="20" spans="1:26" ht="18.75" x14ac:dyDescent="0.3">
      <c r="A20" s="8">
        <v>43478</v>
      </c>
      <c r="B20" s="9" t="s">
        <v>240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26" x14ac:dyDescent="0.25">
      <c r="A21" s="4"/>
      <c r="B21" s="4" t="s">
        <v>15</v>
      </c>
      <c r="C21" s="4"/>
      <c r="D21" s="4" t="s">
        <v>16</v>
      </c>
      <c r="E21" s="4"/>
      <c r="F21" s="4" t="s">
        <v>17</v>
      </c>
      <c r="G21" s="4"/>
      <c r="H21" s="4" t="s">
        <v>18</v>
      </c>
      <c r="I21" s="4"/>
      <c r="J21" s="4" t="s">
        <v>19</v>
      </c>
      <c r="K21" s="4"/>
      <c r="L21" s="4"/>
      <c r="M21" s="4" t="s">
        <v>20</v>
      </c>
      <c r="N21" s="4"/>
      <c r="O21" s="4"/>
      <c r="P21" s="6"/>
    </row>
    <row r="22" spans="1:26" x14ac:dyDescent="0.25">
      <c r="A22" s="4"/>
      <c r="B22" s="7" t="s">
        <v>13</v>
      </c>
      <c r="C22" s="7" t="s">
        <v>14</v>
      </c>
      <c r="D22" s="7" t="s">
        <v>13</v>
      </c>
      <c r="E22" s="7" t="s">
        <v>14</v>
      </c>
      <c r="F22" s="7" t="s">
        <v>13</v>
      </c>
      <c r="G22" s="7" t="s">
        <v>14</v>
      </c>
      <c r="H22" s="7" t="s">
        <v>13</v>
      </c>
      <c r="I22" s="7" t="s">
        <v>14</v>
      </c>
      <c r="J22" s="7" t="s">
        <v>13</v>
      </c>
      <c r="K22" s="7" t="s">
        <v>14</v>
      </c>
      <c r="L22" s="7"/>
      <c r="M22" s="7" t="s">
        <v>13</v>
      </c>
      <c r="N22" s="7" t="s">
        <v>14</v>
      </c>
      <c r="O22" s="4" t="s">
        <v>21</v>
      </c>
      <c r="P22" s="6" t="s">
        <v>22</v>
      </c>
    </row>
    <row r="23" spans="1:26" x14ac:dyDescent="0.25">
      <c r="A23" s="1" t="s">
        <v>8</v>
      </c>
      <c r="B23">
        <v>0</v>
      </c>
      <c r="C23">
        <v>1</v>
      </c>
      <c r="D23">
        <v>2</v>
      </c>
      <c r="E23">
        <v>0</v>
      </c>
      <c r="F23">
        <v>1</v>
      </c>
      <c r="G23">
        <v>0</v>
      </c>
      <c r="M23">
        <f t="shared" ref="M23:M24" si="21" xml:space="preserve"> B23 + D23 + F23 + H23 + J23</f>
        <v>3</v>
      </c>
      <c r="N23">
        <f t="shared" ref="N23:N24" si="22" xml:space="preserve"> C23 + E23 + G23 + I23 + K23</f>
        <v>1</v>
      </c>
      <c r="O23" s="1">
        <f>M23 - N23</f>
        <v>2</v>
      </c>
      <c r="P23" s="3">
        <f xml:space="preserve"> IF(M23+N23=0, 0, IF(N23=0, "MAX", M23/N23))</f>
        <v>3</v>
      </c>
      <c r="Q23">
        <f>IF(P23 &lt; 1, 3, IF(P23 &gt;= P$32, 1, 2))</f>
        <v>1</v>
      </c>
    </row>
    <row r="24" spans="1:26" x14ac:dyDescent="0.25">
      <c r="A24" s="1" t="s">
        <v>2</v>
      </c>
      <c r="M24">
        <f t="shared" si="21"/>
        <v>0</v>
      </c>
      <c r="N24">
        <f t="shared" si="22"/>
        <v>0</v>
      </c>
      <c r="O24" s="1">
        <f t="shared" ref="O24" si="23">M24 - N24</f>
        <v>0</v>
      </c>
      <c r="P24" s="3">
        <f t="shared" ref="P24" si="24" xml:space="preserve"> IF(M24+N24=0, 0, IF(N24=0, "MAX", M24/N24))</f>
        <v>0</v>
      </c>
      <c r="Q24">
        <v>2</v>
      </c>
    </row>
    <row r="25" spans="1:26" x14ac:dyDescent="0.25">
      <c r="A25" s="1" t="s">
        <v>0</v>
      </c>
      <c r="B25">
        <v>1</v>
      </c>
      <c r="C25">
        <v>1</v>
      </c>
      <c r="D25">
        <v>4</v>
      </c>
      <c r="E25">
        <v>2</v>
      </c>
      <c r="F25">
        <v>2</v>
      </c>
      <c r="G25">
        <v>1</v>
      </c>
      <c r="O25" s="1"/>
      <c r="P25" s="3"/>
      <c r="Q25">
        <f>IF(P25 &lt; 1, 3, IF(P25 &gt;= P$32, 1, 2))</f>
        <v>3</v>
      </c>
    </row>
    <row r="26" spans="1:26" x14ac:dyDescent="0.25">
      <c r="A26" s="1" t="s">
        <v>9</v>
      </c>
      <c r="M26">
        <f t="shared" ref="M26" si="25" xml:space="preserve"> B26 + D26 + F26 + H26 + J26</f>
        <v>0</v>
      </c>
      <c r="N26">
        <f t="shared" ref="N26" si="26" xml:space="preserve"> C26 + E26 + G26 + I26 + K26</f>
        <v>0</v>
      </c>
      <c r="O26" s="1">
        <f t="shared" ref="O26" si="27">M26 - N26</f>
        <v>0</v>
      </c>
      <c r="P26" s="3">
        <f t="shared" ref="P26" si="28" xml:space="preserve"> IF(M26+N26=0, 0, IF(N26=0, "MAX", M26/N26))</f>
        <v>0</v>
      </c>
      <c r="Q26">
        <v>2</v>
      </c>
    </row>
    <row r="27" spans="1:26" x14ac:dyDescent="0.25">
      <c r="A27" s="1" t="s">
        <v>5</v>
      </c>
      <c r="M27">
        <f t="shared" ref="M27" si="29" xml:space="preserve"> B27 + D27 + F27 + H27 + J27</f>
        <v>0</v>
      </c>
      <c r="N27">
        <f t="shared" ref="N27" si="30" xml:space="preserve"> C27 + E27 + G27 + I27 + K27</f>
        <v>0</v>
      </c>
      <c r="O27" s="1">
        <f t="shared" ref="O27" si="31">M27 - N27</f>
        <v>0</v>
      </c>
      <c r="P27" s="3">
        <f t="shared" ref="P27" si="32" xml:space="preserve"> IF(M27+N27=0, 0, IF(N27=0, "MAX", M27/N27))</f>
        <v>0</v>
      </c>
      <c r="Q27">
        <v>2</v>
      </c>
    </row>
    <row r="28" spans="1:26" x14ac:dyDescent="0.25">
      <c r="A28" s="1" t="s">
        <v>4</v>
      </c>
      <c r="B28">
        <v>0</v>
      </c>
      <c r="C28">
        <v>0</v>
      </c>
      <c r="D28">
        <v>0</v>
      </c>
      <c r="E28">
        <v>1</v>
      </c>
      <c r="F28">
        <v>2</v>
      </c>
      <c r="G28">
        <v>1</v>
      </c>
      <c r="M28">
        <f t="shared" ref="M28:M31" si="33" xml:space="preserve"> B28 + D28 + F28 + H28 + J28</f>
        <v>2</v>
      </c>
      <c r="N28">
        <f t="shared" ref="N28:N31" si="34" xml:space="preserve"> C28 + E28 + G28 + I28 + K28</f>
        <v>2</v>
      </c>
      <c r="O28" s="1">
        <f t="shared" ref="O28:O31" si="35">M28 - N28</f>
        <v>0</v>
      </c>
      <c r="P28" s="3">
        <f t="shared" ref="P28:P31" si="36" xml:space="preserve"> IF(M28+N28=0, 0, IF(N28=0, "MAX", M28/N28))</f>
        <v>1</v>
      </c>
      <c r="Q28">
        <f>IF(P28 &lt; 1, 3, IF(P28 &gt;= P$32, 1, 2))</f>
        <v>2</v>
      </c>
    </row>
    <row r="29" spans="1:26" x14ac:dyDescent="0.25">
      <c r="A29" s="1" t="s">
        <v>11</v>
      </c>
      <c r="B29">
        <v>0</v>
      </c>
      <c r="C29">
        <v>0</v>
      </c>
      <c r="D29">
        <v>1</v>
      </c>
      <c r="E29">
        <v>2</v>
      </c>
      <c r="F29">
        <v>1</v>
      </c>
      <c r="G29">
        <v>1</v>
      </c>
      <c r="M29">
        <f t="shared" si="33"/>
        <v>2</v>
      </c>
      <c r="N29">
        <f t="shared" si="34"/>
        <v>3</v>
      </c>
      <c r="O29" s="1">
        <f t="shared" si="35"/>
        <v>-1</v>
      </c>
      <c r="P29" s="3">
        <f t="shared" si="36"/>
        <v>0.66666666666666663</v>
      </c>
      <c r="Q29">
        <f>IF(P29 &lt; 1, 3, IF(P29 &gt;= P$32, 1, 2))</f>
        <v>3</v>
      </c>
    </row>
    <row r="30" spans="1:26" x14ac:dyDescent="0.25">
      <c r="A30" s="1" t="s">
        <v>28</v>
      </c>
      <c r="B30">
        <v>5</v>
      </c>
      <c r="C30">
        <v>1</v>
      </c>
      <c r="D30">
        <v>2</v>
      </c>
      <c r="E30">
        <v>1</v>
      </c>
      <c r="F30">
        <v>2</v>
      </c>
      <c r="G30">
        <v>0</v>
      </c>
      <c r="M30">
        <f t="shared" si="33"/>
        <v>9</v>
      </c>
      <c r="N30">
        <f t="shared" si="34"/>
        <v>2</v>
      </c>
      <c r="O30" s="1">
        <f t="shared" si="35"/>
        <v>7</v>
      </c>
      <c r="P30" s="3">
        <f t="shared" si="36"/>
        <v>4.5</v>
      </c>
      <c r="Q30">
        <f>IF(P30 &lt; 1, 3, IF(P30 &gt;= P$32, 1, 2))</f>
        <v>1</v>
      </c>
    </row>
    <row r="31" spans="1:26" x14ac:dyDescent="0.25">
      <c r="A31" s="1" t="s">
        <v>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M31">
        <f t="shared" si="33"/>
        <v>0</v>
      </c>
      <c r="N31">
        <f t="shared" si="34"/>
        <v>0</v>
      </c>
      <c r="O31" s="1">
        <f t="shared" si="35"/>
        <v>0</v>
      </c>
      <c r="P31" s="3">
        <f t="shared" si="36"/>
        <v>0</v>
      </c>
      <c r="Q31">
        <v>2</v>
      </c>
    </row>
    <row r="32" spans="1:26" x14ac:dyDescent="0.25">
      <c r="A32" s="4"/>
      <c r="B32" s="4">
        <v>8</v>
      </c>
      <c r="C32" s="4">
        <v>15</v>
      </c>
      <c r="D32" s="4">
        <v>16</v>
      </c>
      <c r="E32" s="4">
        <v>14</v>
      </c>
      <c r="F32" s="4">
        <v>15</v>
      </c>
      <c r="G32" s="4">
        <v>8</v>
      </c>
      <c r="H32" s="4"/>
      <c r="I32" s="4"/>
      <c r="J32" s="4"/>
      <c r="K32" s="4"/>
      <c r="L32" s="4"/>
      <c r="M32" s="4">
        <f t="shared" ref="M32" si="37" xml:space="preserve"> B32 + D32 + F32 + H32 + J32</f>
        <v>39</v>
      </c>
      <c r="N32" s="4">
        <f t="shared" ref="N32" si="38" xml:space="preserve"> C32 + E32 + G32 + I32 + K32</f>
        <v>37</v>
      </c>
      <c r="O32" s="4">
        <f t="shared" ref="O32" si="39">M32 - N32</f>
        <v>2</v>
      </c>
      <c r="P32" s="5">
        <f t="shared" ref="P32" si="40" xml:space="preserve"> IF(M32+N32=0, 0, IF(N32=0, "MAX", M32/N32))</f>
        <v>1.0540540540540539</v>
      </c>
    </row>
    <row r="34" spans="1:17" ht="18.75" x14ac:dyDescent="0.3">
      <c r="A34" s="8">
        <v>43478</v>
      </c>
      <c r="B34" s="9" t="s">
        <v>241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</row>
    <row r="35" spans="1:17" x14ac:dyDescent="0.25">
      <c r="A35" s="4"/>
      <c r="B35" s="4" t="s">
        <v>15</v>
      </c>
      <c r="C35" s="4"/>
      <c r="D35" s="4" t="s">
        <v>16</v>
      </c>
      <c r="E35" s="4"/>
      <c r="F35" s="4" t="s">
        <v>17</v>
      </c>
      <c r="G35" s="4"/>
      <c r="H35" s="4" t="s">
        <v>18</v>
      </c>
      <c r="I35" s="4"/>
      <c r="J35" s="4" t="s">
        <v>19</v>
      </c>
      <c r="K35" s="4"/>
      <c r="L35" s="4"/>
      <c r="M35" s="4" t="s">
        <v>20</v>
      </c>
      <c r="N35" s="4"/>
      <c r="O35" s="4"/>
      <c r="P35" s="6"/>
    </row>
    <row r="36" spans="1:17" x14ac:dyDescent="0.25">
      <c r="A36" s="4"/>
      <c r="B36" s="7" t="s">
        <v>13</v>
      </c>
      <c r="C36" s="7" t="s">
        <v>14</v>
      </c>
      <c r="D36" s="7" t="s">
        <v>13</v>
      </c>
      <c r="E36" s="7" t="s">
        <v>14</v>
      </c>
      <c r="F36" s="7" t="s">
        <v>13</v>
      </c>
      <c r="G36" s="7" t="s">
        <v>14</v>
      </c>
      <c r="H36" s="7" t="s">
        <v>13</v>
      </c>
      <c r="I36" s="7" t="s">
        <v>14</v>
      </c>
      <c r="J36" s="7" t="s">
        <v>13</v>
      </c>
      <c r="K36" s="7" t="s">
        <v>14</v>
      </c>
      <c r="L36" s="7"/>
      <c r="M36" s="7" t="s">
        <v>13</v>
      </c>
      <c r="N36" s="7" t="s">
        <v>14</v>
      </c>
      <c r="O36" s="4" t="s">
        <v>21</v>
      </c>
      <c r="P36" s="6" t="s">
        <v>22</v>
      </c>
    </row>
    <row r="37" spans="1:17" x14ac:dyDescent="0.25">
      <c r="A37" s="1" t="s">
        <v>8</v>
      </c>
      <c r="B37">
        <v>2</v>
      </c>
      <c r="C37">
        <v>0</v>
      </c>
      <c r="D37">
        <v>0</v>
      </c>
      <c r="E37">
        <v>0</v>
      </c>
      <c r="M37">
        <f t="shared" ref="M37:M38" si="41" xml:space="preserve"> B37 + D37 + F37 + H37 + J37</f>
        <v>2</v>
      </c>
      <c r="N37">
        <f t="shared" ref="N37:N38" si="42" xml:space="preserve"> C37 + E37 + G37 + I37 + K37</f>
        <v>0</v>
      </c>
      <c r="O37" s="1">
        <f>M37 - N37</f>
        <v>2</v>
      </c>
      <c r="P37" s="3" t="str">
        <f xml:space="preserve"> IF(M37+N37=0, 0, IF(N37=0, "MAX", M37/N37))</f>
        <v>MAX</v>
      </c>
      <c r="Q37">
        <f>IF(P37 &lt; 1, 3, IF(P37 &gt;= P$46, 1, 2))</f>
        <v>1</v>
      </c>
    </row>
    <row r="38" spans="1:17" x14ac:dyDescent="0.25">
      <c r="A38" s="1" t="s">
        <v>2</v>
      </c>
      <c r="B38">
        <v>0</v>
      </c>
      <c r="C38">
        <v>0</v>
      </c>
      <c r="M38">
        <f t="shared" si="41"/>
        <v>0</v>
      </c>
      <c r="N38">
        <f t="shared" si="42"/>
        <v>0</v>
      </c>
      <c r="O38" s="1">
        <f t="shared" ref="O38" si="43">M38 - N38</f>
        <v>0</v>
      </c>
      <c r="P38" s="3">
        <f t="shared" ref="P38" si="44" xml:space="preserve"> IF(M38+N38=0, 0, IF(N38=0, "MAX", M38/N38))</f>
        <v>0</v>
      </c>
      <c r="Q38">
        <f t="shared" ref="Q38:Q45" si="45">IF(P38 &lt; 1, 3, IF(P38 &gt;= P$46, 1, 2))</f>
        <v>3</v>
      </c>
    </row>
    <row r="39" spans="1:17" x14ac:dyDescent="0.25">
      <c r="A39" s="1" t="s">
        <v>0</v>
      </c>
      <c r="B39">
        <v>1</v>
      </c>
      <c r="C39">
        <v>1</v>
      </c>
      <c r="D39">
        <v>3</v>
      </c>
      <c r="E39">
        <v>0</v>
      </c>
      <c r="O39" s="1"/>
      <c r="P39" s="3"/>
      <c r="Q39">
        <f t="shared" si="45"/>
        <v>3</v>
      </c>
    </row>
    <row r="40" spans="1:17" x14ac:dyDescent="0.25">
      <c r="A40" s="1" t="s">
        <v>9</v>
      </c>
      <c r="B40">
        <v>0</v>
      </c>
      <c r="C40">
        <v>1</v>
      </c>
      <c r="D40">
        <v>0</v>
      </c>
      <c r="E40">
        <v>1</v>
      </c>
      <c r="M40">
        <f t="shared" ref="M40:M46" si="46" xml:space="preserve"> B40 + D40 + F40 + H40 + J40</f>
        <v>0</v>
      </c>
      <c r="N40">
        <f t="shared" ref="N40:N46" si="47" xml:space="preserve"> C40 + E40 + G40 + I40 + K40</f>
        <v>2</v>
      </c>
      <c r="O40" s="1">
        <f t="shared" ref="O40:O46" si="48">M40 - N40</f>
        <v>-2</v>
      </c>
      <c r="P40" s="3">
        <f t="shared" ref="P40:P46" si="49" xml:space="preserve"> IF(M40+N40=0, 0, IF(N40=0, "MAX", M40/N40))</f>
        <v>0</v>
      </c>
      <c r="Q40">
        <f t="shared" si="45"/>
        <v>3</v>
      </c>
    </row>
    <row r="41" spans="1:17" x14ac:dyDescent="0.25">
      <c r="A41" s="1" t="s">
        <v>5</v>
      </c>
      <c r="M41">
        <f t="shared" si="46"/>
        <v>0</v>
      </c>
      <c r="N41">
        <f t="shared" si="47"/>
        <v>0</v>
      </c>
      <c r="O41" s="1">
        <f t="shared" si="48"/>
        <v>0</v>
      </c>
      <c r="P41" s="3">
        <f t="shared" si="49"/>
        <v>0</v>
      </c>
      <c r="Q41">
        <v>2</v>
      </c>
    </row>
    <row r="42" spans="1:17" x14ac:dyDescent="0.25">
      <c r="A42" s="1" t="s">
        <v>4</v>
      </c>
      <c r="B42">
        <v>0</v>
      </c>
      <c r="C42">
        <v>0</v>
      </c>
      <c r="D42">
        <v>0</v>
      </c>
      <c r="E42">
        <v>0</v>
      </c>
      <c r="M42">
        <f t="shared" si="46"/>
        <v>0</v>
      </c>
      <c r="N42">
        <f t="shared" si="47"/>
        <v>0</v>
      </c>
      <c r="O42" s="1">
        <f t="shared" si="48"/>
        <v>0</v>
      </c>
      <c r="P42" s="3">
        <f t="shared" si="49"/>
        <v>0</v>
      </c>
      <c r="Q42">
        <f t="shared" si="45"/>
        <v>3</v>
      </c>
    </row>
    <row r="43" spans="1:17" x14ac:dyDescent="0.25">
      <c r="A43" s="1" t="s">
        <v>11</v>
      </c>
      <c r="B43">
        <v>0</v>
      </c>
      <c r="C43">
        <v>0</v>
      </c>
      <c r="D43">
        <v>0</v>
      </c>
      <c r="E43">
        <v>0</v>
      </c>
      <c r="M43">
        <f t="shared" si="46"/>
        <v>0</v>
      </c>
      <c r="N43">
        <f t="shared" si="47"/>
        <v>0</v>
      </c>
      <c r="O43" s="1">
        <f t="shared" si="48"/>
        <v>0</v>
      </c>
      <c r="P43" s="3">
        <f t="shared" si="49"/>
        <v>0</v>
      </c>
      <c r="Q43">
        <f t="shared" si="45"/>
        <v>3</v>
      </c>
    </row>
    <row r="44" spans="1:17" x14ac:dyDescent="0.25">
      <c r="A44" s="1" t="s">
        <v>28</v>
      </c>
      <c r="B44">
        <v>6</v>
      </c>
      <c r="C44">
        <v>0</v>
      </c>
      <c r="D44">
        <v>6</v>
      </c>
      <c r="E44">
        <v>1</v>
      </c>
      <c r="M44">
        <f t="shared" si="46"/>
        <v>12</v>
      </c>
      <c r="N44">
        <f t="shared" si="47"/>
        <v>1</v>
      </c>
      <c r="O44" s="1">
        <f t="shared" si="48"/>
        <v>11</v>
      </c>
      <c r="P44" s="3">
        <f t="shared" si="49"/>
        <v>12</v>
      </c>
      <c r="Q44">
        <f t="shared" si="45"/>
        <v>1</v>
      </c>
    </row>
    <row r="45" spans="1:17" x14ac:dyDescent="0.25">
      <c r="A45" s="1" t="s">
        <v>12</v>
      </c>
      <c r="B45">
        <v>1</v>
      </c>
      <c r="C45">
        <v>0</v>
      </c>
      <c r="D45">
        <v>0</v>
      </c>
      <c r="E45">
        <v>1</v>
      </c>
      <c r="M45">
        <f t="shared" si="46"/>
        <v>1</v>
      </c>
      <c r="N45">
        <f t="shared" si="47"/>
        <v>1</v>
      </c>
      <c r="O45" s="1">
        <f t="shared" si="48"/>
        <v>0</v>
      </c>
      <c r="P45" s="3">
        <f t="shared" si="49"/>
        <v>1</v>
      </c>
      <c r="Q45">
        <f t="shared" si="45"/>
        <v>2</v>
      </c>
    </row>
    <row r="46" spans="1:17" x14ac:dyDescent="0.25">
      <c r="A46" s="4"/>
      <c r="B46" s="4">
        <v>15</v>
      </c>
      <c r="C46" s="4">
        <v>4</v>
      </c>
      <c r="D46" s="4">
        <v>15</v>
      </c>
      <c r="E46" s="4">
        <v>7</v>
      </c>
      <c r="F46" s="4"/>
      <c r="G46" s="4"/>
      <c r="H46" s="4"/>
      <c r="I46" s="4"/>
      <c r="J46" s="4"/>
      <c r="K46" s="4"/>
      <c r="L46" s="4"/>
      <c r="M46" s="4">
        <f t="shared" si="46"/>
        <v>30</v>
      </c>
      <c r="N46" s="4">
        <f t="shared" si="47"/>
        <v>11</v>
      </c>
      <c r="O46" s="4">
        <f t="shared" si="48"/>
        <v>19</v>
      </c>
      <c r="P46" s="5">
        <f t="shared" si="49"/>
        <v>2.7272727272727271</v>
      </c>
    </row>
    <row r="48" spans="1:17" ht="18.75" x14ac:dyDescent="0.3">
      <c r="A48" s="8">
        <v>43472</v>
      </c>
      <c r="B48" s="9" t="s">
        <v>242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</row>
    <row r="49" spans="1:17" x14ac:dyDescent="0.25">
      <c r="A49" s="4"/>
      <c r="B49" s="4" t="s">
        <v>15</v>
      </c>
      <c r="C49" s="4"/>
      <c r="D49" s="4" t="s">
        <v>16</v>
      </c>
      <c r="E49" s="4"/>
      <c r="F49" s="4" t="s">
        <v>17</v>
      </c>
      <c r="G49" s="4"/>
      <c r="H49" s="4" t="s">
        <v>18</v>
      </c>
      <c r="I49" s="4"/>
      <c r="J49" s="4" t="s">
        <v>19</v>
      </c>
      <c r="K49" s="4"/>
      <c r="L49" s="4"/>
      <c r="M49" s="4" t="s">
        <v>20</v>
      </c>
      <c r="N49" s="4"/>
      <c r="O49" s="4"/>
      <c r="P49" s="6"/>
    </row>
    <row r="50" spans="1:17" x14ac:dyDescent="0.25">
      <c r="A50" s="4"/>
      <c r="B50" s="7" t="s">
        <v>13</v>
      </c>
      <c r="C50" s="7" t="s">
        <v>14</v>
      </c>
      <c r="D50" s="7" t="s">
        <v>13</v>
      </c>
      <c r="E50" s="7" t="s">
        <v>14</v>
      </c>
      <c r="F50" s="7" t="s">
        <v>13</v>
      </c>
      <c r="G50" s="7" t="s">
        <v>14</v>
      </c>
      <c r="H50" s="7" t="s">
        <v>13</v>
      </c>
      <c r="I50" s="7" t="s">
        <v>14</v>
      </c>
      <c r="J50" s="7" t="s">
        <v>13</v>
      </c>
      <c r="K50" s="7" t="s">
        <v>14</v>
      </c>
      <c r="L50" s="7"/>
      <c r="M50" s="7" t="s">
        <v>13</v>
      </c>
      <c r="N50" s="7" t="s">
        <v>14</v>
      </c>
      <c r="O50" s="4" t="s">
        <v>21</v>
      </c>
      <c r="P50" s="6" t="s">
        <v>22</v>
      </c>
    </row>
    <row r="51" spans="1:17" x14ac:dyDescent="0.25">
      <c r="A51" s="1" t="s">
        <v>8</v>
      </c>
      <c r="B51">
        <v>0</v>
      </c>
      <c r="C51">
        <v>0</v>
      </c>
      <c r="D51">
        <v>0</v>
      </c>
      <c r="E51">
        <v>0</v>
      </c>
      <c r="F51">
        <v>4</v>
      </c>
      <c r="G51">
        <v>0</v>
      </c>
      <c r="M51">
        <f t="shared" ref="M51" si="50" xml:space="preserve"> B51 + D51 + F51 + H51 + J51</f>
        <v>4</v>
      </c>
      <c r="N51">
        <f t="shared" ref="N51" si="51" xml:space="preserve"> C51 + E51 + G51 + I51 + K51</f>
        <v>0</v>
      </c>
      <c r="O51" s="1">
        <f t="shared" ref="O51:O61" si="52">M51 - N51</f>
        <v>4</v>
      </c>
      <c r="P51" s="3" t="str">
        <f t="shared" ref="P51:P61" si="53" xml:space="preserve"> IF(M51+N51=0, 0, IF(N51=0, "MAX", M51/N51))</f>
        <v>MAX</v>
      </c>
      <c r="Q51">
        <f t="shared" ref="Q51:Q56" si="54">IF(P51 &lt; 1, 3, IF(P51 &gt;= MAX(P$62, 1.000000000001), 1, 2))</f>
        <v>1</v>
      </c>
    </row>
    <row r="52" spans="1:17" x14ac:dyDescent="0.25">
      <c r="A52" s="1" t="s">
        <v>2</v>
      </c>
      <c r="B52">
        <v>2</v>
      </c>
      <c r="C52">
        <v>2</v>
      </c>
      <c r="D52">
        <v>0</v>
      </c>
      <c r="E52">
        <v>2</v>
      </c>
      <c r="F52">
        <v>0</v>
      </c>
      <c r="G52">
        <v>1</v>
      </c>
      <c r="M52">
        <f t="shared" ref="M52:M58" si="55" xml:space="preserve"> B52 + D52 + F52 + H52 + J52</f>
        <v>2</v>
      </c>
      <c r="N52">
        <f t="shared" ref="N52:N58" si="56" xml:space="preserve"> C52 + E52 + G52 + I52 + K52</f>
        <v>5</v>
      </c>
      <c r="O52" s="1">
        <f t="shared" si="52"/>
        <v>-3</v>
      </c>
      <c r="P52" s="3">
        <f t="shared" si="53"/>
        <v>0.4</v>
      </c>
      <c r="Q52">
        <f t="shared" si="54"/>
        <v>3</v>
      </c>
    </row>
    <row r="53" spans="1:17" x14ac:dyDescent="0.25">
      <c r="A53" s="1" t="s">
        <v>245</v>
      </c>
      <c r="B53">
        <v>0</v>
      </c>
      <c r="C53">
        <v>2</v>
      </c>
      <c r="D53">
        <v>0</v>
      </c>
      <c r="E53">
        <v>0</v>
      </c>
      <c r="F53">
        <v>0</v>
      </c>
      <c r="G53">
        <v>0</v>
      </c>
      <c r="M53">
        <f t="shared" ref="M53" si="57" xml:space="preserve"> B53 + D53 + F53 + H53 + J53</f>
        <v>0</v>
      </c>
      <c r="N53">
        <f t="shared" ref="N53" si="58" xml:space="preserve"> C53 + E53 + G53 + I53 + K53</f>
        <v>2</v>
      </c>
      <c r="O53" s="1">
        <f t="shared" si="52"/>
        <v>-2</v>
      </c>
      <c r="P53" s="3">
        <f t="shared" si="53"/>
        <v>0</v>
      </c>
      <c r="Q53">
        <f t="shared" si="54"/>
        <v>3</v>
      </c>
    </row>
    <row r="54" spans="1:17" x14ac:dyDescent="0.25">
      <c r="A54" s="1" t="s">
        <v>243</v>
      </c>
      <c r="D54">
        <v>0</v>
      </c>
      <c r="E54">
        <v>2</v>
      </c>
      <c r="F54">
        <v>0</v>
      </c>
      <c r="G54">
        <v>3</v>
      </c>
      <c r="M54">
        <f t="shared" si="55"/>
        <v>0</v>
      </c>
      <c r="N54">
        <f t="shared" si="56"/>
        <v>5</v>
      </c>
      <c r="O54" s="1">
        <f t="shared" si="52"/>
        <v>-5</v>
      </c>
      <c r="P54" s="3">
        <f t="shared" si="53"/>
        <v>0</v>
      </c>
      <c r="Q54">
        <f t="shared" si="54"/>
        <v>3</v>
      </c>
    </row>
    <row r="55" spans="1:17" x14ac:dyDescent="0.25">
      <c r="A55" s="1" t="s">
        <v>0</v>
      </c>
      <c r="D55">
        <v>1</v>
      </c>
      <c r="E55">
        <v>0</v>
      </c>
      <c r="M55">
        <f t="shared" si="55"/>
        <v>1</v>
      </c>
      <c r="N55">
        <f t="shared" si="56"/>
        <v>0</v>
      </c>
      <c r="O55" s="1">
        <f t="shared" si="52"/>
        <v>1</v>
      </c>
      <c r="P55" s="3" t="str">
        <f t="shared" si="53"/>
        <v>MAX</v>
      </c>
      <c r="Q55">
        <f t="shared" si="54"/>
        <v>1</v>
      </c>
    </row>
    <row r="56" spans="1:17" x14ac:dyDescent="0.25">
      <c r="A56" s="1" t="s">
        <v>9</v>
      </c>
      <c r="B56">
        <v>0</v>
      </c>
      <c r="C56">
        <v>0</v>
      </c>
      <c r="D56">
        <v>0</v>
      </c>
      <c r="E56">
        <v>2</v>
      </c>
      <c r="F56">
        <v>0</v>
      </c>
      <c r="G56">
        <v>4</v>
      </c>
      <c r="M56">
        <f t="shared" si="55"/>
        <v>0</v>
      </c>
      <c r="N56">
        <f t="shared" si="56"/>
        <v>6</v>
      </c>
      <c r="O56" s="1">
        <f t="shared" si="52"/>
        <v>-6</v>
      </c>
      <c r="P56" s="3">
        <f t="shared" si="53"/>
        <v>0</v>
      </c>
      <c r="Q56">
        <f t="shared" si="54"/>
        <v>3</v>
      </c>
    </row>
    <row r="57" spans="1:17" x14ac:dyDescent="0.25">
      <c r="A57" s="1" t="s">
        <v>7</v>
      </c>
      <c r="M57">
        <f t="shared" ref="M57" si="59" xml:space="preserve"> B57 + D57 + F57 + H57 + J57</f>
        <v>0</v>
      </c>
      <c r="N57">
        <f t="shared" ref="N57" si="60" xml:space="preserve"> C57 + E57 + G57 + I57 + K57</f>
        <v>0</v>
      </c>
      <c r="O57" s="1">
        <f t="shared" si="52"/>
        <v>0</v>
      </c>
      <c r="P57" s="3">
        <f t="shared" si="53"/>
        <v>0</v>
      </c>
      <c r="Q57">
        <v>2</v>
      </c>
    </row>
    <row r="58" spans="1:17" x14ac:dyDescent="0.25">
      <c r="A58" s="1" t="s">
        <v>1</v>
      </c>
      <c r="B58">
        <v>2</v>
      </c>
      <c r="C58">
        <v>0</v>
      </c>
      <c r="D58">
        <v>0</v>
      </c>
      <c r="E58">
        <v>2</v>
      </c>
      <c r="F58">
        <v>1</v>
      </c>
      <c r="G58">
        <v>1</v>
      </c>
      <c r="M58">
        <f t="shared" si="55"/>
        <v>3</v>
      </c>
      <c r="N58">
        <f t="shared" si="56"/>
        <v>3</v>
      </c>
      <c r="O58" s="1">
        <f t="shared" si="52"/>
        <v>0</v>
      </c>
      <c r="P58" s="3">
        <f t="shared" si="53"/>
        <v>1</v>
      </c>
      <c r="Q58">
        <f>IF(P58 &lt; 1, 3, IF(P58 &gt;= MAX(P$62, 1.000000000001), 1, 2))</f>
        <v>2</v>
      </c>
    </row>
    <row r="59" spans="1:17" x14ac:dyDescent="0.25">
      <c r="A59" s="1" t="s">
        <v>4</v>
      </c>
      <c r="B59">
        <v>1</v>
      </c>
      <c r="C59">
        <v>1</v>
      </c>
      <c r="D59">
        <v>0</v>
      </c>
      <c r="E59">
        <v>1</v>
      </c>
      <c r="F59">
        <v>0</v>
      </c>
      <c r="G59">
        <v>1</v>
      </c>
      <c r="M59">
        <f t="shared" ref="M59" si="61" xml:space="preserve"> B59 + D59 + F59 + H59 + J59</f>
        <v>1</v>
      </c>
      <c r="N59">
        <f t="shared" ref="N59" si="62" xml:space="preserve"> C59 + E59 + G59 + I59 + K59</f>
        <v>3</v>
      </c>
      <c r="O59" s="1">
        <f t="shared" si="52"/>
        <v>-2</v>
      </c>
      <c r="P59" s="3">
        <f t="shared" si="53"/>
        <v>0.33333333333333331</v>
      </c>
      <c r="Q59">
        <f>IF(P59 &lt; 1, 3, IF(P59 &gt;= MAX(P$62, 1.000000000001), 1, 2))</f>
        <v>3</v>
      </c>
    </row>
    <row r="60" spans="1:17" x14ac:dyDescent="0.25">
      <c r="A60" s="1" t="s">
        <v>244</v>
      </c>
      <c r="M60">
        <f t="shared" ref="M60" si="63" xml:space="preserve"> B60 + D60 + F60 + H60 + J60</f>
        <v>0</v>
      </c>
      <c r="N60">
        <f t="shared" ref="N60" si="64" xml:space="preserve"> C60 + E60 + G60 + I60 + K60</f>
        <v>0</v>
      </c>
      <c r="O60" s="1">
        <f t="shared" si="52"/>
        <v>0</v>
      </c>
      <c r="P60" s="3">
        <f t="shared" si="53"/>
        <v>0</v>
      </c>
      <c r="Q60">
        <v>2</v>
      </c>
    </row>
    <row r="61" spans="1:17" x14ac:dyDescent="0.25">
      <c r="A61" s="1" t="s">
        <v>28</v>
      </c>
      <c r="B61">
        <v>4</v>
      </c>
      <c r="C61">
        <v>2</v>
      </c>
      <c r="D61">
        <v>3</v>
      </c>
      <c r="E61">
        <v>3</v>
      </c>
      <c r="F61">
        <v>1</v>
      </c>
      <c r="G61">
        <v>2</v>
      </c>
      <c r="M61">
        <f t="shared" ref="M61" si="65" xml:space="preserve"> B61 + D61 + F61 + H61 + J61</f>
        <v>8</v>
      </c>
      <c r="N61">
        <f t="shared" ref="N61" si="66" xml:space="preserve"> C61 + E61 + G61 + I61 + K61</f>
        <v>7</v>
      </c>
      <c r="O61" s="1">
        <f t="shared" si="52"/>
        <v>1</v>
      </c>
      <c r="P61" s="3">
        <f t="shared" si="53"/>
        <v>1.1428571428571428</v>
      </c>
      <c r="Q61">
        <f>IF(P61 &lt; 1, 3, IF(P61 &gt;= MAX(P$62, 1.000000000001), 1, 2))</f>
        <v>1</v>
      </c>
    </row>
    <row r="62" spans="1:17" x14ac:dyDescent="0.25">
      <c r="A62" s="4"/>
      <c r="B62" s="4">
        <v>18</v>
      </c>
      <c r="C62" s="4">
        <v>25</v>
      </c>
      <c r="D62" s="4">
        <v>17</v>
      </c>
      <c r="E62" s="4">
        <v>25</v>
      </c>
      <c r="F62" s="4">
        <v>17</v>
      </c>
      <c r="G62" s="4">
        <v>25</v>
      </c>
      <c r="H62" s="4"/>
      <c r="I62" s="4"/>
      <c r="J62" s="4"/>
      <c r="K62" s="4"/>
      <c r="L62" s="4"/>
      <c r="M62" s="4">
        <f t="shared" ref="M62" si="67" xml:space="preserve"> B62 + D62 + F62 + H62 + J62</f>
        <v>52</v>
      </c>
      <c r="N62" s="4">
        <f t="shared" ref="N62" si="68" xml:space="preserve"> C62 + E62 + G62 + I62 + K62</f>
        <v>75</v>
      </c>
      <c r="O62" s="4">
        <f t="shared" ref="O62" si="69">M62 - N62</f>
        <v>-23</v>
      </c>
      <c r="P62" s="5">
        <f t="shared" ref="P62" si="70" xml:space="preserve"> IF(M62+N62=0, 0, IF(N62=0, "MAX", M62/N62))</f>
        <v>0.69333333333333336</v>
      </c>
    </row>
    <row r="64" spans="1:17" ht="18.75" x14ac:dyDescent="0.3">
      <c r="A64" s="8">
        <v>43430</v>
      </c>
      <c r="B64" s="9" t="s">
        <v>181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</row>
    <row r="65" spans="1:33" x14ac:dyDescent="0.25">
      <c r="A65" s="4"/>
      <c r="B65" s="4" t="s">
        <v>15</v>
      </c>
      <c r="C65" s="4"/>
      <c r="D65" s="4" t="s">
        <v>16</v>
      </c>
      <c r="E65" s="4"/>
      <c r="F65" s="4" t="s">
        <v>17</v>
      </c>
      <c r="G65" s="4"/>
      <c r="H65" s="4" t="s">
        <v>18</v>
      </c>
      <c r="I65" s="4"/>
      <c r="J65" s="4" t="s">
        <v>19</v>
      </c>
      <c r="K65" s="4"/>
      <c r="L65" s="4"/>
      <c r="M65" s="4" t="s">
        <v>20</v>
      </c>
      <c r="N65" s="4"/>
      <c r="O65" s="4"/>
      <c r="P65" s="6"/>
    </row>
    <row r="66" spans="1:33" x14ac:dyDescent="0.25">
      <c r="A66" s="4"/>
      <c r="B66" s="7" t="s">
        <v>13</v>
      </c>
      <c r="C66" s="7" t="s">
        <v>14</v>
      </c>
      <c r="D66" s="7" t="s">
        <v>13</v>
      </c>
      <c r="E66" s="7" t="s">
        <v>14</v>
      </c>
      <c r="F66" s="7" t="s">
        <v>13</v>
      </c>
      <c r="G66" s="7" t="s">
        <v>14</v>
      </c>
      <c r="H66" s="7" t="s">
        <v>13</v>
      </c>
      <c r="I66" s="7" t="s">
        <v>14</v>
      </c>
      <c r="J66" s="7" t="s">
        <v>13</v>
      </c>
      <c r="K66" s="7" t="s">
        <v>14</v>
      </c>
      <c r="L66" s="7"/>
      <c r="M66" s="7" t="s">
        <v>13</v>
      </c>
      <c r="N66" s="7" t="s">
        <v>14</v>
      </c>
      <c r="O66" s="4" t="s">
        <v>21</v>
      </c>
      <c r="P66" s="6" t="s">
        <v>22</v>
      </c>
      <c r="S66" t="s">
        <v>15</v>
      </c>
      <c r="U66" t="s">
        <v>16</v>
      </c>
      <c r="W66" t="s">
        <v>17</v>
      </c>
      <c r="Y66" t="s">
        <v>18</v>
      </c>
      <c r="AA66" t="s">
        <v>19</v>
      </c>
      <c r="AC66" t="s">
        <v>29</v>
      </c>
      <c r="AD66" t="s">
        <v>30</v>
      </c>
      <c r="AE66" t="s">
        <v>31</v>
      </c>
      <c r="AF66" t="s">
        <v>32</v>
      </c>
      <c r="AG66" t="s">
        <v>33</v>
      </c>
    </row>
    <row r="67" spans="1:33" x14ac:dyDescent="0.25">
      <c r="A67" s="1" t="s">
        <v>8</v>
      </c>
      <c r="B67">
        <v>1</v>
      </c>
      <c r="C67">
        <v>1</v>
      </c>
      <c r="D67">
        <v>1</v>
      </c>
      <c r="E67">
        <v>1</v>
      </c>
      <c r="F67">
        <v>2</v>
      </c>
      <c r="G67">
        <v>0</v>
      </c>
      <c r="H67">
        <v>1</v>
      </c>
      <c r="I67">
        <v>1</v>
      </c>
      <c r="J67">
        <v>0</v>
      </c>
      <c r="K67">
        <v>0</v>
      </c>
      <c r="M67">
        <f t="shared" ref="M67:M71" si="71" xml:space="preserve"> B67 + D67 + F67 + H67 + J67</f>
        <v>5</v>
      </c>
      <c r="N67">
        <f t="shared" ref="N67:N71" si="72" xml:space="preserve"> C67 + E67 + G67 + I67 + K67</f>
        <v>3</v>
      </c>
      <c r="O67" s="1">
        <f>M67 - N67</f>
        <v>2</v>
      </c>
      <c r="P67" s="3">
        <f xml:space="preserve"> IF(M67+N67=0, 0, IF(N67=0, "MAX", M67/N67))</f>
        <v>1.6666666666666667</v>
      </c>
      <c r="Q67">
        <f>IF(P67 &lt; 1, 3, IF(P67 &gt;= P$98, 1, 2))</f>
        <v>1</v>
      </c>
      <c r="S67">
        <v>1</v>
      </c>
      <c r="V67">
        <v>4</v>
      </c>
      <c r="W67">
        <v>1</v>
      </c>
      <c r="Z67">
        <v>1</v>
      </c>
      <c r="AB67">
        <v>1</v>
      </c>
      <c r="AC67" t="s">
        <v>124</v>
      </c>
      <c r="AD67" t="s">
        <v>182</v>
      </c>
      <c r="AE67" t="s">
        <v>183</v>
      </c>
      <c r="AF67" t="s">
        <v>122</v>
      </c>
      <c r="AG67" t="s">
        <v>122</v>
      </c>
    </row>
    <row r="68" spans="1:33" x14ac:dyDescent="0.25">
      <c r="A68" s="1" t="s">
        <v>2</v>
      </c>
      <c r="B68">
        <v>1</v>
      </c>
      <c r="C68">
        <v>1</v>
      </c>
      <c r="D68">
        <v>0</v>
      </c>
      <c r="E68">
        <v>3</v>
      </c>
      <c r="F68">
        <v>1</v>
      </c>
      <c r="G68">
        <v>1</v>
      </c>
      <c r="H68">
        <v>2</v>
      </c>
      <c r="I68">
        <v>2</v>
      </c>
      <c r="J68">
        <v>1</v>
      </c>
      <c r="K68">
        <v>0</v>
      </c>
      <c r="M68">
        <f t="shared" si="71"/>
        <v>5</v>
      </c>
      <c r="N68">
        <f t="shared" si="72"/>
        <v>7</v>
      </c>
      <c r="O68" s="1">
        <f t="shared" ref="O68:O71" si="73">M68 - N68</f>
        <v>-2</v>
      </c>
      <c r="P68" s="3">
        <f t="shared" ref="P68:P71" si="74" xml:space="preserve"> IF(M68+N68=0, 0, IF(N68=0, "MAX", M68/N68))</f>
        <v>0.7142857142857143</v>
      </c>
      <c r="Q68">
        <f>IF(P68 &lt; 1, 3, IF(P68 &gt;= P$98, 1, 2))</f>
        <v>3</v>
      </c>
      <c r="S68">
        <v>3</v>
      </c>
      <c r="T68">
        <v>5</v>
      </c>
      <c r="U68">
        <v>8</v>
      </c>
      <c r="V68">
        <v>6</v>
      </c>
      <c r="W68">
        <v>5</v>
      </c>
      <c r="X68">
        <v>4</v>
      </c>
      <c r="Y68">
        <v>1</v>
      </c>
      <c r="Z68">
        <v>7</v>
      </c>
      <c r="AA68">
        <v>1</v>
      </c>
      <c r="AB68">
        <v>2</v>
      </c>
      <c r="AC68" t="s">
        <v>184</v>
      </c>
      <c r="AD68" t="s">
        <v>185</v>
      </c>
      <c r="AE68" t="s">
        <v>186</v>
      </c>
      <c r="AF68" t="s">
        <v>187</v>
      </c>
      <c r="AG68" t="s">
        <v>187</v>
      </c>
    </row>
    <row r="69" spans="1:33" x14ac:dyDescent="0.25">
      <c r="A69" s="1" t="s">
        <v>3</v>
      </c>
      <c r="B69">
        <v>0</v>
      </c>
      <c r="C69">
        <v>1</v>
      </c>
      <c r="D69">
        <v>0</v>
      </c>
      <c r="E69">
        <v>0</v>
      </c>
      <c r="M69">
        <f t="shared" si="71"/>
        <v>0</v>
      </c>
      <c r="N69">
        <f t="shared" si="72"/>
        <v>1</v>
      </c>
      <c r="O69" s="1">
        <f t="shared" si="73"/>
        <v>-1</v>
      </c>
      <c r="P69" s="3">
        <f t="shared" si="74"/>
        <v>0</v>
      </c>
      <c r="Q69">
        <f t="shared" ref="Q69:Q78" si="75">IF(P69 &lt; 1, 3, IF(P69 &gt;= P$98, 1, 2))</f>
        <v>3</v>
      </c>
      <c r="S69">
        <v>6</v>
      </c>
      <c r="T69">
        <v>6</v>
      </c>
      <c r="U69">
        <v>10</v>
      </c>
      <c r="V69">
        <v>12</v>
      </c>
      <c r="W69">
        <v>8</v>
      </c>
      <c r="X69">
        <v>6</v>
      </c>
      <c r="Y69">
        <v>3</v>
      </c>
      <c r="Z69">
        <v>8</v>
      </c>
      <c r="AA69">
        <v>4</v>
      </c>
      <c r="AB69">
        <v>4</v>
      </c>
      <c r="AC69" t="s">
        <v>188</v>
      </c>
      <c r="AD69" t="s">
        <v>192</v>
      </c>
      <c r="AE69" t="s">
        <v>212</v>
      </c>
      <c r="AF69" t="s">
        <v>195</v>
      </c>
      <c r="AG69" t="s">
        <v>222</v>
      </c>
    </row>
    <row r="70" spans="1:33" x14ac:dyDescent="0.25">
      <c r="A70" s="1" t="s">
        <v>0</v>
      </c>
      <c r="B70">
        <v>4</v>
      </c>
      <c r="C70">
        <v>2</v>
      </c>
      <c r="D70">
        <v>5</v>
      </c>
      <c r="E70">
        <v>2</v>
      </c>
      <c r="F70">
        <v>3</v>
      </c>
      <c r="G70">
        <v>1</v>
      </c>
      <c r="H70">
        <v>3</v>
      </c>
      <c r="I70">
        <v>3</v>
      </c>
      <c r="J70">
        <v>1</v>
      </c>
      <c r="K70">
        <v>5</v>
      </c>
      <c r="M70">
        <f t="shared" si="71"/>
        <v>16</v>
      </c>
      <c r="N70">
        <f t="shared" si="72"/>
        <v>13</v>
      </c>
      <c r="O70" s="1">
        <f t="shared" si="73"/>
        <v>3</v>
      </c>
      <c r="P70" s="3">
        <f t="shared" si="74"/>
        <v>1.2307692307692308</v>
      </c>
      <c r="Q70">
        <f>IF(P70 &lt; 1, 3, IF(P70 &gt;= P$79, 1, 2))</f>
        <v>1</v>
      </c>
      <c r="S70">
        <v>10</v>
      </c>
      <c r="T70">
        <v>7</v>
      </c>
      <c r="U70">
        <v>11</v>
      </c>
      <c r="V70">
        <v>13</v>
      </c>
      <c r="W70">
        <v>9</v>
      </c>
      <c r="X70">
        <v>7</v>
      </c>
      <c r="Y70">
        <v>4</v>
      </c>
      <c r="Z70">
        <v>11</v>
      </c>
      <c r="AA70">
        <v>5</v>
      </c>
      <c r="AB70">
        <v>5</v>
      </c>
      <c r="AC70" t="s">
        <v>204</v>
      </c>
      <c r="AD70" t="s">
        <v>193</v>
      </c>
      <c r="AE70" t="s">
        <v>213</v>
      </c>
      <c r="AF70" t="s">
        <v>196</v>
      </c>
      <c r="AG70" t="s">
        <v>199</v>
      </c>
    </row>
    <row r="71" spans="1:33" x14ac:dyDescent="0.25">
      <c r="A71" s="1" t="s">
        <v>9</v>
      </c>
      <c r="B71">
        <v>0</v>
      </c>
      <c r="C71">
        <v>0</v>
      </c>
      <c r="D71">
        <v>0</v>
      </c>
      <c r="E71">
        <v>0</v>
      </c>
      <c r="H71">
        <v>1</v>
      </c>
      <c r="I71">
        <v>0</v>
      </c>
      <c r="J71">
        <v>0</v>
      </c>
      <c r="K71">
        <v>0</v>
      </c>
      <c r="M71">
        <f t="shared" si="71"/>
        <v>1</v>
      </c>
      <c r="N71">
        <f t="shared" si="72"/>
        <v>0</v>
      </c>
      <c r="O71" s="1">
        <f t="shared" si="73"/>
        <v>1</v>
      </c>
      <c r="P71" s="3" t="str">
        <f t="shared" si="74"/>
        <v>MAX</v>
      </c>
      <c r="Q71">
        <f>IF(P71 &lt; 1, 3, IF(P71 &gt;= P$79, 1, 2))</f>
        <v>1</v>
      </c>
      <c r="S71">
        <v>12</v>
      </c>
      <c r="T71">
        <v>8</v>
      </c>
      <c r="U71">
        <v>12</v>
      </c>
      <c r="V71">
        <v>14</v>
      </c>
      <c r="W71">
        <v>10</v>
      </c>
      <c r="X71">
        <v>8</v>
      </c>
      <c r="Y71">
        <v>7</v>
      </c>
      <c r="Z71">
        <v>13</v>
      </c>
      <c r="AA71">
        <v>7</v>
      </c>
      <c r="AB71">
        <v>7</v>
      </c>
      <c r="AC71" t="s">
        <v>206</v>
      </c>
      <c r="AD71" t="s">
        <v>208</v>
      </c>
      <c r="AE71" t="s">
        <v>194</v>
      </c>
      <c r="AF71" t="s">
        <v>218</v>
      </c>
      <c r="AG71" t="s">
        <v>202</v>
      </c>
    </row>
    <row r="72" spans="1:33" x14ac:dyDescent="0.25">
      <c r="A72" s="1" t="s">
        <v>6</v>
      </c>
      <c r="O72" s="1"/>
      <c r="P72" s="3"/>
      <c r="Q72">
        <v>2</v>
      </c>
      <c r="S72">
        <v>13</v>
      </c>
      <c r="T72">
        <v>9</v>
      </c>
      <c r="U72">
        <v>13</v>
      </c>
      <c r="V72">
        <v>18</v>
      </c>
      <c r="W72">
        <v>11</v>
      </c>
      <c r="X72">
        <v>9</v>
      </c>
      <c r="Y72">
        <v>10</v>
      </c>
      <c r="Z72">
        <v>14</v>
      </c>
      <c r="AA72">
        <v>8</v>
      </c>
      <c r="AB72">
        <v>11</v>
      </c>
      <c r="AC72" t="s">
        <v>189</v>
      </c>
      <c r="AD72" t="s">
        <v>210</v>
      </c>
      <c r="AE72" t="s">
        <v>214</v>
      </c>
      <c r="AF72" t="s">
        <v>215</v>
      </c>
      <c r="AG72" t="s">
        <v>203</v>
      </c>
    </row>
    <row r="73" spans="1:33" x14ac:dyDescent="0.25">
      <c r="A73" s="1" t="s">
        <v>7</v>
      </c>
      <c r="O73" s="1"/>
      <c r="P73" s="3"/>
      <c r="Q73">
        <v>2</v>
      </c>
      <c r="S73">
        <v>14</v>
      </c>
      <c r="T73">
        <v>10</v>
      </c>
      <c r="U73">
        <v>14</v>
      </c>
      <c r="V73">
        <v>22</v>
      </c>
      <c r="W73">
        <v>20</v>
      </c>
      <c r="X73">
        <v>11</v>
      </c>
      <c r="Y73">
        <v>11</v>
      </c>
      <c r="Z73">
        <v>16</v>
      </c>
      <c r="AA73">
        <v>10</v>
      </c>
      <c r="AB73">
        <v>14</v>
      </c>
      <c r="AC73" t="s">
        <v>190</v>
      </c>
      <c r="AD73" t="s">
        <v>211</v>
      </c>
      <c r="AF73" t="s">
        <v>219</v>
      </c>
      <c r="AG73" t="s">
        <v>200</v>
      </c>
    </row>
    <row r="74" spans="1:33" x14ac:dyDescent="0.25">
      <c r="A74" s="1" t="s">
        <v>1</v>
      </c>
      <c r="B74">
        <v>4</v>
      </c>
      <c r="C74">
        <v>3</v>
      </c>
      <c r="D74">
        <v>2</v>
      </c>
      <c r="E74">
        <v>0</v>
      </c>
      <c r="F74">
        <v>6</v>
      </c>
      <c r="G74">
        <v>1</v>
      </c>
      <c r="H74">
        <v>3</v>
      </c>
      <c r="I74">
        <v>3</v>
      </c>
      <c r="J74">
        <v>1</v>
      </c>
      <c r="K74">
        <v>0</v>
      </c>
      <c r="M74">
        <f t="shared" ref="M74:M75" si="76" xml:space="preserve"> B74 + D74 + F74 + H74 + J74</f>
        <v>16</v>
      </c>
      <c r="N74">
        <f t="shared" ref="N74:N75" si="77" xml:space="preserve"> C74 + E74 + G74 + I74 + K74</f>
        <v>7</v>
      </c>
      <c r="O74" s="1">
        <f t="shared" ref="O74:O75" si="78">M74 - N74</f>
        <v>9</v>
      </c>
      <c r="P74" s="3">
        <f t="shared" ref="P74:P75" si="79" xml:space="preserve"> IF(M74+N74=0, 0, IF(N74=0, "MAX", M74/N74))</f>
        <v>2.2857142857142856</v>
      </c>
      <c r="Q74">
        <f t="shared" si="75"/>
        <v>1</v>
      </c>
      <c r="S74">
        <v>18</v>
      </c>
      <c r="T74">
        <v>15</v>
      </c>
      <c r="U74">
        <v>17</v>
      </c>
      <c r="V74">
        <v>23</v>
      </c>
      <c r="W74">
        <v>25</v>
      </c>
      <c r="X74">
        <v>12</v>
      </c>
      <c r="Y74">
        <v>13</v>
      </c>
      <c r="Z74">
        <v>17</v>
      </c>
      <c r="AA74">
        <v>12</v>
      </c>
      <c r="AB74">
        <v>15</v>
      </c>
      <c r="AC74" t="s">
        <v>205</v>
      </c>
      <c r="AD74" t="s">
        <v>209</v>
      </c>
      <c r="AF74" t="s">
        <v>197</v>
      </c>
      <c r="AG74" t="s">
        <v>220</v>
      </c>
    </row>
    <row r="75" spans="1:33" x14ac:dyDescent="0.25">
      <c r="A75" s="1" t="s">
        <v>5</v>
      </c>
      <c r="D75">
        <v>0</v>
      </c>
      <c r="E75">
        <v>0</v>
      </c>
      <c r="H75">
        <v>0</v>
      </c>
      <c r="I75">
        <v>0</v>
      </c>
      <c r="J75">
        <v>0</v>
      </c>
      <c r="K75">
        <v>0</v>
      </c>
      <c r="M75">
        <f t="shared" si="76"/>
        <v>0</v>
      </c>
      <c r="N75">
        <f t="shared" si="77"/>
        <v>0</v>
      </c>
      <c r="O75" s="1">
        <f t="shared" si="78"/>
        <v>0</v>
      </c>
      <c r="P75" s="3">
        <f t="shared" si="79"/>
        <v>0</v>
      </c>
      <c r="Q75">
        <v>2</v>
      </c>
      <c r="S75">
        <v>21</v>
      </c>
      <c r="T75">
        <v>16</v>
      </c>
      <c r="U75">
        <v>19</v>
      </c>
      <c r="V75">
        <v>24</v>
      </c>
      <c r="Y75">
        <v>14</v>
      </c>
      <c r="Z75">
        <v>20</v>
      </c>
      <c r="AC75" t="s">
        <v>191</v>
      </c>
      <c r="AF75" t="s">
        <v>216</v>
      </c>
      <c r="AG75" t="s">
        <v>221</v>
      </c>
    </row>
    <row r="76" spans="1:33" x14ac:dyDescent="0.25">
      <c r="A76" s="1" t="s">
        <v>4</v>
      </c>
      <c r="B76">
        <v>3</v>
      </c>
      <c r="C76">
        <v>1</v>
      </c>
      <c r="D76">
        <v>2</v>
      </c>
      <c r="E76">
        <v>3</v>
      </c>
      <c r="F76">
        <v>5</v>
      </c>
      <c r="G76">
        <v>2</v>
      </c>
      <c r="H76">
        <v>2</v>
      </c>
      <c r="I76">
        <v>2</v>
      </c>
      <c r="J76">
        <v>0</v>
      </c>
      <c r="K76">
        <v>0</v>
      </c>
      <c r="M76">
        <f t="shared" ref="M76" si="80" xml:space="preserve"> B76 + D76 + F76 + H76 + J76</f>
        <v>12</v>
      </c>
      <c r="N76">
        <f t="shared" ref="N76" si="81" xml:space="preserve"> C76 + E76 + G76 + I76 + K76</f>
        <v>8</v>
      </c>
      <c r="O76" s="1">
        <f t="shared" ref="O76" si="82">M76 - N76</f>
        <v>4</v>
      </c>
      <c r="P76" s="3">
        <f t="shared" ref="P76" si="83" xml:space="preserve"> IF(M76+N76=0, 0, IF(N76=0, "MAX", M76/N76))</f>
        <v>1.5</v>
      </c>
      <c r="Q76">
        <f t="shared" si="75"/>
        <v>1</v>
      </c>
      <c r="S76">
        <v>24</v>
      </c>
      <c r="T76">
        <v>17</v>
      </c>
      <c r="U76">
        <v>20</v>
      </c>
      <c r="V76">
        <v>25</v>
      </c>
      <c r="Y76">
        <v>18</v>
      </c>
      <c r="Z76">
        <v>21</v>
      </c>
      <c r="AC76" t="s">
        <v>207</v>
      </c>
      <c r="AF76" t="s">
        <v>198</v>
      </c>
      <c r="AG76" t="s">
        <v>201</v>
      </c>
    </row>
    <row r="77" spans="1:33" x14ac:dyDescent="0.25">
      <c r="A77" s="1" t="s">
        <v>11</v>
      </c>
      <c r="F77">
        <v>1</v>
      </c>
      <c r="G77">
        <v>0</v>
      </c>
      <c r="H77">
        <v>1</v>
      </c>
      <c r="I77">
        <v>0</v>
      </c>
      <c r="J77">
        <v>0</v>
      </c>
      <c r="K77">
        <v>1</v>
      </c>
      <c r="M77">
        <f t="shared" ref="M77:M79" si="84" xml:space="preserve"> B77 + D77 + F77 + H77 + J77</f>
        <v>2</v>
      </c>
      <c r="N77">
        <f t="shared" ref="N77:N79" si="85" xml:space="preserve"> C77 + E77 + G77 + I77 + K77</f>
        <v>1</v>
      </c>
      <c r="O77" s="1">
        <f t="shared" ref="O77:O79" si="86">M77 - N77</f>
        <v>1</v>
      </c>
      <c r="P77" s="3">
        <f t="shared" ref="P77:P79" si="87" xml:space="preserve"> IF(M77+N77=0, 0, IF(N77=0, "MAX", M77/N77))</f>
        <v>2</v>
      </c>
      <c r="Q77">
        <f t="shared" si="75"/>
        <v>1</v>
      </c>
      <c r="S77">
        <v>25</v>
      </c>
      <c r="T77">
        <v>22</v>
      </c>
      <c r="Y77">
        <v>19</v>
      </c>
      <c r="Z77">
        <v>22</v>
      </c>
      <c r="AF77" t="s">
        <v>217</v>
      </c>
    </row>
    <row r="78" spans="1:33" x14ac:dyDescent="0.25">
      <c r="A78" s="1" t="s">
        <v>12</v>
      </c>
      <c r="O78" s="1"/>
      <c r="P78" s="3"/>
      <c r="Q78">
        <f t="shared" si="75"/>
        <v>3</v>
      </c>
      <c r="Y78">
        <v>20</v>
      </c>
      <c r="Z78">
        <v>25</v>
      </c>
    </row>
    <row r="79" spans="1:33" x14ac:dyDescent="0.25">
      <c r="A79" s="4"/>
      <c r="B79" s="4">
        <v>25</v>
      </c>
      <c r="C79" s="4">
        <v>22</v>
      </c>
      <c r="D79" s="4">
        <v>20</v>
      </c>
      <c r="E79" s="4">
        <v>25</v>
      </c>
      <c r="F79" s="4">
        <v>25</v>
      </c>
      <c r="G79" s="4">
        <v>12</v>
      </c>
      <c r="H79" s="4">
        <v>20</v>
      </c>
      <c r="I79" s="4">
        <v>25</v>
      </c>
      <c r="J79" s="4">
        <v>12</v>
      </c>
      <c r="K79" s="4">
        <v>15</v>
      </c>
      <c r="L79" s="4"/>
      <c r="M79" s="4">
        <f t="shared" si="84"/>
        <v>102</v>
      </c>
      <c r="N79" s="4">
        <f t="shared" si="85"/>
        <v>99</v>
      </c>
      <c r="O79" s="4">
        <f t="shared" si="86"/>
        <v>3</v>
      </c>
      <c r="P79" s="5">
        <f t="shared" si="87"/>
        <v>1.0303030303030303</v>
      </c>
    </row>
    <row r="81" spans="1:31" x14ac:dyDescent="0.25">
      <c r="A81" s="1" t="s">
        <v>24</v>
      </c>
    </row>
    <row r="82" spans="1:31" x14ac:dyDescent="0.25">
      <c r="A82" t="s">
        <v>24</v>
      </c>
    </row>
    <row r="83" spans="1:31" ht="18.75" x14ac:dyDescent="0.3">
      <c r="A83" s="8">
        <v>43427</v>
      </c>
      <c r="B83" s="9" t="s">
        <v>163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10"/>
    </row>
    <row r="84" spans="1:31" x14ac:dyDescent="0.25">
      <c r="A84" s="4"/>
      <c r="B84" s="4" t="s">
        <v>15</v>
      </c>
      <c r="C84" s="4"/>
      <c r="D84" s="4" t="s">
        <v>16</v>
      </c>
      <c r="E84" s="4"/>
      <c r="F84" s="4" t="s">
        <v>17</v>
      </c>
      <c r="G84" s="4"/>
      <c r="H84" s="4" t="s">
        <v>18</v>
      </c>
      <c r="I84" s="4"/>
      <c r="J84" s="4" t="s">
        <v>19</v>
      </c>
      <c r="K84" s="4"/>
      <c r="L84" s="4"/>
      <c r="M84" s="4" t="s">
        <v>20</v>
      </c>
      <c r="N84" s="4"/>
      <c r="O84" s="4"/>
      <c r="P84" s="6"/>
    </row>
    <row r="85" spans="1:31" x14ac:dyDescent="0.25">
      <c r="A85" s="4"/>
      <c r="B85" s="7" t="s">
        <v>13</v>
      </c>
      <c r="C85" s="7" t="s">
        <v>14</v>
      </c>
      <c r="D85" s="7" t="s">
        <v>13</v>
      </c>
      <c r="E85" s="7" t="s">
        <v>14</v>
      </c>
      <c r="F85" s="7" t="s">
        <v>13</v>
      </c>
      <c r="G85" s="7" t="s">
        <v>14</v>
      </c>
      <c r="H85" s="7" t="s">
        <v>13</v>
      </c>
      <c r="I85" s="7" t="s">
        <v>14</v>
      </c>
      <c r="J85" s="7" t="s">
        <v>13</v>
      </c>
      <c r="K85" s="7" t="s">
        <v>14</v>
      </c>
      <c r="L85" s="7"/>
      <c r="M85" s="7" t="s">
        <v>13</v>
      </c>
      <c r="N85" s="7" t="s">
        <v>14</v>
      </c>
      <c r="O85" s="4" t="s">
        <v>21</v>
      </c>
      <c r="P85" s="6" t="s">
        <v>22</v>
      </c>
      <c r="S85" t="s">
        <v>15</v>
      </c>
      <c r="U85" t="s">
        <v>16</v>
      </c>
      <c r="W85" t="s">
        <v>17</v>
      </c>
      <c r="Y85" t="s">
        <v>18</v>
      </c>
      <c r="AA85" t="s">
        <v>19</v>
      </c>
      <c r="AC85" t="s">
        <v>29</v>
      </c>
      <c r="AD85" t="s">
        <v>30</v>
      </c>
      <c r="AE85" t="s">
        <v>31</v>
      </c>
    </row>
    <row r="86" spans="1:31" x14ac:dyDescent="0.25">
      <c r="A86" s="1" t="s">
        <v>8</v>
      </c>
      <c r="B86">
        <v>1</v>
      </c>
      <c r="C86">
        <v>2</v>
      </c>
      <c r="D86">
        <v>3</v>
      </c>
      <c r="E86">
        <v>2</v>
      </c>
      <c r="F86">
        <v>7</v>
      </c>
      <c r="G86">
        <v>3</v>
      </c>
      <c r="M86">
        <f t="shared" ref="M86:M90" si="88" xml:space="preserve"> B86 + D86 + F86 + H86 + J86</f>
        <v>11</v>
      </c>
      <c r="N86">
        <f t="shared" ref="N86:N90" si="89" xml:space="preserve"> C86 + E86 + G86 + I86 + K86</f>
        <v>7</v>
      </c>
      <c r="O86" s="1">
        <f>M86 - N86</f>
        <v>4</v>
      </c>
      <c r="P86" s="3">
        <f xml:space="preserve"> IF(M86+N86=0, 0, IF(N86=0, "MAX", M86/N86))</f>
        <v>1.5714285714285714</v>
      </c>
      <c r="Q86">
        <f>IF(P86 &lt; 1, 3, IF(P86 &gt;= P$98, 1, 2))</f>
        <v>1</v>
      </c>
      <c r="S86">
        <v>2</v>
      </c>
      <c r="V86">
        <v>1</v>
      </c>
      <c r="W86">
        <v>6</v>
      </c>
      <c r="AC86" t="s">
        <v>164</v>
      </c>
      <c r="AD86" t="s">
        <v>169</v>
      </c>
      <c r="AE86" t="s">
        <v>174</v>
      </c>
    </row>
    <row r="87" spans="1:31" x14ac:dyDescent="0.25">
      <c r="A87" s="1" t="s">
        <v>2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M87">
        <f t="shared" si="88"/>
        <v>2</v>
      </c>
      <c r="N87">
        <f t="shared" si="89"/>
        <v>2</v>
      </c>
      <c r="O87" s="1">
        <f t="shared" ref="O87:O90" si="90">M87 - N87</f>
        <v>0</v>
      </c>
      <c r="P87" s="3">
        <f t="shared" ref="P87:P90" si="91" xml:space="preserve"> IF(M87+N87=0, 0, IF(N87=0, "MAX", M87/N87))</f>
        <v>1</v>
      </c>
      <c r="Q87">
        <f>IF(P87 &lt; 1, 3, IF(P87 &gt;= P$98, 1, 2))</f>
        <v>2</v>
      </c>
      <c r="S87">
        <v>3</v>
      </c>
      <c r="T87">
        <v>1</v>
      </c>
      <c r="U87">
        <v>3</v>
      </c>
      <c r="V87">
        <v>2</v>
      </c>
      <c r="W87">
        <v>11</v>
      </c>
      <c r="X87">
        <v>1</v>
      </c>
      <c r="AC87" t="s">
        <v>165</v>
      </c>
      <c r="AD87" t="s">
        <v>170</v>
      </c>
      <c r="AE87" t="s">
        <v>170</v>
      </c>
    </row>
    <row r="88" spans="1:31" x14ac:dyDescent="0.25">
      <c r="A88" s="1" t="s">
        <v>3</v>
      </c>
      <c r="B88">
        <v>0</v>
      </c>
      <c r="C88">
        <v>0</v>
      </c>
      <c r="D88">
        <v>1</v>
      </c>
      <c r="E88">
        <v>3</v>
      </c>
      <c r="F88">
        <v>0</v>
      </c>
      <c r="G88">
        <v>0</v>
      </c>
      <c r="M88">
        <f t="shared" si="88"/>
        <v>1</v>
      </c>
      <c r="N88">
        <f t="shared" si="89"/>
        <v>3</v>
      </c>
      <c r="O88" s="1">
        <f t="shared" si="90"/>
        <v>-2</v>
      </c>
      <c r="P88" s="3">
        <f t="shared" si="91"/>
        <v>0.33333333333333331</v>
      </c>
      <c r="Q88">
        <f t="shared" ref="Q88:Q97" si="92">IF(P88 &lt; 1, 3, IF(P88 &gt;= P$98, 1, 2))</f>
        <v>3</v>
      </c>
      <c r="S88">
        <v>5</v>
      </c>
      <c r="T88">
        <v>2</v>
      </c>
      <c r="U88">
        <v>4</v>
      </c>
      <c r="V88">
        <v>4</v>
      </c>
      <c r="W88">
        <v>13</v>
      </c>
      <c r="X88">
        <v>3</v>
      </c>
      <c r="AC88" t="s">
        <v>166</v>
      </c>
      <c r="AD88" t="s">
        <v>171</v>
      </c>
      <c r="AE88" t="s">
        <v>175</v>
      </c>
    </row>
    <row r="89" spans="1:31" x14ac:dyDescent="0.25">
      <c r="A89" s="1" t="s">
        <v>0</v>
      </c>
      <c r="B89">
        <v>7</v>
      </c>
      <c r="C89">
        <v>4</v>
      </c>
      <c r="D89">
        <v>10</v>
      </c>
      <c r="E89">
        <v>3</v>
      </c>
      <c r="F89">
        <v>6</v>
      </c>
      <c r="G89">
        <v>6</v>
      </c>
      <c r="M89">
        <f t="shared" si="88"/>
        <v>23</v>
      </c>
      <c r="N89">
        <f t="shared" si="89"/>
        <v>13</v>
      </c>
      <c r="O89" s="1">
        <f t="shared" si="90"/>
        <v>10</v>
      </c>
      <c r="P89" s="3">
        <f t="shared" si="91"/>
        <v>1.7692307692307692</v>
      </c>
      <c r="Q89">
        <f t="shared" si="92"/>
        <v>1</v>
      </c>
      <c r="S89">
        <v>10</v>
      </c>
      <c r="T89">
        <v>5</v>
      </c>
      <c r="U89">
        <v>6</v>
      </c>
      <c r="V89">
        <v>5</v>
      </c>
      <c r="W89">
        <v>15</v>
      </c>
      <c r="X89">
        <v>4</v>
      </c>
      <c r="AC89" t="s">
        <v>167</v>
      </c>
      <c r="AD89" t="s">
        <v>173</v>
      </c>
      <c r="AE89" t="s">
        <v>176</v>
      </c>
    </row>
    <row r="90" spans="1:31" x14ac:dyDescent="0.25">
      <c r="A90" s="1" t="s">
        <v>9</v>
      </c>
      <c r="B90">
        <v>2</v>
      </c>
      <c r="C90">
        <v>0</v>
      </c>
      <c r="D90">
        <v>1</v>
      </c>
      <c r="E90">
        <v>2</v>
      </c>
      <c r="F90">
        <v>0</v>
      </c>
      <c r="G90">
        <v>3</v>
      </c>
      <c r="M90">
        <f t="shared" si="88"/>
        <v>3</v>
      </c>
      <c r="N90">
        <f t="shared" si="89"/>
        <v>5</v>
      </c>
      <c r="O90" s="1">
        <f t="shared" si="90"/>
        <v>-2</v>
      </c>
      <c r="P90" s="3">
        <f t="shared" si="91"/>
        <v>0.6</v>
      </c>
      <c r="Q90">
        <f t="shared" si="92"/>
        <v>3</v>
      </c>
      <c r="S90">
        <v>12</v>
      </c>
      <c r="T90">
        <v>7</v>
      </c>
      <c r="U90">
        <v>7</v>
      </c>
      <c r="V90">
        <v>11</v>
      </c>
      <c r="W90">
        <v>16</v>
      </c>
      <c r="X90">
        <v>8</v>
      </c>
      <c r="AC90" t="s">
        <v>168</v>
      </c>
      <c r="AD90" t="s">
        <v>172</v>
      </c>
      <c r="AE90" t="s">
        <v>177</v>
      </c>
    </row>
    <row r="91" spans="1:31" x14ac:dyDescent="0.25">
      <c r="A91" s="1" t="s">
        <v>6</v>
      </c>
      <c r="O91" s="1"/>
      <c r="P91" s="3"/>
      <c r="Q91">
        <f t="shared" si="92"/>
        <v>3</v>
      </c>
      <c r="S91">
        <v>13</v>
      </c>
      <c r="T91">
        <v>9</v>
      </c>
      <c r="U91">
        <v>16</v>
      </c>
      <c r="V91">
        <v>13</v>
      </c>
      <c r="W91">
        <v>17</v>
      </c>
      <c r="X91">
        <v>9</v>
      </c>
      <c r="AD91" t="s">
        <v>180</v>
      </c>
      <c r="AE91" t="s">
        <v>178</v>
      </c>
    </row>
    <row r="92" spans="1:31" x14ac:dyDescent="0.25">
      <c r="A92" s="1" t="s">
        <v>7</v>
      </c>
      <c r="F92">
        <v>0</v>
      </c>
      <c r="G92">
        <v>1</v>
      </c>
      <c r="M92">
        <f t="shared" ref="M92" si="93" xml:space="preserve"> B92 + D92 + F92 + H92 + J92</f>
        <v>0</v>
      </c>
      <c r="N92">
        <f t="shared" ref="N92" si="94" xml:space="preserve"> C92 + E92 + G92 + I92 + K92</f>
        <v>1</v>
      </c>
      <c r="O92" s="1">
        <f t="shared" ref="O92" si="95">M92 - N92</f>
        <v>-1</v>
      </c>
      <c r="P92" s="3">
        <f t="shared" ref="P92" si="96" xml:space="preserve"> IF(M92+N92=0, 0, IF(N92=0, "MAX", M92/N92))</f>
        <v>0</v>
      </c>
      <c r="Q92">
        <f t="shared" si="92"/>
        <v>3</v>
      </c>
      <c r="S92">
        <v>14</v>
      </c>
      <c r="T92">
        <v>10</v>
      </c>
      <c r="U92">
        <v>17</v>
      </c>
      <c r="V92">
        <v>14</v>
      </c>
      <c r="W92">
        <v>20</v>
      </c>
      <c r="X92">
        <v>12</v>
      </c>
      <c r="AE92" t="s">
        <v>179</v>
      </c>
    </row>
    <row r="93" spans="1:31" x14ac:dyDescent="0.25">
      <c r="A93" s="1" t="s">
        <v>1</v>
      </c>
      <c r="O93" s="1"/>
      <c r="P93" s="3"/>
      <c r="Q93">
        <f t="shared" si="92"/>
        <v>3</v>
      </c>
      <c r="S93">
        <v>20</v>
      </c>
      <c r="T93">
        <v>12</v>
      </c>
      <c r="U93">
        <v>21</v>
      </c>
      <c r="V93">
        <v>15</v>
      </c>
      <c r="W93">
        <v>21</v>
      </c>
      <c r="X93">
        <v>13</v>
      </c>
    </row>
    <row r="94" spans="1:31" x14ac:dyDescent="0.25">
      <c r="A94" s="1" t="s">
        <v>5</v>
      </c>
      <c r="O94" s="1"/>
      <c r="P94" s="3"/>
      <c r="Q94">
        <f t="shared" si="92"/>
        <v>3</v>
      </c>
      <c r="S94">
        <v>23</v>
      </c>
      <c r="T94">
        <v>13</v>
      </c>
      <c r="U94">
        <v>22</v>
      </c>
      <c r="V94">
        <v>16</v>
      </c>
      <c r="W94">
        <v>22</v>
      </c>
      <c r="X94">
        <v>17</v>
      </c>
    </row>
    <row r="95" spans="1:31" x14ac:dyDescent="0.25">
      <c r="A95" s="1" t="s">
        <v>4</v>
      </c>
      <c r="O95" s="1"/>
      <c r="P95" s="3"/>
      <c r="Q95">
        <f t="shared" si="92"/>
        <v>3</v>
      </c>
      <c r="S95">
        <v>25</v>
      </c>
      <c r="T95">
        <v>14</v>
      </c>
      <c r="U95">
        <v>23</v>
      </c>
      <c r="V95">
        <v>17</v>
      </c>
      <c r="W95">
        <v>23</v>
      </c>
      <c r="X95">
        <v>20</v>
      </c>
    </row>
    <row r="96" spans="1:31" x14ac:dyDescent="0.25">
      <c r="A96" s="1" t="s">
        <v>11</v>
      </c>
      <c r="B96">
        <v>2</v>
      </c>
      <c r="C96">
        <v>4</v>
      </c>
      <c r="D96">
        <v>1</v>
      </c>
      <c r="E96">
        <v>1</v>
      </c>
      <c r="F96">
        <v>1</v>
      </c>
      <c r="G96">
        <v>0</v>
      </c>
      <c r="M96">
        <f t="shared" ref="M96" si="97" xml:space="preserve"> B96 + D96 + F96 + H96 + J96</f>
        <v>4</v>
      </c>
      <c r="N96">
        <f t="shared" ref="N96" si="98" xml:space="preserve"> C96 + E96 + G96 + I96 + K96</f>
        <v>5</v>
      </c>
      <c r="O96" s="1">
        <f t="shared" ref="O96" si="99">M96 - N96</f>
        <v>-1</v>
      </c>
      <c r="P96" s="3">
        <f t="shared" ref="P96" si="100" xml:space="preserve"> IF(M96+N96=0, 0, IF(N96=0, "MAX", M96/N96))</f>
        <v>0.8</v>
      </c>
      <c r="Q96">
        <f t="shared" si="92"/>
        <v>3</v>
      </c>
      <c r="U96">
        <v>25</v>
      </c>
      <c r="W96">
        <v>24</v>
      </c>
      <c r="X96">
        <v>23</v>
      </c>
    </row>
    <row r="97" spans="1:31" x14ac:dyDescent="0.25">
      <c r="A97" s="1" t="s">
        <v>12</v>
      </c>
      <c r="F97">
        <v>0</v>
      </c>
      <c r="G97">
        <v>4</v>
      </c>
      <c r="M97">
        <f t="shared" ref="M97:M98" si="101" xml:space="preserve"> B97 + D97 + F97 + H97 + J97</f>
        <v>0</v>
      </c>
      <c r="N97">
        <f t="shared" ref="N97:N98" si="102" xml:space="preserve"> C97 + E97 + G97 + I97 + K97</f>
        <v>4</v>
      </c>
      <c r="O97" s="1">
        <f t="shared" ref="O97:O98" si="103">M97 - N97</f>
        <v>-4</v>
      </c>
      <c r="P97" s="3">
        <f t="shared" ref="P97:P98" si="104" xml:space="preserve"> IF(M97+N97=0, 0, IF(N97=0, "MAX", M97/N97))</f>
        <v>0</v>
      </c>
      <c r="Q97">
        <f t="shared" si="92"/>
        <v>3</v>
      </c>
      <c r="W97">
        <v>26</v>
      </c>
      <c r="X97">
        <v>24</v>
      </c>
    </row>
    <row r="98" spans="1:31" x14ac:dyDescent="0.25">
      <c r="A98" s="4"/>
      <c r="B98" s="4">
        <v>25</v>
      </c>
      <c r="C98" s="4">
        <v>14</v>
      </c>
      <c r="D98" s="4">
        <v>25</v>
      </c>
      <c r="E98" s="4">
        <v>17</v>
      </c>
      <c r="F98" s="4">
        <v>26</v>
      </c>
      <c r="G98" s="4">
        <v>24</v>
      </c>
      <c r="H98" s="4"/>
      <c r="I98" s="4"/>
      <c r="J98" s="4"/>
      <c r="K98" s="4"/>
      <c r="L98" s="4"/>
      <c r="M98" s="4">
        <f t="shared" si="101"/>
        <v>76</v>
      </c>
      <c r="N98" s="4">
        <f t="shared" si="102"/>
        <v>55</v>
      </c>
      <c r="O98" s="4">
        <f t="shared" si="103"/>
        <v>21</v>
      </c>
      <c r="P98" s="5">
        <f t="shared" si="104"/>
        <v>1.3818181818181818</v>
      </c>
    </row>
    <row r="100" spans="1:31" x14ac:dyDescent="0.25">
      <c r="A100" t="s">
        <v>24</v>
      </c>
    </row>
    <row r="101" spans="1:31" ht="18.75" x14ac:dyDescent="0.3">
      <c r="A101" s="8">
        <v>43418</v>
      </c>
      <c r="B101" s="9" t="s">
        <v>139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</row>
    <row r="102" spans="1:31" x14ac:dyDescent="0.25">
      <c r="A102" s="4"/>
      <c r="B102" s="4" t="s">
        <v>15</v>
      </c>
      <c r="C102" s="4"/>
      <c r="D102" s="4" t="s">
        <v>16</v>
      </c>
      <c r="E102" s="4"/>
      <c r="F102" s="4" t="s">
        <v>17</v>
      </c>
      <c r="G102" s="4"/>
      <c r="H102" s="4" t="s">
        <v>18</v>
      </c>
      <c r="I102" s="4"/>
      <c r="J102" s="4" t="s">
        <v>19</v>
      </c>
      <c r="K102" s="4"/>
      <c r="L102" s="4"/>
      <c r="M102" s="4" t="s">
        <v>20</v>
      </c>
      <c r="N102" s="4"/>
      <c r="O102" s="4"/>
      <c r="P102" s="6"/>
    </row>
    <row r="103" spans="1:31" x14ac:dyDescent="0.25">
      <c r="A103" s="4"/>
      <c r="B103" s="7" t="s">
        <v>13</v>
      </c>
      <c r="C103" s="7" t="s">
        <v>14</v>
      </c>
      <c r="D103" s="7" t="s">
        <v>13</v>
      </c>
      <c r="E103" s="7" t="s">
        <v>14</v>
      </c>
      <c r="F103" s="7" t="s">
        <v>13</v>
      </c>
      <c r="G103" s="7" t="s">
        <v>14</v>
      </c>
      <c r="H103" s="7" t="s">
        <v>13</v>
      </c>
      <c r="I103" s="7" t="s">
        <v>14</v>
      </c>
      <c r="J103" s="7" t="s">
        <v>13</v>
      </c>
      <c r="K103" s="7" t="s">
        <v>14</v>
      </c>
      <c r="L103" s="7"/>
      <c r="M103" s="7" t="s">
        <v>13</v>
      </c>
      <c r="N103" s="7" t="s">
        <v>14</v>
      </c>
      <c r="O103" s="4" t="s">
        <v>21</v>
      </c>
      <c r="P103" s="6" t="s">
        <v>22</v>
      </c>
      <c r="S103" t="s">
        <v>15</v>
      </c>
      <c r="U103" t="s">
        <v>16</v>
      </c>
      <c r="W103" t="s">
        <v>17</v>
      </c>
      <c r="Y103" t="s">
        <v>18</v>
      </c>
      <c r="AA103" t="s">
        <v>19</v>
      </c>
      <c r="AC103" t="s">
        <v>29</v>
      </c>
      <c r="AD103" t="s">
        <v>30</v>
      </c>
      <c r="AE103" t="s">
        <v>31</v>
      </c>
    </row>
    <row r="104" spans="1:31" x14ac:dyDescent="0.25">
      <c r="A104" s="1" t="s">
        <v>8</v>
      </c>
      <c r="B104">
        <v>5</v>
      </c>
      <c r="C104">
        <v>2</v>
      </c>
      <c r="D104">
        <v>4</v>
      </c>
      <c r="E104">
        <v>1</v>
      </c>
      <c r="F104">
        <v>3</v>
      </c>
      <c r="G104">
        <v>1</v>
      </c>
      <c r="M104">
        <f t="shared" ref="M104:M107" si="105" xml:space="preserve"> B104 + D104 + F104 + H104 + J104</f>
        <v>12</v>
      </c>
      <c r="N104">
        <f t="shared" ref="N104:N107" si="106" xml:space="preserve"> C104 + E104 + G104 + I104 + K104</f>
        <v>4</v>
      </c>
      <c r="O104" s="1">
        <f>M104 - N104</f>
        <v>8</v>
      </c>
      <c r="P104" s="3">
        <f xml:space="preserve"> IF(M104+N104=0, 0, IF(N104=0, "MAX", M104/N104))</f>
        <v>3</v>
      </c>
      <c r="Q104">
        <f>IF(P104 &lt; 1, 3, IF(P104 &gt;= P$116, 1, 2))</f>
        <v>1</v>
      </c>
      <c r="S104">
        <v>0</v>
      </c>
      <c r="V104">
        <v>2</v>
      </c>
      <c r="W104">
        <v>2</v>
      </c>
      <c r="AC104" t="s">
        <v>140</v>
      </c>
      <c r="AD104" t="s">
        <v>158</v>
      </c>
      <c r="AE104" t="s">
        <v>143</v>
      </c>
    </row>
    <row r="105" spans="1:31" x14ac:dyDescent="0.25">
      <c r="A105" s="1" t="s">
        <v>2</v>
      </c>
      <c r="B105">
        <v>0</v>
      </c>
      <c r="C105">
        <v>2</v>
      </c>
      <c r="D105">
        <v>0</v>
      </c>
      <c r="E105">
        <v>1</v>
      </c>
      <c r="F105">
        <v>0</v>
      </c>
      <c r="G105">
        <v>1</v>
      </c>
      <c r="M105">
        <f t="shared" si="105"/>
        <v>0</v>
      </c>
      <c r="N105">
        <f t="shared" si="106"/>
        <v>4</v>
      </c>
      <c r="O105" s="1">
        <f t="shared" ref="O105:O107" si="107">M105 - N105</f>
        <v>-4</v>
      </c>
      <c r="P105" s="3">
        <f t="shared" ref="P105:P107" si="108" xml:space="preserve"> IF(M105+N105=0, 0, IF(N105=0, "MAX", M105/N105))</f>
        <v>0</v>
      </c>
      <c r="Q105">
        <f>IF(P105 &lt; 1, 3, IF(P105 &gt;= P$116, 1, 2))</f>
        <v>3</v>
      </c>
      <c r="S105">
        <v>1</v>
      </c>
      <c r="T105">
        <v>5</v>
      </c>
      <c r="U105">
        <v>1</v>
      </c>
      <c r="V105">
        <v>5</v>
      </c>
      <c r="W105">
        <v>3</v>
      </c>
      <c r="X105">
        <v>7</v>
      </c>
      <c r="AC105" t="s">
        <v>141</v>
      </c>
      <c r="AD105" t="s">
        <v>142</v>
      </c>
      <c r="AE105" t="s">
        <v>141</v>
      </c>
    </row>
    <row r="106" spans="1:31" x14ac:dyDescent="0.25">
      <c r="A106" s="1" t="s">
        <v>3</v>
      </c>
      <c r="B106">
        <v>2</v>
      </c>
      <c r="C106">
        <v>1</v>
      </c>
      <c r="D106">
        <v>0</v>
      </c>
      <c r="E106">
        <v>2</v>
      </c>
      <c r="F106">
        <v>2</v>
      </c>
      <c r="G106">
        <v>1</v>
      </c>
      <c r="M106">
        <f t="shared" si="105"/>
        <v>4</v>
      </c>
      <c r="N106">
        <f t="shared" si="106"/>
        <v>4</v>
      </c>
      <c r="O106" s="1">
        <f t="shared" si="107"/>
        <v>0</v>
      </c>
      <c r="P106" s="3">
        <f t="shared" si="108"/>
        <v>1</v>
      </c>
      <c r="Q106">
        <f t="shared" ref="Q106:Q107" si="109">IF(P106 &lt; 1, 3, IF(P106 &gt;= P$116, 1, 2))</f>
        <v>2</v>
      </c>
      <c r="S106">
        <v>2</v>
      </c>
      <c r="T106">
        <v>6</v>
      </c>
      <c r="U106">
        <v>5</v>
      </c>
      <c r="V106">
        <v>9</v>
      </c>
      <c r="W106">
        <v>5</v>
      </c>
      <c r="X106">
        <v>10</v>
      </c>
      <c r="AC106" s="12" t="s">
        <v>144</v>
      </c>
      <c r="AD106" t="s">
        <v>150</v>
      </c>
      <c r="AE106" t="s">
        <v>153</v>
      </c>
    </row>
    <row r="107" spans="1:31" x14ac:dyDescent="0.25">
      <c r="A107" s="1" t="s">
        <v>0</v>
      </c>
      <c r="B107">
        <v>1</v>
      </c>
      <c r="C107">
        <v>0</v>
      </c>
      <c r="D107">
        <v>6</v>
      </c>
      <c r="E107">
        <v>5</v>
      </c>
      <c r="F107">
        <v>3</v>
      </c>
      <c r="G107">
        <v>1</v>
      </c>
      <c r="M107">
        <f t="shared" si="105"/>
        <v>10</v>
      </c>
      <c r="N107">
        <f t="shared" si="106"/>
        <v>6</v>
      </c>
      <c r="O107" s="1">
        <f t="shared" si="107"/>
        <v>4</v>
      </c>
      <c r="P107" s="3">
        <f t="shared" si="108"/>
        <v>1.6666666666666667</v>
      </c>
      <c r="Q107">
        <f t="shared" si="109"/>
        <v>2</v>
      </c>
      <c r="S107">
        <v>8</v>
      </c>
      <c r="T107">
        <v>9</v>
      </c>
      <c r="U107">
        <v>6</v>
      </c>
      <c r="V107">
        <v>12</v>
      </c>
      <c r="W107">
        <v>7</v>
      </c>
      <c r="X107">
        <v>11</v>
      </c>
      <c r="AC107" t="s">
        <v>145</v>
      </c>
      <c r="AD107" t="s">
        <v>151</v>
      </c>
      <c r="AE107" t="s">
        <v>154</v>
      </c>
    </row>
    <row r="108" spans="1:31" x14ac:dyDescent="0.25">
      <c r="A108" s="1" t="s">
        <v>9</v>
      </c>
      <c r="O108" s="1"/>
      <c r="P108" s="3"/>
      <c r="Q108">
        <f>IF(P108 &lt; 1, 3, IF(P108 &gt;= P$172, 1, 2))</f>
        <v>3</v>
      </c>
      <c r="S108">
        <v>10</v>
      </c>
      <c r="T108">
        <v>10</v>
      </c>
      <c r="U108">
        <v>7</v>
      </c>
      <c r="V108">
        <v>13</v>
      </c>
      <c r="W108">
        <v>8</v>
      </c>
      <c r="X108">
        <v>15</v>
      </c>
      <c r="AC108" t="s">
        <v>146</v>
      </c>
      <c r="AD108" t="s">
        <v>149</v>
      </c>
      <c r="AE108" t="s">
        <v>155</v>
      </c>
    </row>
    <row r="109" spans="1:31" x14ac:dyDescent="0.25">
      <c r="A109" s="1" t="s">
        <v>6</v>
      </c>
      <c r="O109" s="1"/>
      <c r="P109" s="3"/>
      <c r="Q109">
        <f>IF(P109 &lt; 1, 3, IF(P109 &gt;= P$172, 1, 2))</f>
        <v>3</v>
      </c>
      <c r="S109">
        <v>13</v>
      </c>
      <c r="T109">
        <v>17</v>
      </c>
      <c r="U109">
        <v>8</v>
      </c>
      <c r="V109">
        <v>15</v>
      </c>
      <c r="W109">
        <v>9</v>
      </c>
      <c r="X109">
        <v>21</v>
      </c>
      <c r="AC109" t="s">
        <v>147</v>
      </c>
      <c r="AD109" t="s">
        <v>160</v>
      </c>
      <c r="AE109" t="s">
        <v>156</v>
      </c>
    </row>
    <row r="110" spans="1:31" x14ac:dyDescent="0.25">
      <c r="A110" s="1" t="s">
        <v>7</v>
      </c>
      <c r="O110" s="1"/>
      <c r="P110" s="3"/>
      <c r="Q110">
        <v>3</v>
      </c>
      <c r="S110">
        <v>14</v>
      </c>
      <c r="T110">
        <v>19</v>
      </c>
      <c r="U110">
        <v>9</v>
      </c>
      <c r="V110">
        <v>17</v>
      </c>
      <c r="X110">
        <v>25</v>
      </c>
      <c r="AC110" t="s">
        <v>148</v>
      </c>
      <c r="AD110" t="s">
        <v>161</v>
      </c>
      <c r="AE110" t="s">
        <v>157</v>
      </c>
    </row>
    <row r="111" spans="1:31" x14ac:dyDescent="0.25">
      <c r="A111" s="1" t="s">
        <v>1</v>
      </c>
      <c r="B111">
        <v>5</v>
      </c>
      <c r="C111">
        <v>2</v>
      </c>
      <c r="D111">
        <v>4</v>
      </c>
      <c r="E111">
        <v>0</v>
      </c>
      <c r="F111">
        <v>3</v>
      </c>
      <c r="G111">
        <v>1</v>
      </c>
      <c r="M111">
        <f t="shared" ref="M111:M113" si="110" xml:space="preserve"> B111 + D111 + F111 + H111 + J111</f>
        <v>12</v>
      </c>
      <c r="N111">
        <f t="shared" ref="N111:N113" si="111" xml:space="preserve"> C111 + E111 + G111 + I111 + K111</f>
        <v>3</v>
      </c>
      <c r="O111" s="1">
        <f t="shared" ref="O111:O113" si="112">M111 - N111</f>
        <v>9</v>
      </c>
      <c r="P111" s="3">
        <f t="shared" ref="P111:P113" si="113" xml:space="preserve"> IF(M111+N111=0, 0, IF(N111=0, "MAX", M111/N111))</f>
        <v>4</v>
      </c>
      <c r="Q111">
        <f>IF(P111 &lt; 1, 3, IF(P111 &gt;= P$116, 1, 2))</f>
        <v>1</v>
      </c>
      <c r="S111">
        <v>16</v>
      </c>
      <c r="T111">
        <v>21</v>
      </c>
      <c r="U111">
        <v>10</v>
      </c>
      <c r="V111">
        <v>19</v>
      </c>
      <c r="AD111" t="s">
        <v>159</v>
      </c>
    </row>
    <row r="112" spans="1:31" x14ac:dyDescent="0.25">
      <c r="A112" s="1" t="s">
        <v>5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M112">
        <f t="shared" si="110"/>
        <v>3</v>
      </c>
      <c r="N112">
        <f t="shared" si="111"/>
        <v>2</v>
      </c>
      <c r="O112" s="1">
        <f t="shared" si="112"/>
        <v>1</v>
      </c>
      <c r="P112" s="3">
        <f t="shared" si="113"/>
        <v>1.5</v>
      </c>
      <c r="Q112">
        <f t="shared" ref="Q112:Q113" si="114">IF(P112 &lt; 1, 3, IF(P112 &gt;= P$116, 1, 2))</f>
        <v>2</v>
      </c>
      <c r="T112">
        <v>25</v>
      </c>
      <c r="U112">
        <v>12</v>
      </c>
      <c r="V112">
        <v>20</v>
      </c>
      <c r="AD112" t="s">
        <v>152</v>
      </c>
    </row>
    <row r="113" spans="1:38" x14ac:dyDescent="0.25">
      <c r="A113" s="1" t="s">
        <v>4</v>
      </c>
      <c r="B113">
        <v>1</v>
      </c>
      <c r="C113">
        <v>2</v>
      </c>
      <c r="D113">
        <v>2</v>
      </c>
      <c r="E113">
        <v>1</v>
      </c>
      <c r="F113">
        <v>2</v>
      </c>
      <c r="G113">
        <v>1</v>
      </c>
      <c r="M113">
        <f t="shared" si="110"/>
        <v>5</v>
      </c>
      <c r="N113">
        <f t="shared" si="111"/>
        <v>4</v>
      </c>
      <c r="O113" s="1">
        <f t="shared" si="112"/>
        <v>1</v>
      </c>
      <c r="P113" s="3">
        <f t="shared" si="113"/>
        <v>1.25</v>
      </c>
      <c r="Q113">
        <f t="shared" si="114"/>
        <v>2</v>
      </c>
      <c r="U113">
        <v>18</v>
      </c>
      <c r="V113">
        <v>23</v>
      </c>
      <c r="AD113" t="s">
        <v>162</v>
      </c>
    </row>
    <row r="114" spans="1:38" x14ac:dyDescent="0.25">
      <c r="A114" s="1" t="s">
        <v>11</v>
      </c>
      <c r="O114" s="1"/>
      <c r="P114" s="3"/>
      <c r="Q114">
        <v>2</v>
      </c>
      <c r="V114">
        <v>25</v>
      </c>
    </row>
    <row r="115" spans="1:38" x14ac:dyDescent="0.25">
      <c r="A115" s="1" t="s">
        <v>12</v>
      </c>
      <c r="D115">
        <v>0</v>
      </c>
      <c r="E115">
        <v>0</v>
      </c>
      <c r="F115">
        <v>0</v>
      </c>
      <c r="G115">
        <v>0</v>
      </c>
      <c r="M115">
        <f t="shared" ref="M115" si="115" xml:space="preserve"> B115 + D115 + F115 + H115 + J115</f>
        <v>0</v>
      </c>
      <c r="N115">
        <f t="shared" ref="N115" si="116" xml:space="preserve"> C115 + E115 + G115 + I115 + K115</f>
        <v>0</v>
      </c>
      <c r="O115" s="1">
        <f t="shared" ref="O115" si="117">M115 - N115</f>
        <v>0</v>
      </c>
      <c r="P115" s="3">
        <f t="shared" ref="P115" si="118" xml:space="preserve"> IF(M115+N115=0, 0, IF(N115=0, "MAX", M115/N115))</f>
        <v>0</v>
      </c>
      <c r="Q115">
        <v>2</v>
      </c>
    </row>
    <row r="116" spans="1:38" x14ac:dyDescent="0.25">
      <c r="A116" s="4"/>
      <c r="B116" s="4">
        <v>25</v>
      </c>
      <c r="C116" s="4">
        <v>16</v>
      </c>
      <c r="D116" s="4">
        <v>25</v>
      </c>
      <c r="E116" s="4">
        <v>18</v>
      </c>
      <c r="F116" s="4">
        <v>25</v>
      </c>
      <c r="G116" s="4">
        <v>9</v>
      </c>
      <c r="H116" s="4"/>
      <c r="I116" s="4"/>
      <c r="J116" s="4"/>
      <c r="K116" s="4"/>
      <c r="L116" s="4"/>
      <c r="M116" s="4">
        <f t="shared" ref="M116" si="119" xml:space="preserve"> B116 + D116 + F116 + H116 + J116</f>
        <v>75</v>
      </c>
      <c r="N116" s="4">
        <f t="shared" ref="N116" si="120" xml:space="preserve"> C116 + E116 + G116 + I116 + K116</f>
        <v>43</v>
      </c>
      <c r="O116" s="4">
        <f t="shared" ref="O116" si="121">M116 - N116</f>
        <v>32</v>
      </c>
      <c r="P116" s="5">
        <f t="shared" ref="P116" si="122" xml:space="preserve"> IF(M116+N116=0, 0, IF(N116=0, "MAX", M116/N116))</f>
        <v>1.7441860465116279</v>
      </c>
    </row>
    <row r="118" spans="1:38" ht="18.75" x14ac:dyDescent="0.3">
      <c r="A118" s="8">
        <v>43414</v>
      </c>
      <c r="B118" s="9" t="s">
        <v>84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</row>
    <row r="119" spans="1:38" x14ac:dyDescent="0.25">
      <c r="A119" s="4"/>
      <c r="B119" s="4" t="s">
        <v>15</v>
      </c>
      <c r="C119" s="4"/>
      <c r="D119" s="4" t="s">
        <v>16</v>
      </c>
      <c r="E119" s="4"/>
      <c r="F119" s="4" t="s">
        <v>17</v>
      </c>
      <c r="G119" s="4"/>
      <c r="H119" s="4" t="s">
        <v>18</v>
      </c>
      <c r="I119" s="4"/>
      <c r="J119" s="4" t="s">
        <v>19</v>
      </c>
      <c r="K119" s="4"/>
      <c r="L119" s="4"/>
      <c r="M119" s="4" t="s">
        <v>20</v>
      </c>
      <c r="N119" s="4"/>
      <c r="O119" s="4"/>
      <c r="P119" s="6"/>
    </row>
    <row r="120" spans="1:38" x14ac:dyDescent="0.25">
      <c r="A120" s="4"/>
      <c r="B120" s="7" t="s">
        <v>13</v>
      </c>
      <c r="C120" s="7" t="s">
        <v>14</v>
      </c>
      <c r="D120" s="7" t="s">
        <v>13</v>
      </c>
      <c r="E120" s="7" t="s">
        <v>14</v>
      </c>
      <c r="F120" s="7" t="s">
        <v>13</v>
      </c>
      <c r="G120" s="7" t="s">
        <v>14</v>
      </c>
      <c r="H120" s="7" t="s">
        <v>13</v>
      </c>
      <c r="I120" s="7" t="s">
        <v>14</v>
      </c>
      <c r="J120" s="7" t="s">
        <v>13</v>
      </c>
      <c r="K120" s="7" t="s">
        <v>14</v>
      </c>
      <c r="L120" s="7"/>
      <c r="M120" s="7" t="s">
        <v>13</v>
      </c>
      <c r="N120" s="7" t="s">
        <v>14</v>
      </c>
      <c r="O120" s="4" t="s">
        <v>21</v>
      </c>
      <c r="P120" s="6" t="s">
        <v>22</v>
      </c>
      <c r="S120" t="s">
        <v>15</v>
      </c>
      <c r="U120" t="s">
        <v>16</v>
      </c>
      <c r="W120" t="s">
        <v>17</v>
      </c>
      <c r="Y120" t="s">
        <v>18</v>
      </c>
      <c r="AA120" t="s">
        <v>19</v>
      </c>
      <c r="AC120" t="s">
        <v>29</v>
      </c>
      <c r="AD120" t="s">
        <v>30</v>
      </c>
      <c r="AE120" t="s">
        <v>31</v>
      </c>
      <c r="AF120" t="s">
        <v>29</v>
      </c>
      <c r="AG120" t="s">
        <v>30</v>
      </c>
      <c r="AH120" t="s">
        <v>31</v>
      </c>
    </row>
    <row r="121" spans="1:38" x14ac:dyDescent="0.25">
      <c r="A121" s="1" t="s">
        <v>8</v>
      </c>
      <c r="B121">
        <v>0</v>
      </c>
      <c r="C121">
        <v>0</v>
      </c>
      <c r="D121">
        <v>3</v>
      </c>
      <c r="E121">
        <v>1</v>
      </c>
      <c r="F121">
        <v>0</v>
      </c>
      <c r="G121">
        <v>2</v>
      </c>
      <c r="M121">
        <f t="shared" ref="M121:M125" si="123" xml:space="preserve"> B121 + D121 + F121 + H121 + J121</f>
        <v>3</v>
      </c>
      <c r="N121">
        <f t="shared" ref="N121:N125" si="124" xml:space="preserve"> C121 + E121 + G121 + I121 + K121</f>
        <v>3</v>
      </c>
      <c r="O121" s="1">
        <f>M121 - N121</f>
        <v>0</v>
      </c>
      <c r="P121" s="3">
        <f xml:space="preserve"> IF(M121+N121=0, 0, IF(N121=0, "MAX", M121/N121))</f>
        <v>1</v>
      </c>
      <c r="Q121">
        <f>IF(P121 &lt; 1, 3, IF(P121 &gt;= P$133, 1, 2))</f>
        <v>2</v>
      </c>
      <c r="T121">
        <v>0</v>
      </c>
      <c r="U121">
        <v>3</v>
      </c>
      <c r="X121">
        <v>1</v>
      </c>
      <c r="AC121" t="s">
        <v>122</v>
      </c>
      <c r="AD121" t="s">
        <v>124</v>
      </c>
      <c r="AE121" t="s">
        <v>122</v>
      </c>
      <c r="AJ121" t="s">
        <v>86</v>
      </c>
      <c r="AK121" t="s">
        <v>104</v>
      </c>
      <c r="AL121" t="s">
        <v>86</v>
      </c>
    </row>
    <row r="122" spans="1:38" x14ac:dyDescent="0.25">
      <c r="A122" s="1" t="s">
        <v>2</v>
      </c>
      <c r="B122">
        <v>1</v>
      </c>
      <c r="C122">
        <v>1</v>
      </c>
      <c r="D122">
        <v>1</v>
      </c>
      <c r="E122">
        <v>1</v>
      </c>
      <c r="F122">
        <v>3</v>
      </c>
      <c r="G122">
        <v>2</v>
      </c>
      <c r="M122">
        <f t="shared" si="123"/>
        <v>5</v>
      </c>
      <c r="N122">
        <f t="shared" si="124"/>
        <v>4</v>
      </c>
      <c r="O122" s="1">
        <f t="shared" ref="O122:O125" si="125">M122 - N122</f>
        <v>1</v>
      </c>
      <c r="P122" s="3">
        <f t="shared" ref="P122:P125" si="126" xml:space="preserve"> IF(M122+N122=0, 0, IF(N122=0, "MAX", M122/N122))</f>
        <v>1.25</v>
      </c>
      <c r="Q122">
        <f t="shared" ref="Q122:Q132" si="127">IF(P122 &lt; 1, 3, IF(P122 &gt;= P$133, 1, 2))</f>
        <v>2</v>
      </c>
      <c r="S122">
        <v>2</v>
      </c>
      <c r="T122">
        <v>1</v>
      </c>
      <c r="U122">
        <v>10</v>
      </c>
      <c r="V122">
        <v>5</v>
      </c>
      <c r="W122">
        <v>1</v>
      </c>
      <c r="X122">
        <v>3</v>
      </c>
      <c r="AC122" t="s">
        <v>123</v>
      </c>
      <c r="AD122" t="s">
        <v>125</v>
      </c>
      <c r="AE122" t="s">
        <v>126</v>
      </c>
      <c r="AJ122" t="s">
        <v>85</v>
      </c>
      <c r="AK122" t="s">
        <v>105</v>
      </c>
      <c r="AL122" t="s">
        <v>87</v>
      </c>
    </row>
    <row r="123" spans="1:38" x14ac:dyDescent="0.25">
      <c r="A123" s="1" t="s">
        <v>3</v>
      </c>
      <c r="B123">
        <v>1</v>
      </c>
      <c r="C123">
        <v>0</v>
      </c>
      <c r="D123">
        <v>0</v>
      </c>
      <c r="E123">
        <v>0</v>
      </c>
      <c r="M123">
        <f t="shared" si="123"/>
        <v>1</v>
      </c>
      <c r="N123">
        <f t="shared" si="124"/>
        <v>0</v>
      </c>
      <c r="O123" s="1">
        <f t="shared" si="125"/>
        <v>1</v>
      </c>
      <c r="P123" s="3" t="str">
        <f t="shared" si="126"/>
        <v>MAX</v>
      </c>
      <c r="Q123">
        <f t="shared" si="127"/>
        <v>1</v>
      </c>
      <c r="S123">
        <v>3</v>
      </c>
      <c r="T123">
        <v>2</v>
      </c>
      <c r="U123">
        <v>14</v>
      </c>
      <c r="V123">
        <v>6</v>
      </c>
      <c r="W123">
        <v>4</v>
      </c>
      <c r="X123">
        <v>5</v>
      </c>
      <c r="AC123" t="s">
        <v>129</v>
      </c>
      <c r="AD123" t="s">
        <v>132</v>
      </c>
      <c r="AE123" t="s">
        <v>115</v>
      </c>
      <c r="AJ123" t="s">
        <v>88</v>
      </c>
      <c r="AK123" t="s">
        <v>106</v>
      </c>
      <c r="AL123" t="s">
        <v>113</v>
      </c>
    </row>
    <row r="124" spans="1:38" x14ac:dyDescent="0.25">
      <c r="A124" s="1" t="s">
        <v>0</v>
      </c>
      <c r="B124">
        <v>5</v>
      </c>
      <c r="C124">
        <v>2</v>
      </c>
      <c r="D124">
        <v>3</v>
      </c>
      <c r="E124">
        <v>4</v>
      </c>
      <c r="F124">
        <v>7</v>
      </c>
      <c r="G124">
        <v>1</v>
      </c>
      <c r="M124">
        <f t="shared" si="123"/>
        <v>15</v>
      </c>
      <c r="N124">
        <f t="shared" si="124"/>
        <v>7</v>
      </c>
      <c r="O124" s="1">
        <f t="shared" si="125"/>
        <v>8</v>
      </c>
      <c r="P124" s="3">
        <f t="shared" si="126"/>
        <v>2.1428571428571428</v>
      </c>
      <c r="Q124">
        <f t="shared" si="127"/>
        <v>1</v>
      </c>
      <c r="S124">
        <v>6</v>
      </c>
      <c r="T124">
        <v>3</v>
      </c>
      <c r="U124">
        <v>17</v>
      </c>
      <c r="V124">
        <v>7</v>
      </c>
      <c r="W124">
        <v>7</v>
      </c>
      <c r="X124">
        <v>6</v>
      </c>
      <c r="AC124" t="s">
        <v>99</v>
      </c>
      <c r="AD124" t="s">
        <v>115</v>
      </c>
      <c r="AE124" t="s">
        <v>121</v>
      </c>
      <c r="AJ124" t="s">
        <v>89</v>
      </c>
      <c r="AK124" t="s">
        <v>107</v>
      </c>
      <c r="AL124" t="s">
        <v>114</v>
      </c>
    </row>
    <row r="125" spans="1:38" x14ac:dyDescent="0.25">
      <c r="A125" s="1" t="s">
        <v>9</v>
      </c>
      <c r="B125">
        <v>0</v>
      </c>
      <c r="C125">
        <v>0</v>
      </c>
      <c r="D125">
        <v>1</v>
      </c>
      <c r="E125">
        <v>3</v>
      </c>
      <c r="F125">
        <v>0</v>
      </c>
      <c r="G125">
        <v>0</v>
      </c>
      <c r="M125">
        <f t="shared" si="123"/>
        <v>1</v>
      </c>
      <c r="N125">
        <f t="shared" si="124"/>
        <v>3</v>
      </c>
      <c r="O125" s="1">
        <f t="shared" si="125"/>
        <v>-2</v>
      </c>
      <c r="P125" s="3">
        <f t="shared" si="126"/>
        <v>0.33333333333333331</v>
      </c>
      <c r="Q125">
        <f t="shared" si="127"/>
        <v>3</v>
      </c>
      <c r="S125">
        <v>9</v>
      </c>
      <c r="T125">
        <v>4</v>
      </c>
      <c r="U125">
        <v>19</v>
      </c>
      <c r="V125">
        <v>10</v>
      </c>
      <c r="W125">
        <v>9</v>
      </c>
      <c r="X125">
        <v>7</v>
      </c>
      <c r="AC125" t="s">
        <v>130</v>
      </c>
      <c r="AD125" t="s">
        <v>121</v>
      </c>
      <c r="AE125" t="s">
        <v>131</v>
      </c>
      <c r="AJ125" t="s">
        <v>90</v>
      </c>
      <c r="AK125" t="s">
        <v>108</v>
      </c>
      <c r="AL125" t="s">
        <v>90</v>
      </c>
    </row>
    <row r="126" spans="1:38" x14ac:dyDescent="0.25">
      <c r="A126" s="1" t="s">
        <v>6</v>
      </c>
      <c r="O126" s="1"/>
      <c r="P126" s="3"/>
      <c r="Q126">
        <f t="shared" si="127"/>
        <v>3</v>
      </c>
      <c r="S126">
        <v>10</v>
      </c>
      <c r="T126">
        <v>5</v>
      </c>
      <c r="U126">
        <v>22</v>
      </c>
      <c r="V126">
        <v>11</v>
      </c>
      <c r="W126">
        <v>11</v>
      </c>
      <c r="X126">
        <v>8</v>
      </c>
      <c r="AC126" t="s">
        <v>102</v>
      </c>
      <c r="AE126" t="s">
        <v>127</v>
      </c>
      <c r="AJ126" t="s">
        <v>99</v>
      </c>
      <c r="AK126" t="s">
        <v>110</v>
      </c>
      <c r="AL126" t="s">
        <v>115</v>
      </c>
    </row>
    <row r="127" spans="1:38" x14ac:dyDescent="0.25">
      <c r="A127" s="1" t="s">
        <v>7</v>
      </c>
      <c r="M127">
        <f t="shared" ref="M127:M133" si="128" xml:space="preserve"> B127 + D127 + F127 + H127 + J127</f>
        <v>0</v>
      </c>
      <c r="N127">
        <f t="shared" ref="N127:N133" si="129" xml:space="preserve"> C127 + E127 + G127 + I127 + K127</f>
        <v>0</v>
      </c>
      <c r="O127" s="1">
        <f t="shared" ref="O127:O133" si="130">M127 - N127</f>
        <v>0</v>
      </c>
      <c r="P127" s="3">
        <f t="shared" ref="P127:P133" si="131" xml:space="preserve"> IF(M127+N127=0, 0, IF(N127=0, "MAX", M127/N127))</f>
        <v>0</v>
      </c>
      <c r="Q127">
        <f t="shared" si="127"/>
        <v>3</v>
      </c>
      <c r="S127">
        <v>11</v>
      </c>
      <c r="T127">
        <v>9</v>
      </c>
      <c r="U127">
        <v>23</v>
      </c>
      <c r="V127">
        <v>13</v>
      </c>
      <c r="W127">
        <v>13</v>
      </c>
      <c r="X127">
        <v>9</v>
      </c>
      <c r="AC127" t="s">
        <v>103</v>
      </c>
      <c r="AJ127" t="s">
        <v>91</v>
      </c>
      <c r="AK127" t="s">
        <v>109</v>
      </c>
      <c r="AL127" t="s">
        <v>117</v>
      </c>
    </row>
    <row r="128" spans="1:38" x14ac:dyDescent="0.25">
      <c r="A128" s="1" t="s">
        <v>1</v>
      </c>
      <c r="B128">
        <v>3</v>
      </c>
      <c r="C128">
        <v>1</v>
      </c>
      <c r="D128">
        <v>1</v>
      </c>
      <c r="E128">
        <v>2</v>
      </c>
      <c r="F128">
        <v>2</v>
      </c>
      <c r="G128">
        <v>3</v>
      </c>
      <c r="M128">
        <f t="shared" si="128"/>
        <v>6</v>
      </c>
      <c r="N128">
        <f t="shared" si="129"/>
        <v>6</v>
      </c>
      <c r="O128" s="1">
        <f t="shared" si="130"/>
        <v>0</v>
      </c>
      <c r="P128" s="3">
        <f t="shared" si="131"/>
        <v>1</v>
      </c>
      <c r="Q128">
        <f t="shared" si="127"/>
        <v>2</v>
      </c>
      <c r="S128">
        <v>12</v>
      </c>
      <c r="T128">
        <v>10</v>
      </c>
      <c r="U128">
        <v>24</v>
      </c>
      <c r="V128">
        <v>15</v>
      </c>
      <c r="W128">
        <v>14</v>
      </c>
      <c r="X128">
        <v>11</v>
      </c>
      <c r="AC128" t="s">
        <v>100</v>
      </c>
      <c r="AJ128" t="s">
        <v>92</v>
      </c>
      <c r="AK128" t="s">
        <v>111</v>
      </c>
      <c r="AL128" t="s">
        <v>116</v>
      </c>
    </row>
    <row r="129" spans="1:39" x14ac:dyDescent="0.25">
      <c r="A129" s="1" t="s">
        <v>5</v>
      </c>
      <c r="M129">
        <f t="shared" si="128"/>
        <v>0</v>
      </c>
      <c r="N129">
        <f t="shared" si="129"/>
        <v>0</v>
      </c>
      <c r="O129" s="1">
        <f t="shared" si="130"/>
        <v>0</v>
      </c>
      <c r="P129" s="3">
        <f t="shared" si="131"/>
        <v>0</v>
      </c>
      <c r="Q129">
        <v>2</v>
      </c>
      <c r="S129">
        <v>19</v>
      </c>
      <c r="T129">
        <v>12</v>
      </c>
      <c r="U129">
        <v>25</v>
      </c>
      <c r="V129">
        <v>16</v>
      </c>
      <c r="W129">
        <v>16</v>
      </c>
      <c r="X129">
        <v>12</v>
      </c>
      <c r="AC129" t="s">
        <v>101</v>
      </c>
      <c r="AJ129" t="s">
        <v>93</v>
      </c>
      <c r="AK129" t="s">
        <v>112</v>
      </c>
      <c r="AL129" t="s">
        <v>121</v>
      </c>
    </row>
    <row r="130" spans="1:39" x14ac:dyDescent="0.25">
      <c r="A130" s="1" t="s">
        <v>4</v>
      </c>
      <c r="B130">
        <v>1</v>
      </c>
      <c r="C130">
        <v>2</v>
      </c>
      <c r="D130">
        <v>2</v>
      </c>
      <c r="E130">
        <v>1</v>
      </c>
      <c r="F130">
        <v>1</v>
      </c>
      <c r="G130">
        <v>3</v>
      </c>
      <c r="M130">
        <f t="shared" si="128"/>
        <v>4</v>
      </c>
      <c r="N130">
        <f t="shared" si="129"/>
        <v>6</v>
      </c>
      <c r="O130" s="1">
        <f t="shared" si="130"/>
        <v>-2</v>
      </c>
      <c r="P130" s="3">
        <f t="shared" si="131"/>
        <v>0.66666666666666663</v>
      </c>
      <c r="Q130">
        <f t="shared" si="127"/>
        <v>3</v>
      </c>
      <c r="S130">
        <v>20</v>
      </c>
      <c r="T130">
        <v>13</v>
      </c>
      <c r="W130">
        <v>17</v>
      </c>
      <c r="X130">
        <v>13</v>
      </c>
      <c r="AJ130" t="s">
        <v>102</v>
      </c>
      <c r="AL130" t="s">
        <v>118</v>
      </c>
    </row>
    <row r="131" spans="1:39" x14ac:dyDescent="0.25">
      <c r="A131" s="1" t="s">
        <v>11</v>
      </c>
      <c r="B131">
        <v>0</v>
      </c>
      <c r="C131">
        <v>0</v>
      </c>
      <c r="F131">
        <v>0</v>
      </c>
      <c r="G131">
        <v>0</v>
      </c>
      <c r="M131">
        <f t="shared" si="128"/>
        <v>0</v>
      </c>
      <c r="N131">
        <f t="shared" si="129"/>
        <v>0</v>
      </c>
      <c r="O131" s="1">
        <f t="shared" si="130"/>
        <v>0</v>
      </c>
      <c r="P131" s="3">
        <f t="shared" si="131"/>
        <v>0</v>
      </c>
      <c r="Q131">
        <v>2</v>
      </c>
      <c r="S131">
        <v>21</v>
      </c>
      <c r="T131">
        <v>16</v>
      </c>
      <c r="W131">
        <v>23</v>
      </c>
      <c r="X131">
        <v>16</v>
      </c>
      <c r="AJ131" t="s">
        <v>94</v>
      </c>
      <c r="AL131" t="s">
        <v>119</v>
      </c>
    </row>
    <row r="132" spans="1:39" x14ac:dyDescent="0.25">
      <c r="A132" s="1" t="s">
        <v>12</v>
      </c>
      <c r="O132" s="1"/>
      <c r="P132" s="3"/>
      <c r="Q132">
        <f t="shared" si="127"/>
        <v>3</v>
      </c>
      <c r="S132">
        <v>22</v>
      </c>
      <c r="T132">
        <v>18</v>
      </c>
      <c r="W132">
        <v>24</v>
      </c>
      <c r="X132">
        <v>17</v>
      </c>
      <c r="AJ132" t="s">
        <v>95</v>
      </c>
      <c r="AL132" t="s">
        <v>120</v>
      </c>
    </row>
    <row r="133" spans="1:39" x14ac:dyDescent="0.25">
      <c r="A133" s="4"/>
      <c r="B133" s="4">
        <v>25</v>
      </c>
      <c r="C133" s="4">
        <v>19</v>
      </c>
      <c r="D133" s="4">
        <v>25</v>
      </c>
      <c r="E133" s="4">
        <v>16</v>
      </c>
      <c r="F133" s="4">
        <v>25</v>
      </c>
      <c r="G133" s="4">
        <v>17</v>
      </c>
      <c r="H133" s="4"/>
      <c r="I133" s="4"/>
      <c r="J133" s="4"/>
      <c r="K133" s="4"/>
      <c r="L133" s="4"/>
      <c r="M133" s="4">
        <f t="shared" si="128"/>
        <v>75</v>
      </c>
      <c r="N133" s="4">
        <f t="shared" si="129"/>
        <v>52</v>
      </c>
      <c r="O133" s="4">
        <f t="shared" si="130"/>
        <v>23</v>
      </c>
      <c r="P133" s="5">
        <f t="shared" si="131"/>
        <v>1.4423076923076923</v>
      </c>
      <c r="S133">
        <v>23</v>
      </c>
      <c r="T133">
        <v>19</v>
      </c>
      <c r="W133">
        <v>25</v>
      </c>
      <c r="AJ133" t="s">
        <v>96</v>
      </c>
    </row>
    <row r="134" spans="1:39" x14ac:dyDescent="0.25">
      <c r="S134">
        <v>25</v>
      </c>
      <c r="AJ134" t="s">
        <v>103</v>
      </c>
    </row>
    <row r="135" spans="1:39" x14ac:dyDescent="0.25">
      <c r="A135" s="1" t="s">
        <v>24</v>
      </c>
      <c r="AJ135" t="s">
        <v>100</v>
      </c>
    </row>
    <row r="136" spans="1:39" x14ac:dyDescent="0.25">
      <c r="A136" t="s">
        <v>24</v>
      </c>
      <c r="AJ136" t="s">
        <v>101</v>
      </c>
    </row>
    <row r="137" spans="1:39" x14ac:dyDescent="0.25">
      <c r="A137" t="s">
        <v>24</v>
      </c>
      <c r="AJ137" t="s">
        <v>97</v>
      </c>
    </row>
    <row r="138" spans="1:39" ht="18.75" x14ac:dyDescent="0.3">
      <c r="A138" s="8">
        <v>43408</v>
      </c>
      <c r="B138" s="9" t="s">
        <v>27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AJ138" t="s">
        <v>98</v>
      </c>
    </row>
    <row r="139" spans="1:39" x14ac:dyDescent="0.25">
      <c r="A139" s="4"/>
      <c r="B139" s="4" t="s">
        <v>15</v>
      </c>
      <c r="C139" s="4"/>
      <c r="D139" s="4" t="s">
        <v>16</v>
      </c>
      <c r="E139" s="4"/>
      <c r="F139" s="4" t="s">
        <v>17</v>
      </c>
      <c r="G139" s="4"/>
      <c r="H139" s="4" t="s">
        <v>18</v>
      </c>
      <c r="I139" s="4"/>
      <c r="J139" s="4" t="s">
        <v>19</v>
      </c>
      <c r="K139" s="4"/>
      <c r="L139" s="4"/>
      <c r="M139" s="4" t="s">
        <v>20</v>
      </c>
      <c r="N139" s="4"/>
      <c r="O139" s="4"/>
      <c r="P139" s="6"/>
    </row>
    <row r="140" spans="1:39" x14ac:dyDescent="0.25">
      <c r="A140" s="4"/>
      <c r="B140" s="7" t="s">
        <v>13</v>
      </c>
      <c r="C140" s="7" t="s">
        <v>14</v>
      </c>
      <c r="D140" s="7" t="s">
        <v>13</v>
      </c>
      <c r="E140" s="7" t="s">
        <v>14</v>
      </c>
      <c r="F140" s="7" t="s">
        <v>13</v>
      </c>
      <c r="G140" s="7" t="s">
        <v>14</v>
      </c>
      <c r="H140" s="7" t="s">
        <v>13</v>
      </c>
      <c r="I140" s="7" t="s">
        <v>14</v>
      </c>
      <c r="J140" s="7" t="s">
        <v>13</v>
      </c>
      <c r="K140" s="7" t="s">
        <v>14</v>
      </c>
      <c r="L140" s="7"/>
      <c r="M140" s="7" t="s">
        <v>13</v>
      </c>
      <c r="N140" s="7" t="s">
        <v>14</v>
      </c>
      <c r="O140" s="4" t="s">
        <v>21</v>
      </c>
      <c r="P140" s="6" t="s">
        <v>22</v>
      </c>
      <c r="S140" t="s">
        <v>15</v>
      </c>
      <c r="U140" t="s">
        <v>16</v>
      </c>
      <c r="W140" t="s">
        <v>17</v>
      </c>
      <c r="Y140" t="s">
        <v>18</v>
      </c>
      <c r="AA140" t="s">
        <v>19</v>
      </c>
      <c r="AC140" t="s">
        <v>29</v>
      </c>
      <c r="AD140" t="s">
        <v>30</v>
      </c>
      <c r="AE140" t="s">
        <v>31</v>
      </c>
      <c r="AF140" t="s">
        <v>32</v>
      </c>
      <c r="AG140" t="s">
        <v>33</v>
      </c>
    </row>
    <row r="141" spans="1:39" x14ac:dyDescent="0.25">
      <c r="A141" s="1" t="s">
        <v>8</v>
      </c>
      <c r="B141">
        <v>2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3</v>
      </c>
      <c r="I141">
        <v>1</v>
      </c>
      <c r="M141">
        <f t="shared" ref="M141:M142" si="132" xml:space="preserve"> B141 + D141 + F141 + H141 + J141</f>
        <v>7</v>
      </c>
      <c r="N141">
        <f t="shared" ref="N141:N142" si="133" xml:space="preserve"> C141 + E141 + G141 + I141 + K141</f>
        <v>3</v>
      </c>
      <c r="O141" s="1">
        <f>M141 - N141</f>
        <v>4</v>
      </c>
      <c r="P141" s="3">
        <f xml:space="preserve"> IF(M141+N141=0, 0, IF(N141=0, "MAX", M141/N141))</f>
        <v>2.3333333333333335</v>
      </c>
      <c r="Q141">
        <f>IF(P141 &lt; 1, 3, IF(P141 &gt;= P$149, 1, 2))</f>
        <v>1</v>
      </c>
      <c r="S141">
        <v>0</v>
      </c>
      <c r="V141">
        <v>0</v>
      </c>
      <c r="W141">
        <v>1</v>
      </c>
      <c r="Z141">
        <v>8</v>
      </c>
      <c r="AC141" t="s">
        <v>133</v>
      </c>
      <c r="AD141" t="s">
        <v>136</v>
      </c>
      <c r="AE141" t="s">
        <v>134</v>
      </c>
      <c r="AF141" t="s">
        <v>138</v>
      </c>
      <c r="AJ141" t="s">
        <v>50</v>
      </c>
      <c r="AK141" t="s">
        <v>57</v>
      </c>
      <c r="AL141" t="s">
        <v>50</v>
      </c>
      <c r="AM141" t="s">
        <v>57</v>
      </c>
    </row>
    <row r="142" spans="1:39" x14ac:dyDescent="0.25">
      <c r="A142" s="1" t="s">
        <v>2</v>
      </c>
      <c r="B142">
        <v>1</v>
      </c>
      <c r="C142">
        <v>3</v>
      </c>
      <c r="D142">
        <v>1</v>
      </c>
      <c r="E142">
        <v>1</v>
      </c>
      <c r="F142">
        <v>1</v>
      </c>
      <c r="G142">
        <v>5</v>
      </c>
      <c r="H142">
        <v>0</v>
      </c>
      <c r="I142">
        <v>1</v>
      </c>
      <c r="M142">
        <f t="shared" si="132"/>
        <v>3</v>
      </c>
      <c r="N142">
        <f t="shared" si="133"/>
        <v>10</v>
      </c>
      <c r="O142" s="1">
        <f t="shared" ref="O142" si="134">M142 - N142</f>
        <v>-7</v>
      </c>
      <c r="P142" s="3">
        <f t="shared" ref="P142" si="135" xml:space="preserve"> IF(M142+N142=0, 0, IF(N142=0, "MAX", M142/N142))</f>
        <v>0.3</v>
      </c>
      <c r="Q142">
        <f t="shared" ref="Q142:Q148" si="136">IF(P142 &lt; 1, 3, IF(P142 &gt;= P$149, 1, 2))</f>
        <v>3</v>
      </c>
      <c r="S142">
        <v>2</v>
      </c>
      <c r="T142">
        <v>1</v>
      </c>
      <c r="U142">
        <v>3</v>
      </c>
      <c r="V142">
        <v>1</v>
      </c>
      <c r="W142">
        <v>5</v>
      </c>
      <c r="X142">
        <v>4</v>
      </c>
      <c r="Y142">
        <v>1</v>
      </c>
      <c r="Z142">
        <v>12</v>
      </c>
      <c r="AC142" t="s">
        <v>134</v>
      </c>
      <c r="AD142" t="s">
        <v>137</v>
      </c>
      <c r="AE142" t="s">
        <v>135</v>
      </c>
      <c r="AF142" t="s">
        <v>137</v>
      </c>
      <c r="AJ142" t="s">
        <v>51</v>
      </c>
      <c r="AK142" t="s">
        <v>128</v>
      </c>
      <c r="AL142" t="s">
        <v>66</v>
      </c>
      <c r="AM142" t="s">
        <v>75</v>
      </c>
    </row>
    <row r="143" spans="1:39" x14ac:dyDescent="0.25">
      <c r="A143" s="1" t="s">
        <v>0</v>
      </c>
      <c r="B143">
        <v>1</v>
      </c>
      <c r="C143">
        <v>1</v>
      </c>
      <c r="D143">
        <v>5</v>
      </c>
      <c r="E143">
        <v>5</v>
      </c>
      <c r="F143">
        <v>3</v>
      </c>
      <c r="G143">
        <v>3</v>
      </c>
      <c r="H143">
        <v>5</v>
      </c>
      <c r="I143">
        <v>3</v>
      </c>
      <c r="M143">
        <f t="shared" ref="M143:M148" si="137" xml:space="preserve"> B143 + D143 + F143 + H143 + J143</f>
        <v>14</v>
      </c>
      <c r="N143">
        <f t="shared" ref="N143:N148" si="138" xml:space="preserve"> C143 + E143 + G143 + I143 + K143</f>
        <v>12</v>
      </c>
      <c r="O143" s="1">
        <f t="shared" ref="O143:O148" si="139">M143 - N143</f>
        <v>2</v>
      </c>
      <c r="P143" s="3">
        <f t="shared" ref="P143:P148" si="140" xml:space="preserve"> IF(M143+N143=0, 0, IF(N143=0, "MAX", M143/N143))</f>
        <v>1.1666666666666667</v>
      </c>
      <c r="Q143">
        <f t="shared" si="136"/>
        <v>2</v>
      </c>
      <c r="S143">
        <v>6</v>
      </c>
      <c r="T143">
        <v>3</v>
      </c>
      <c r="U143">
        <v>4</v>
      </c>
      <c r="V143">
        <v>3</v>
      </c>
      <c r="W143">
        <v>7</v>
      </c>
      <c r="X143">
        <v>6</v>
      </c>
      <c r="Y143">
        <v>5</v>
      </c>
      <c r="Z143">
        <v>13</v>
      </c>
      <c r="AC143" t="s">
        <v>34</v>
      </c>
      <c r="AD143" t="s">
        <v>37</v>
      </c>
      <c r="AE143" t="s">
        <v>40</v>
      </c>
      <c r="AF143" t="s">
        <v>44</v>
      </c>
      <c r="AJ143" t="s">
        <v>52</v>
      </c>
      <c r="AK143" t="s">
        <v>58</v>
      </c>
      <c r="AL143" t="s">
        <v>67</v>
      </c>
      <c r="AM143" t="s">
        <v>76</v>
      </c>
    </row>
    <row r="144" spans="1:39" x14ac:dyDescent="0.25">
      <c r="A144" s="1" t="s">
        <v>1</v>
      </c>
      <c r="B144">
        <v>4</v>
      </c>
      <c r="C144">
        <v>2</v>
      </c>
      <c r="D144">
        <v>4</v>
      </c>
      <c r="E144">
        <v>4</v>
      </c>
      <c r="F144">
        <v>3</v>
      </c>
      <c r="G144">
        <v>1</v>
      </c>
      <c r="H144">
        <v>1</v>
      </c>
      <c r="I144">
        <v>4</v>
      </c>
      <c r="M144">
        <f t="shared" si="137"/>
        <v>12</v>
      </c>
      <c r="N144">
        <f t="shared" si="138"/>
        <v>11</v>
      </c>
      <c r="O144" s="1">
        <f t="shared" si="139"/>
        <v>1</v>
      </c>
      <c r="P144" s="3">
        <f t="shared" si="140"/>
        <v>1.0909090909090908</v>
      </c>
      <c r="Q144">
        <f t="shared" si="136"/>
        <v>2</v>
      </c>
      <c r="S144">
        <v>8</v>
      </c>
      <c r="T144">
        <v>5</v>
      </c>
      <c r="U144">
        <v>5</v>
      </c>
      <c r="V144">
        <v>6</v>
      </c>
      <c r="W144">
        <v>8</v>
      </c>
      <c r="X144">
        <v>9</v>
      </c>
      <c r="Y144">
        <v>6</v>
      </c>
      <c r="Z144">
        <v>14</v>
      </c>
      <c r="AC144" t="s">
        <v>35</v>
      </c>
      <c r="AD144" t="s">
        <v>38</v>
      </c>
      <c r="AE144" t="s">
        <v>39</v>
      </c>
      <c r="AF144" t="s">
        <v>45</v>
      </c>
      <c r="AJ144" t="s">
        <v>53</v>
      </c>
      <c r="AK144" t="s">
        <v>59</v>
      </c>
      <c r="AL144" t="s">
        <v>68</v>
      </c>
      <c r="AM144" t="s">
        <v>77</v>
      </c>
    </row>
    <row r="145" spans="1:39" x14ac:dyDescent="0.25">
      <c r="A145" s="1" t="s">
        <v>5</v>
      </c>
      <c r="D145">
        <v>0</v>
      </c>
      <c r="E145">
        <v>0</v>
      </c>
      <c r="H145">
        <v>0</v>
      </c>
      <c r="I145">
        <v>1</v>
      </c>
      <c r="M145">
        <f t="shared" si="137"/>
        <v>0</v>
      </c>
      <c r="N145">
        <f t="shared" si="138"/>
        <v>1</v>
      </c>
      <c r="O145" s="1">
        <f t="shared" si="139"/>
        <v>-1</v>
      </c>
      <c r="P145" s="3">
        <f t="shared" si="140"/>
        <v>0</v>
      </c>
      <c r="Q145">
        <f t="shared" si="136"/>
        <v>3</v>
      </c>
      <c r="S145">
        <v>11</v>
      </c>
      <c r="T145">
        <v>6</v>
      </c>
      <c r="U145">
        <v>6</v>
      </c>
      <c r="V145">
        <v>11</v>
      </c>
      <c r="W145">
        <v>9</v>
      </c>
      <c r="X145">
        <v>13</v>
      </c>
      <c r="Y145">
        <v>8</v>
      </c>
      <c r="Z145">
        <v>15</v>
      </c>
      <c r="AC145" t="s">
        <v>36</v>
      </c>
      <c r="AE145" t="s">
        <v>41</v>
      </c>
      <c r="AF145" t="s">
        <v>46</v>
      </c>
      <c r="AJ145" t="s">
        <v>54</v>
      </c>
      <c r="AK145" t="s">
        <v>54</v>
      </c>
      <c r="AL145" t="s">
        <v>69</v>
      </c>
      <c r="AM145" t="s">
        <v>44</v>
      </c>
    </row>
    <row r="146" spans="1:39" x14ac:dyDescent="0.25">
      <c r="A146" s="1" t="s">
        <v>4</v>
      </c>
      <c r="B146">
        <v>1</v>
      </c>
      <c r="C146">
        <v>0</v>
      </c>
      <c r="F146">
        <v>1</v>
      </c>
      <c r="G146">
        <v>0</v>
      </c>
      <c r="M146">
        <f t="shared" si="137"/>
        <v>2</v>
      </c>
      <c r="N146">
        <f t="shared" si="138"/>
        <v>0</v>
      </c>
      <c r="O146" s="1">
        <f t="shared" si="139"/>
        <v>2</v>
      </c>
      <c r="P146" s="3" t="str">
        <f t="shared" si="140"/>
        <v>MAX</v>
      </c>
      <c r="Q146">
        <f t="shared" si="136"/>
        <v>1</v>
      </c>
      <c r="S146">
        <v>13</v>
      </c>
      <c r="T146">
        <v>12</v>
      </c>
      <c r="U146">
        <v>8</v>
      </c>
      <c r="V146">
        <v>13</v>
      </c>
      <c r="W146">
        <v>12</v>
      </c>
      <c r="X146">
        <v>14</v>
      </c>
      <c r="Y146">
        <v>11</v>
      </c>
      <c r="Z146">
        <v>19</v>
      </c>
      <c r="AE146" t="s">
        <v>42</v>
      </c>
      <c r="AF146" t="s">
        <v>47</v>
      </c>
      <c r="AJ146" t="s">
        <v>34</v>
      </c>
      <c r="AK146" t="s">
        <v>60</v>
      </c>
      <c r="AL146" t="s">
        <v>40</v>
      </c>
      <c r="AM146" t="s">
        <v>78</v>
      </c>
    </row>
    <row r="147" spans="1:39" x14ac:dyDescent="0.25">
      <c r="A147" s="1" t="s">
        <v>11</v>
      </c>
      <c r="B147">
        <v>1</v>
      </c>
      <c r="C147">
        <v>1</v>
      </c>
      <c r="D147">
        <v>2</v>
      </c>
      <c r="E147">
        <v>0</v>
      </c>
      <c r="F147">
        <v>1</v>
      </c>
      <c r="G147">
        <v>0</v>
      </c>
      <c r="H147">
        <v>0</v>
      </c>
      <c r="I147">
        <v>2</v>
      </c>
      <c r="M147">
        <f t="shared" si="137"/>
        <v>4</v>
      </c>
      <c r="N147">
        <f t="shared" si="138"/>
        <v>3</v>
      </c>
      <c r="O147" s="1">
        <f t="shared" si="139"/>
        <v>1</v>
      </c>
      <c r="P147" s="3">
        <f t="shared" si="140"/>
        <v>1.3333333333333333</v>
      </c>
      <c r="Q147">
        <f t="shared" si="136"/>
        <v>1</v>
      </c>
      <c r="S147">
        <v>14</v>
      </c>
      <c r="T147">
        <v>19</v>
      </c>
      <c r="U147">
        <v>9</v>
      </c>
      <c r="V147">
        <v>14</v>
      </c>
      <c r="W147">
        <v>15</v>
      </c>
      <c r="X147">
        <v>15</v>
      </c>
      <c r="Y147">
        <v>12</v>
      </c>
      <c r="Z147">
        <v>20</v>
      </c>
      <c r="AE147" t="s">
        <v>43</v>
      </c>
      <c r="AF147" t="s">
        <v>48</v>
      </c>
      <c r="AJ147" t="s">
        <v>35</v>
      </c>
      <c r="AK147" t="s">
        <v>61</v>
      </c>
      <c r="AL147" t="s">
        <v>70</v>
      </c>
      <c r="AM147" t="s">
        <v>45</v>
      </c>
    </row>
    <row r="148" spans="1:39" x14ac:dyDescent="0.25">
      <c r="A148" s="1" t="s">
        <v>28</v>
      </c>
      <c r="B148">
        <v>4</v>
      </c>
      <c r="C148">
        <v>0</v>
      </c>
      <c r="D148">
        <v>2</v>
      </c>
      <c r="E148">
        <v>3</v>
      </c>
      <c r="F148">
        <v>2</v>
      </c>
      <c r="G148">
        <v>1</v>
      </c>
      <c r="H148">
        <v>8</v>
      </c>
      <c r="I148">
        <v>2</v>
      </c>
      <c r="M148">
        <f t="shared" si="137"/>
        <v>16</v>
      </c>
      <c r="N148">
        <f t="shared" si="138"/>
        <v>6</v>
      </c>
      <c r="O148" s="1">
        <f t="shared" si="139"/>
        <v>10</v>
      </c>
      <c r="P148" s="3">
        <f t="shared" si="140"/>
        <v>2.6666666666666665</v>
      </c>
      <c r="Q148">
        <f t="shared" si="136"/>
        <v>1</v>
      </c>
      <c r="T148">
        <v>25</v>
      </c>
      <c r="U148">
        <v>12</v>
      </c>
      <c r="V148">
        <v>15</v>
      </c>
      <c r="W148">
        <v>18</v>
      </c>
      <c r="X148">
        <v>16</v>
      </c>
      <c r="Y148">
        <v>13</v>
      </c>
      <c r="Z148">
        <v>21</v>
      </c>
      <c r="AF148" t="s">
        <v>49</v>
      </c>
      <c r="AJ148" t="s">
        <v>55</v>
      </c>
      <c r="AK148" t="s">
        <v>62</v>
      </c>
      <c r="AL148" t="s">
        <v>39</v>
      </c>
      <c r="AM148" t="s">
        <v>79</v>
      </c>
    </row>
    <row r="149" spans="1:39" x14ac:dyDescent="0.25">
      <c r="A149" s="4"/>
      <c r="B149" s="4">
        <v>25</v>
      </c>
      <c r="C149" s="4">
        <v>14</v>
      </c>
      <c r="D149" s="4">
        <v>25</v>
      </c>
      <c r="E149" s="4">
        <v>15</v>
      </c>
      <c r="F149" s="4">
        <v>22</v>
      </c>
      <c r="G149" s="4">
        <v>25</v>
      </c>
      <c r="H149" s="4">
        <v>25</v>
      </c>
      <c r="I149" s="4">
        <v>21</v>
      </c>
      <c r="J149" s="4"/>
      <c r="K149" s="4"/>
      <c r="L149" s="4"/>
      <c r="M149" s="4">
        <f t="shared" ref="M149" si="141" xml:space="preserve"> B149 + D149 + F149 + H149 + J149</f>
        <v>97</v>
      </c>
      <c r="N149" s="4">
        <f t="shared" ref="N149" si="142" xml:space="preserve"> C149 + E149 + G149 + I149 + K149</f>
        <v>75</v>
      </c>
      <c r="O149" s="4">
        <f t="shared" ref="O149" si="143">M149 - N149</f>
        <v>22</v>
      </c>
      <c r="P149" s="5">
        <f t="shared" ref="P149" si="144" xml:space="preserve"> IF(M149+N149=0, 0, IF(N149=0, "MAX", M149/N149))</f>
        <v>1.2933333333333332</v>
      </c>
      <c r="U149">
        <v>13</v>
      </c>
      <c r="V149">
        <v>18</v>
      </c>
      <c r="W149">
        <v>20</v>
      </c>
      <c r="X149">
        <v>17</v>
      </c>
      <c r="Y149">
        <v>15</v>
      </c>
      <c r="Z149">
        <v>22</v>
      </c>
      <c r="AJ149" t="s">
        <v>36</v>
      </c>
      <c r="AK149" t="s">
        <v>63</v>
      </c>
      <c r="AL149" t="s">
        <v>71</v>
      </c>
      <c r="AM149" t="s">
        <v>56</v>
      </c>
    </row>
    <row r="150" spans="1:39" x14ac:dyDescent="0.25">
      <c r="U150">
        <v>14</v>
      </c>
      <c r="V150">
        <v>19</v>
      </c>
      <c r="W150">
        <v>23</v>
      </c>
      <c r="X150">
        <v>19</v>
      </c>
      <c r="Y150">
        <v>17</v>
      </c>
      <c r="Z150">
        <v>23</v>
      </c>
      <c r="AJ150" t="s">
        <v>56</v>
      </c>
      <c r="AK150" t="s">
        <v>37</v>
      </c>
      <c r="AL150" t="s">
        <v>83</v>
      </c>
      <c r="AM150" t="s">
        <v>80</v>
      </c>
    </row>
    <row r="151" spans="1:39" x14ac:dyDescent="0.25">
      <c r="A151" t="s">
        <v>24</v>
      </c>
      <c r="U151">
        <v>15</v>
      </c>
      <c r="V151">
        <v>25</v>
      </c>
      <c r="W151">
        <v>24</v>
      </c>
      <c r="X151">
        <v>21</v>
      </c>
      <c r="Y151">
        <v>21</v>
      </c>
      <c r="Z151">
        <v>25</v>
      </c>
      <c r="AK151" t="s">
        <v>64</v>
      </c>
      <c r="AL151" t="s">
        <v>72</v>
      </c>
      <c r="AM151" t="s">
        <v>46</v>
      </c>
    </row>
    <row r="152" spans="1:39" ht="18.75" x14ac:dyDescent="0.3">
      <c r="A152" s="8">
        <v>43404</v>
      </c>
      <c r="B152" s="9" t="s">
        <v>10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W152">
        <v>25</v>
      </c>
      <c r="X152">
        <v>22</v>
      </c>
      <c r="AK152" t="s">
        <v>65</v>
      </c>
      <c r="AL152" t="s">
        <v>41</v>
      </c>
      <c r="AM152" t="s">
        <v>47</v>
      </c>
    </row>
    <row r="153" spans="1:39" x14ac:dyDescent="0.25">
      <c r="A153" s="4"/>
      <c r="B153" s="4" t="s">
        <v>15</v>
      </c>
      <c r="C153" s="4"/>
      <c r="D153" s="4" t="s">
        <v>16</v>
      </c>
      <c r="E153" s="4"/>
      <c r="F153" s="4" t="s">
        <v>17</v>
      </c>
      <c r="G153" s="4"/>
      <c r="H153" s="4" t="s">
        <v>18</v>
      </c>
      <c r="I153" s="4"/>
      <c r="J153" s="4" t="s">
        <v>19</v>
      </c>
      <c r="K153" s="4"/>
      <c r="L153" s="4"/>
      <c r="M153" s="4" t="s">
        <v>20</v>
      </c>
      <c r="N153" s="4"/>
      <c r="O153" s="4"/>
      <c r="P153" s="6"/>
      <c r="AK153" t="s">
        <v>38</v>
      </c>
      <c r="AL153" t="s">
        <v>42</v>
      </c>
      <c r="AM153" t="s">
        <v>82</v>
      </c>
    </row>
    <row r="154" spans="1:39" x14ac:dyDescent="0.25">
      <c r="A154" s="4"/>
      <c r="B154" s="7" t="s">
        <v>13</v>
      </c>
      <c r="C154" s="7" t="s">
        <v>14</v>
      </c>
      <c r="D154" s="7" t="s">
        <v>13</v>
      </c>
      <c r="E154" s="7" t="s">
        <v>14</v>
      </c>
      <c r="F154" s="7" t="s">
        <v>13</v>
      </c>
      <c r="G154" s="7" t="s">
        <v>14</v>
      </c>
      <c r="H154" s="7" t="s">
        <v>13</v>
      </c>
      <c r="I154" s="7" t="s">
        <v>14</v>
      </c>
      <c r="J154" s="7" t="s">
        <v>13</v>
      </c>
      <c r="K154" s="7" t="s">
        <v>14</v>
      </c>
      <c r="L154" s="7"/>
      <c r="M154" s="7" t="s">
        <v>13</v>
      </c>
      <c r="N154" s="7" t="s">
        <v>14</v>
      </c>
      <c r="O154" s="4" t="s">
        <v>21</v>
      </c>
      <c r="P154" s="6" t="s">
        <v>22</v>
      </c>
      <c r="AL154" t="s">
        <v>73</v>
      </c>
      <c r="AM154" t="s">
        <v>48</v>
      </c>
    </row>
    <row r="155" spans="1:39" x14ac:dyDescent="0.25">
      <c r="A155" s="4"/>
      <c r="B155" s="4">
        <v>25</v>
      </c>
      <c r="C155" s="4">
        <v>17</v>
      </c>
      <c r="D155" s="4">
        <v>25</v>
      </c>
      <c r="E155" s="4">
        <v>19</v>
      </c>
      <c r="F155" s="4">
        <v>25</v>
      </c>
      <c r="G155" s="4">
        <v>14</v>
      </c>
      <c r="H155" s="4"/>
      <c r="I155" s="4"/>
      <c r="J155" s="4"/>
      <c r="K155" s="4"/>
      <c r="L155" s="4"/>
      <c r="M155" s="4">
        <f t="shared" ref="M155" si="145" xml:space="preserve"> B155 + D155 + F155 + H155 + J155</f>
        <v>75</v>
      </c>
      <c r="N155" s="4">
        <f t="shared" ref="N155" si="146" xml:space="preserve"> C155 + E155 + G155 + I155 + K155</f>
        <v>50</v>
      </c>
      <c r="O155" s="4">
        <f t="shared" ref="O155" si="147">M155 - N155</f>
        <v>25</v>
      </c>
      <c r="P155" s="5">
        <f t="shared" ref="P155" si="148" xml:space="preserve"> IF(M155+N155=0, 0, IF(N155=0, "MAX", M155/N155))</f>
        <v>1.5</v>
      </c>
      <c r="AL155" t="s">
        <v>43</v>
      </c>
      <c r="AM155" t="s">
        <v>49</v>
      </c>
    </row>
    <row r="156" spans="1:39" x14ac:dyDescent="0.25">
      <c r="AL156" t="s">
        <v>74</v>
      </c>
      <c r="AM156" t="s">
        <v>81</v>
      </c>
    </row>
    <row r="157" spans="1:39" ht="18.75" x14ac:dyDescent="0.3">
      <c r="A157" s="8">
        <v>43399</v>
      </c>
      <c r="B157" s="9" t="s">
        <v>23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</row>
    <row r="158" spans="1:39" x14ac:dyDescent="0.25">
      <c r="A158" s="4"/>
      <c r="B158" s="4" t="s">
        <v>15</v>
      </c>
      <c r="C158" s="4"/>
      <c r="D158" s="4" t="s">
        <v>16</v>
      </c>
      <c r="E158" s="4"/>
      <c r="F158" s="4" t="s">
        <v>17</v>
      </c>
      <c r="G158" s="4"/>
      <c r="H158" s="4" t="s">
        <v>18</v>
      </c>
      <c r="I158" s="4"/>
      <c r="J158" s="4" t="s">
        <v>19</v>
      </c>
      <c r="K158" s="4"/>
      <c r="L158" s="4"/>
      <c r="M158" s="4" t="s">
        <v>20</v>
      </c>
      <c r="N158" s="4"/>
      <c r="O158" s="4"/>
      <c r="P158" s="6"/>
    </row>
    <row r="159" spans="1:39" x14ac:dyDescent="0.25">
      <c r="A159" s="4"/>
      <c r="B159" s="7" t="s">
        <v>13</v>
      </c>
      <c r="C159" s="7" t="s">
        <v>14</v>
      </c>
      <c r="D159" s="7" t="s">
        <v>13</v>
      </c>
      <c r="E159" s="7" t="s">
        <v>14</v>
      </c>
      <c r="F159" s="7" t="s">
        <v>13</v>
      </c>
      <c r="G159" s="7" t="s">
        <v>14</v>
      </c>
      <c r="H159" s="7" t="s">
        <v>13</v>
      </c>
      <c r="I159" s="7" t="s">
        <v>14</v>
      </c>
      <c r="J159" s="7" t="s">
        <v>13</v>
      </c>
      <c r="K159" s="7" t="s">
        <v>14</v>
      </c>
      <c r="L159" s="7"/>
      <c r="M159" s="7" t="s">
        <v>13</v>
      </c>
      <c r="N159" s="7" t="s">
        <v>14</v>
      </c>
      <c r="O159" s="4" t="s">
        <v>21</v>
      </c>
      <c r="P159" s="6" t="s">
        <v>22</v>
      </c>
      <c r="S159" t="s">
        <v>15</v>
      </c>
      <c r="U159" t="s">
        <v>16</v>
      </c>
      <c r="W159" t="s">
        <v>17</v>
      </c>
      <c r="Y159" t="s">
        <v>18</v>
      </c>
      <c r="AA159" t="s">
        <v>19</v>
      </c>
    </row>
    <row r="160" spans="1:39" x14ac:dyDescent="0.25">
      <c r="A160" s="1" t="s">
        <v>8</v>
      </c>
      <c r="B160">
        <v>1</v>
      </c>
      <c r="C160">
        <v>2</v>
      </c>
      <c r="D160">
        <v>2</v>
      </c>
      <c r="E160">
        <v>0</v>
      </c>
      <c r="F160">
        <v>2</v>
      </c>
      <c r="G160">
        <v>0</v>
      </c>
      <c r="M160">
        <f t="shared" ref="M160:N164" si="149" xml:space="preserve"> B160 + D160 + F160 + H160 + J160</f>
        <v>5</v>
      </c>
      <c r="N160">
        <f t="shared" si="149"/>
        <v>2</v>
      </c>
      <c r="O160" s="1">
        <f>M160 - N160</f>
        <v>3</v>
      </c>
      <c r="P160" s="3">
        <f xml:space="preserve"> IF(M160+N160=0, 0, IF(N160=0, "MAX", M160/N160))</f>
        <v>2.5</v>
      </c>
      <c r="Q160">
        <f>IF(P160 &lt; 1, 3, IF(P160 &gt;= P$172, 1, 2))</f>
        <v>1</v>
      </c>
      <c r="T160">
        <v>0</v>
      </c>
      <c r="U160">
        <v>0</v>
      </c>
      <c r="X160">
        <v>0</v>
      </c>
    </row>
    <row r="161" spans="1:24" x14ac:dyDescent="0.25">
      <c r="A161" s="1" t="s">
        <v>2</v>
      </c>
      <c r="B161">
        <v>1</v>
      </c>
      <c r="C161">
        <v>1</v>
      </c>
      <c r="D161">
        <v>3</v>
      </c>
      <c r="E161">
        <v>5</v>
      </c>
      <c r="F161">
        <v>1</v>
      </c>
      <c r="G161">
        <v>0</v>
      </c>
      <c r="M161">
        <f t="shared" si="149"/>
        <v>5</v>
      </c>
      <c r="N161">
        <f t="shared" si="149"/>
        <v>6</v>
      </c>
      <c r="O161" s="1">
        <f t="shared" ref="O161:O171" si="150">M161 - N161</f>
        <v>-1</v>
      </c>
      <c r="P161" s="3">
        <f t="shared" ref="P161:P171" si="151" xml:space="preserve"> IF(M161+N161=0, 0, IF(N161=0, "MAX", M161/N161))</f>
        <v>0.83333333333333337</v>
      </c>
      <c r="Q161">
        <f t="shared" ref="Q161:Q171" si="152">IF(P161 &lt; 1, 3, IF(P161 &gt;= P$172, 1, 2))</f>
        <v>3</v>
      </c>
      <c r="S161">
        <v>4</v>
      </c>
      <c r="T161">
        <v>1</v>
      </c>
      <c r="U161">
        <v>1</v>
      </c>
      <c r="V161">
        <v>1</v>
      </c>
      <c r="W161">
        <v>2</v>
      </c>
      <c r="X161">
        <v>1</v>
      </c>
    </row>
    <row r="162" spans="1:24" x14ac:dyDescent="0.25">
      <c r="A162" s="1" t="s">
        <v>3</v>
      </c>
      <c r="B162">
        <v>0</v>
      </c>
      <c r="C162">
        <v>0</v>
      </c>
      <c r="F162">
        <v>0</v>
      </c>
      <c r="G162">
        <v>0</v>
      </c>
      <c r="M162">
        <f t="shared" si="149"/>
        <v>0</v>
      </c>
      <c r="N162">
        <f t="shared" si="149"/>
        <v>0</v>
      </c>
      <c r="O162" s="1">
        <f t="shared" si="150"/>
        <v>0</v>
      </c>
      <c r="P162" s="3">
        <f t="shared" si="151"/>
        <v>0</v>
      </c>
      <c r="Q162">
        <f t="shared" si="152"/>
        <v>3</v>
      </c>
      <c r="S162">
        <v>6</v>
      </c>
      <c r="T162">
        <v>3</v>
      </c>
      <c r="U162">
        <v>5</v>
      </c>
      <c r="V162">
        <v>2</v>
      </c>
      <c r="W162">
        <v>5</v>
      </c>
      <c r="X162">
        <v>2</v>
      </c>
    </row>
    <row r="163" spans="1:24" x14ac:dyDescent="0.25">
      <c r="A163" s="1" t="s">
        <v>0</v>
      </c>
      <c r="B163">
        <v>4</v>
      </c>
      <c r="C163">
        <v>4</v>
      </c>
      <c r="D163">
        <v>4</v>
      </c>
      <c r="E163">
        <v>1</v>
      </c>
      <c r="F163">
        <v>9</v>
      </c>
      <c r="G163">
        <v>4</v>
      </c>
      <c r="M163">
        <f t="shared" si="149"/>
        <v>17</v>
      </c>
      <c r="N163">
        <f t="shared" si="149"/>
        <v>9</v>
      </c>
      <c r="O163" s="1">
        <f t="shared" si="150"/>
        <v>8</v>
      </c>
      <c r="P163" s="3">
        <f t="shared" si="151"/>
        <v>1.8888888888888888</v>
      </c>
      <c r="Q163">
        <f t="shared" si="152"/>
        <v>1</v>
      </c>
      <c r="S163">
        <v>8</v>
      </c>
      <c r="T163">
        <v>7</v>
      </c>
      <c r="U163">
        <v>7</v>
      </c>
      <c r="V163">
        <v>3</v>
      </c>
      <c r="W163">
        <v>6</v>
      </c>
      <c r="X163">
        <v>3</v>
      </c>
    </row>
    <row r="164" spans="1:24" x14ac:dyDescent="0.25">
      <c r="A164" s="1" t="s">
        <v>9</v>
      </c>
      <c r="B164">
        <v>0</v>
      </c>
      <c r="C164">
        <v>1</v>
      </c>
      <c r="D164">
        <v>0</v>
      </c>
      <c r="E164">
        <v>1</v>
      </c>
      <c r="F164">
        <v>0</v>
      </c>
      <c r="G164">
        <v>0</v>
      </c>
      <c r="M164">
        <f t="shared" si="149"/>
        <v>0</v>
      </c>
      <c r="N164">
        <f t="shared" si="149"/>
        <v>2</v>
      </c>
      <c r="O164" s="1">
        <f t="shared" si="150"/>
        <v>-2</v>
      </c>
      <c r="P164" s="3">
        <f t="shared" si="151"/>
        <v>0</v>
      </c>
      <c r="Q164">
        <f t="shared" si="152"/>
        <v>3</v>
      </c>
      <c r="S164">
        <v>9</v>
      </c>
      <c r="T164">
        <v>8</v>
      </c>
      <c r="U164">
        <v>9</v>
      </c>
      <c r="V164">
        <v>4</v>
      </c>
      <c r="W164">
        <v>8</v>
      </c>
      <c r="X164">
        <v>4</v>
      </c>
    </row>
    <row r="165" spans="1:24" x14ac:dyDescent="0.25">
      <c r="A165" s="1" t="s">
        <v>6</v>
      </c>
      <c r="O165" s="1"/>
      <c r="P165" s="3"/>
      <c r="Q165">
        <f t="shared" si="152"/>
        <v>3</v>
      </c>
      <c r="S165">
        <v>13</v>
      </c>
      <c r="T165">
        <v>9</v>
      </c>
      <c r="U165">
        <v>10</v>
      </c>
      <c r="V165">
        <v>5</v>
      </c>
      <c r="W165">
        <v>16</v>
      </c>
      <c r="X165">
        <v>6</v>
      </c>
    </row>
    <row r="166" spans="1:24" x14ac:dyDescent="0.25">
      <c r="A166" s="1" t="s">
        <v>7</v>
      </c>
      <c r="F166">
        <v>0</v>
      </c>
      <c r="G166">
        <v>1</v>
      </c>
      <c r="M166">
        <f t="shared" ref="M166:N172" si="153" xml:space="preserve"> B166 + D166 + F166 + H166 + J166</f>
        <v>0</v>
      </c>
      <c r="N166">
        <f t="shared" si="153"/>
        <v>1</v>
      </c>
      <c r="O166" s="1">
        <f t="shared" si="150"/>
        <v>-1</v>
      </c>
      <c r="P166" s="3">
        <f t="shared" si="151"/>
        <v>0</v>
      </c>
      <c r="Q166">
        <f t="shared" si="152"/>
        <v>3</v>
      </c>
      <c r="S166">
        <v>15</v>
      </c>
      <c r="T166">
        <v>11</v>
      </c>
      <c r="U166">
        <v>13</v>
      </c>
      <c r="V166">
        <v>10</v>
      </c>
      <c r="W166">
        <v>17</v>
      </c>
      <c r="X166">
        <v>7</v>
      </c>
    </row>
    <row r="167" spans="1:24" x14ac:dyDescent="0.25">
      <c r="A167" s="1" t="s">
        <v>1</v>
      </c>
      <c r="B167">
        <v>4</v>
      </c>
      <c r="C167">
        <v>2</v>
      </c>
      <c r="D167">
        <v>1</v>
      </c>
      <c r="E167">
        <v>3</v>
      </c>
      <c r="M167">
        <f t="shared" si="153"/>
        <v>5</v>
      </c>
      <c r="N167">
        <f t="shared" si="153"/>
        <v>5</v>
      </c>
      <c r="O167" s="1">
        <f t="shared" si="150"/>
        <v>0</v>
      </c>
      <c r="P167" s="3">
        <f t="shared" si="151"/>
        <v>1</v>
      </c>
      <c r="Q167">
        <f t="shared" si="152"/>
        <v>2</v>
      </c>
      <c r="S167">
        <v>16</v>
      </c>
      <c r="T167">
        <v>14</v>
      </c>
      <c r="U167">
        <v>16</v>
      </c>
      <c r="V167">
        <v>11</v>
      </c>
      <c r="W167">
        <v>18</v>
      </c>
      <c r="X167">
        <v>8</v>
      </c>
    </row>
    <row r="168" spans="1:24" x14ac:dyDescent="0.25">
      <c r="A168" s="1" t="s">
        <v>5</v>
      </c>
      <c r="D168">
        <v>0</v>
      </c>
      <c r="E168">
        <v>0</v>
      </c>
      <c r="F168">
        <v>0</v>
      </c>
      <c r="G168">
        <v>0</v>
      </c>
      <c r="M168">
        <f t="shared" si="153"/>
        <v>0</v>
      </c>
      <c r="N168">
        <f t="shared" si="153"/>
        <v>0</v>
      </c>
      <c r="O168" s="1">
        <f t="shared" si="150"/>
        <v>0</v>
      </c>
      <c r="P168" s="3">
        <f t="shared" si="151"/>
        <v>0</v>
      </c>
      <c r="Q168">
        <f t="shared" si="152"/>
        <v>3</v>
      </c>
      <c r="S168">
        <v>17</v>
      </c>
      <c r="T168">
        <v>15</v>
      </c>
      <c r="U168">
        <v>17</v>
      </c>
      <c r="V168">
        <v>12</v>
      </c>
      <c r="W168">
        <v>20</v>
      </c>
      <c r="X168">
        <v>10</v>
      </c>
    </row>
    <row r="169" spans="1:24" x14ac:dyDescent="0.25">
      <c r="A169" s="1" t="s">
        <v>4</v>
      </c>
      <c r="B169">
        <v>3</v>
      </c>
      <c r="C169">
        <v>2</v>
      </c>
      <c r="D169">
        <v>2</v>
      </c>
      <c r="E169">
        <v>0</v>
      </c>
      <c r="F169">
        <v>1</v>
      </c>
      <c r="G169">
        <v>1</v>
      </c>
      <c r="M169">
        <f t="shared" si="153"/>
        <v>6</v>
      </c>
      <c r="N169">
        <f t="shared" si="153"/>
        <v>3</v>
      </c>
      <c r="O169" s="1">
        <f t="shared" si="150"/>
        <v>3</v>
      </c>
      <c r="P169" s="3">
        <f t="shared" si="151"/>
        <v>2</v>
      </c>
      <c r="Q169">
        <f t="shared" si="152"/>
        <v>1</v>
      </c>
      <c r="S169">
        <v>19</v>
      </c>
      <c r="T169">
        <v>17</v>
      </c>
      <c r="U169">
        <v>21</v>
      </c>
      <c r="V169">
        <v>13</v>
      </c>
      <c r="W169">
        <v>23</v>
      </c>
      <c r="X169">
        <v>11</v>
      </c>
    </row>
    <row r="170" spans="1:24" x14ac:dyDescent="0.25">
      <c r="A170" s="1" t="s">
        <v>11</v>
      </c>
      <c r="D170">
        <v>0</v>
      </c>
      <c r="E170">
        <v>0</v>
      </c>
      <c r="F170">
        <v>1</v>
      </c>
      <c r="G170">
        <v>0</v>
      </c>
      <c r="M170">
        <f t="shared" si="153"/>
        <v>1</v>
      </c>
      <c r="N170">
        <f t="shared" si="153"/>
        <v>0</v>
      </c>
      <c r="O170" s="1">
        <f t="shared" si="150"/>
        <v>1</v>
      </c>
      <c r="P170" s="3" t="str">
        <f t="shared" si="151"/>
        <v>MAX</v>
      </c>
      <c r="Q170">
        <f t="shared" si="152"/>
        <v>1</v>
      </c>
      <c r="S170">
        <v>20</v>
      </c>
      <c r="T170">
        <v>20</v>
      </c>
      <c r="U170">
        <v>25</v>
      </c>
      <c r="V170">
        <v>15</v>
      </c>
      <c r="W170">
        <v>24</v>
      </c>
      <c r="X170">
        <v>17</v>
      </c>
    </row>
    <row r="171" spans="1:24" x14ac:dyDescent="0.25">
      <c r="A171" s="1" t="s">
        <v>12</v>
      </c>
      <c r="F171">
        <v>1</v>
      </c>
      <c r="G171">
        <v>0</v>
      </c>
      <c r="M171">
        <f t="shared" si="153"/>
        <v>1</v>
      </c>
      <c r="N171">
        <f t="shared" si="153"/>
        <v>0</v>
      </c>
      <c r="O171" s="1">
        <f t="shared" si="150"/>
        <v>1</v>
      </c>
      <c r="P171" s="3" t="str">
        <f t="shared" si="151"/>
        <v>MAX</v>
      </c>
      <c r="Q171">
        <f t="shared" si="152"/>
        <v>1</v>
      </c>
      <c r="S171">
        <v>25</v>
      </c>
      <c r="W171">
        <v>25</v>
      </c>
    </row>
    <row r="172" spans="1:24" x14ac:dyDescent="0.25">
      <c r="A172" s="4"/>
      <c r="B172" s="4">
        <v>25</v>
      </c>
      <c r="C172" s="4">
        <v>20</v>
      </c>
      <c r="D172" s="4">
        <v>25</v>
      </c>
      <c r="E172" s="4">
        <v>15</v>
      </c>
      <c r="F172" s="4">
        <v>25</v>
      </c>
      <c r="G172" s="4">
        <v>17</v>
      </c>
      <c r="H172" s="4"/>
      <c r="I172" s="4"/>
      <c r="J172" s="4"/>
      <c r="K172" s="4"/>
      <c r="L172" s="4"/>
      <c r="M172" s="4">
        <f t="shared" si="153"/>
        <v>75</v>
      </c>
      <c r="N172" s="4">
        <f t="shared" si="153"/>
        <v>52</v>
      </c>
      <c r="O172" s="4">
        <f t="shared" ref="O172" si="154">M172 - N172</f>
        <v>23</v>
      </c>
      <c r="P172" s="5">
        <f t="shared" ref="P172" si="155" xml:space="preserve"> IF(M172+N172=0, 0, IF(N172=0, "MAX", M172/N172))</f>
        <v>1.4423076923076923</v>
      </c>
    </row>
    <row r="174" spans="1:24" x14ac:dyDescent="0.25">
      <c r="A174" s="1" t="s">
        <v>24</v>
      </c>
    </row>
    <row r="175" spans="1:24" ht="18.75" x14ac:dyDescent="0.3">
      <c r="A175" s="8">
        <v>43393</v>
      </c>
      <c r="B175" s="9" t="s">
        <v>25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10"/>
    </row>
    <row r="176" spans="1:24" x14ac:dyDescent="0.25">
      <c r="A176" s="4"/>
      <c r="B176" s="4" t="s">
        <v>15</v>
      </c>
      <c r="C176" s="4"/>
      <c r="D176" s="4" t="s">
        <v>16</v>
      </c>
      <c r="E176" s="4"/>
      <c r="F176" s="4" t="s">
        <v>17</v>
      </c>
      <c r="G176" s="4"/>
      <c r="H176" s="4" t="s">
        <v>18</v>
      </c>
      <c r="I176" s="4"/>
      <c r="J176" s="4" t="s">
        <v>19</v>
      </c>
      <c r="K176" s="4"/>
      <c r="L176" s="4"/>
      <c r="M176" s="4" t="s">
        <v>20</v>
      </c>
      <c r="N176" s="4"/>
      <c r="O176" s="4"/>
      <c r="P176" s="6"/>
    </row>
    <row r="177" spans="1:27" x14ac:dyDescent="0.25">
      <c r="A177" s="4"/>
      <c r="B177" s="7" t="s">
        <v>13</v>
      </c>
      <c r="C177" s="7" t="s">
        <v>14</v>
      </c>
      <c r="D177" s="7" t="s">
        <v>13</v>
      </c>
      <c r="E177" s="7" t="s">
        <v>14</v>
      </c>
      <c r="F177" s="7" t="s">
        <v>13</v>
      </c>
      <c r="G177" s="7" t="s">
        <v>14</v>
      </c>
      <c r="H177" s="7" t="s">
        <v>13</v>
      </c>
      <c r="I177" s="7" t="s">
        <v>14</v>
      </c>
      <c r="J177" s="7" t="s">
        <v>13</v>
      </c>
      <c r="K177" s="7" t="s">
        <v>14</v>
      </c>
      <c r="L177" s="7"/>
      <c r="M177" s="7" t="s">
        <v>13</v>
      </c>
      <c r="N177" s="7" t="s">
        <v>14</v>
      </c>
      <c r="O177" s="4" t="s">
        <v>21</v>
      </c>
      <c r="P177" s="6" t="s">
        <v>22</v>
      </c>
      <c r="S177" t="s">
        <v>15</v>
      </c>
      <c r="U177" t="s">
        <v>16</v>
      </c>
      <c r="W177" t="s">
        <v>17</v>
      </c>
      <c r="Y177" t="s">
        <v>18</v>
      </c>
      <c r="AA177" t="s">
        <v>19</v>
      </c>
    </row>
    <row r="178" spans="1:27" x14ac:dyDescent="0.25">
      <c r="A178" s="1" t="s">
        <v>8</v>
      </c>
      <c r="B178">
        <v>2</v>
      </c>
      <c r="C178">
        <v>0</v>
      </c>
      <c r="D178">
        <v>0</v>
      </c>
      <c r="E178">
        <v>0</v>
      </c>
      <c r="F178">
        <v>2</v>
      </c>
      <c r="G178">
        <v>0</v>
      </c>
      <c r="M178">
        <f t="shared" ref="M178:M182" si="156" xml:space="preserve"> B178 + D178 + F178 + H178 + J178</f>
        <v>4</v>
      </c>
      <c r="N178">
        <f t="shared" ref="N178:N182" si="157" xml:space="preserve"> C178 + E178 + G178 + I178 + K178</f>
        <v>0</v>
      </c>
      <c r="O178" s="1">
        <f>M178 - N178</f>
        <v>4</v>
      </c>
      <c r="P178" s="3" t="str">
        <f xml:space="preserve"> IF(M178+N178=0, 0, IF(N178=0, "MAX", M178/N178))</f>
        <v>MAX</v>
      </c>
      <c r="Q178">
        <f>IF(P178 &lt; 1, 3, IF(P178 &gt;= P$190, 1, 2))</f>
        <v>1</v>
      </c>
      <c r="T178">
        <v>0</v>
      </c>
      <c r="U178">
        <v>1</v>
      </c>
      <c r="X178">
        <v>4</v>
      </c>
    </row>
    <row r="179" spans="1:27" x14ac:dyDescent="0.25">
      <c r="A179" s="1" t="s">
        <v>2</v>
      </c>
      <c r="B179">
        <v>2</v>
      </c>
      <c r="C179">
        <v>0</v>
      </c>
      <c r="D179">
        <v>0</v>
      </c>
      <c r="E179">
        <v>1</v>
      </c>
      <c r="F179">
        <v>0</v>
      </c>
      <c r="G179">
        <v>3</v>
      </c>
      <c r="M179">
        <f t="shared" si="156"/>
        <v>2</v>
      </c>
      <c r="N179">
        <f t="shared" si="157"/>
        <v>4</v>
      </c>
      <c r="O179" s="1">
        <f t="shared" ref="O179:O182" si="158">M179 - N179</f>
        <v>-2</v>
      </c>
      <c r="P179" s="3">
        <f t="shared" ref="P179:P182" si="159" xml:space="preserve"> IF(M179+N179=0, 0, IF(N179=0, "MAX", M179/N179))</f>
        <v>0.5</v>
      </c>
      <c r="Q179">
        <f t="shared" ref="Q179:Q189" si="160">IF(P179 &lt; 1, 3, IF(P179 &gt;= P$190, 1, 2))</f>
        <v>3</v>
      </c>
      <c r="S179">
        <v>4</v>
      </c>
      <c r="T179">
        <v>2</v>
      </c>
      <c r="U179">
        <v>3</v>
      </c>
      <c r="V179">
        <v>2</v>
      </c>
      <c r="W179">
        <v>1</v>
      </c>
      <c r="X179">
        <v>7</v>
      </c>
    </row>
    <row r="180" spans="1:27" x14ac:dyDescent="0.25">
      <c r="A180" s="1" t="s">
        <v>3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M180">
        <f t="shared" si="156"/>
        <v>0</v>
      </c>
      <c r="N180">
        <f t="shared" si="157"/>
        <v>1</v>
      </c>
      <c r="O180" s="1">
        <f t="shared" si="158"/>
        <v>-1</v>
      </c>
      <c r="P180" s="3">
        <f t="shared" si="159"/>
        <v>0</v>
      </c>
      <c r="Q180">
        <f t="shared" si="160"/>
        <v>3</v>
      </c>
      <c r="S180">
        <v>5</v>
      </c>
      <c r="T180">
        <v>5</v>
      </c>
      <c r="U180">
        <v>4</v>
      </c>
      <c r="V180">
        <v>3</v>
      </c>
      <c r="W180">
        <v>2</v>
      </c>
      <c r="X180">
        <v>8</v>
      </c>
    </row>
    <row r="181" spans="1:27" x14ac:dyDescent="0.25">
      <c r="A181" s="1" t="s">
        <v>0</v>
      </c>
      <c r="B181">
        <v>4</v>
      </c>
      <c r="C181">
        <v>5</v>
      </c>
      <c r="D181">
        <v>2</v>
      </c>
      <c r="E181">
        <v>2</v>
      </c>
      <c r="F181">
        <v>2</v>
      </c>
      <c r="G181">
        <v>2</v>
      </c>
      <c r="M181">
        <f t="shared" si="156"/>
        <v>8</v>
      </c>
      <c r="N181">
        <f t="shared" si="157"/>
        <v>9</v>
      </c>
      <c r="O181" s="1">
        <f t="shared" si="158"/>
        <v>-1</v>
      </c>
      <c r="P181" s="3">
        <f t="shared" si="159"/>
        <v>0.88888888888888884</v>
      </c>
      <c r="Q181">
        <f t="shared" si="160"/>
        <v>3</v>
      </c>
      <c r="S181">
        <v>8</v>
      </c>
      <c r="T181">
        <v>6</v>
      </c>
      <c r="U181">
        <v>7</v>
      </c>
      <c r="V181">
        <v>4</v>
      </c>
      <c r="W181">
        <v>3</v>
      </c>
      <c r="X181">
        <v>10</v>
      </c>
    </row>
    <row r="182" spans="1:27" x14ac:dyDescent="0.25">
      <c r="A182" s="1" t="s">
        <v>9</v>
      </c>
      <c r="B182">
        <v>0</v>
      </c>
      <c r="C182">
        <v>1</v>
      </c>
      <c r="D182">
        <v>0</v>
      </c>
      <c r="E182">
        <v>1</v>
      </c>
      <c r="F182">
        <v>0</v>
      </c>
      <c r="G182">
        <v>0</v>
      </c>
      <c r="M182">
        <f t="shared" si="156"/>
        <v>0</v>
      </c>
      <c r="N182">
        <f t="shared" si="157"/>
        <v>2</v>
      </c>
      <c r="O182" s="1">
        <f t="shared" si="158"/>
        <v>-2</v>
      </c>
      <c r="P182" s="3">
        <f t="shared" si="159"/>
        <v>0</v>
      </c>
      <c r="Q182">
        <f t="shared" si="160"/>
        <v>3</v>
      </c>
      <c r="S182">
        <v>11</v>
      </c>
      <c r="T182">
        <v>8</v>
      </c>
      <c r="U182">
        <v>8</v>
      </c>
      <c r="V182">
        <v>10</v>
      </c>
      <c r="W182">
        <v>4</v>
      </c>
      <c r="X182">
        <v>12</v>
      </c>
    </row>
    <row r="183" spans="1:27" x14ac:dyDescent="0.25">
      <c r="A183" s="1" t="s">
        <v>6</v>
      </c>
      <c r="O183" s="1"/>
      <c r="P183" s="3"/>
      <c r="Q183">
        <f t="shared" si="160"/>
        <v>3</v>
      </c>
      <c r="S183">
        <v>12</v>
      </c>
      <c r="T183">
        <v>12</v>
      </c>
      <c r="U183">
        <v>9</v>
      </c>
      <c r="V183">
        <v>13</v>
      </c>
      <c r="W183">
        <v>6</v>
      </c>
      <c r="X183">
        <v>16</v>
      </c>
    </row>
    <row r="184" spans="1:27" x14ac:dyDescent="0.25">
      <c r="A184" s="1" t="s">
        <v>7</v>
      </c>
      <c r="O184" s="1"/>
      <c r="P184" s="3"/>
      <c r="Q184">
        <f t="shared" si="160"/>
        <v>3</v>
      </c>
      <c r="S184">
        <v>14</v>
      </c>
      <c r="T184">
        <v>13</v>
      </c>
      <c r="U184">
        <v>11</v>
      </c>
      <c r="V184">
        <v>14</v>
      </c>
      <c r="W184">
        <v>7</v>
      </c>
      <c r="X184">
        <v>18</v>
      </c>
    </row>
    <row r="185" spans="1:27" x14ac:dyDescent="0.25">
      <c r="A185" s="1" t="s">
        <v>1</v>
      </c>
      <c r="O185" s="1"/>
      <c r="P185" s="3"/>
      <c r="Q185">
        <f t="shared" si="160"/>
        <v>3</v>
      </c>
      <c r="S185">
        <v>16</v>
      </c>
      <c r="T185">
        <v>16</v>
      </c>
      <c r="U185">
        <v>12</v>
      </c>
      <c r="V185">
        <v>15</v>
      </c>
      <c r="W185">
        <v>9</v>
      </c>
      <c r="X185">
        <v>19</v>
      </c>
    </row>
    <row r="186" spans="1:27" x14ac:dyDescent="0.25">
      <c r="A186" s="1" t="s">
        <v>5</v>
      </c>
      <c r="O186" s="1"/>
      <c r="P186" s="3"/>
      <c r="Q186">
        <f t="shared" si="160"/>
        <v>3</v>
      </c>
      <c r="S186">
        <v>17</v>
      </c>
      <c r="T186">
        <v>21</v>
      </c>
      <c r="U186">
        <v>13</v>
      </c>
      <c r="V186">
        <v>16</v>
      </c>
      <c r="W186">
        <v>12</v>
      </c>
      <c r="X186">
        <v>24</v>
      </c>
    </row>
    <row r="187" spans="1:27" x14ac:dyDescent="0.25">
      <c r="A187" s="1" t="s">
        <v>4</v>
      </c>
      <c r="B187">
        <v>3</v>
      </c>
      <c r="C187">
        <v>3</v>
      </c>
      <c r="D187">
        <v>0</v>
      </c>
      <c r="E187">
        <v>2</v>
      </c>
      <c r="F187">
        <v>2</v>
      </c>
      <c r="G187">
        <v>4</v>
      </c>
      <c r="M187">
        <f t="shared" ref="M187:M190" si="161" xml:space="preserve"> B187 + D187 + F187 + H187 + J187</f>
        <v>5</v>
      </c>
      <c r="N187">
        <f t="shared" ref="N187:N190" si="162" xml:space="preserve"> C187 + E187 + G187 + I187 + K187</f>
        <v>9</v>
      </c>
      <c r="O187" s="1">
        <f t="shared" ref="O187:O190" si="163">M187 - N187</f>
        <v>-4</v>
      </c>
      <c r="P187" s="3">
        <f t="shared" ref="P187:P190" si="164" xml:space="preserve"> IF(M187+N187=0, 0, IF(N187=0, "MAX", M187/N187))</f>
        <v>0.55555555555555558</v>
      </c>
      <c r="Q187">
        <f t="shared" si="160"/>
        <v>3</v>
      </c>
      <c r="S187">
        <v>20</v>
      </c>
      <c r="T187">
        <v>22</v>
      </c>
      <c r="U187">
        <v>14</v>
      </c>
      <c r="V187">
        <v>19</v>
      </c>
      <c r="W187">
        <v>18</v>
      </c>
      <c r="X187">
        <v>25</v>
      </c>
    </row>
    <row r="188" spans="1:27" x14ac:dyDescent="0.25">
      <c r="A188" s="1" t="s">
        <v>11</v>
      </c>
      <c r="B188">
        <v>1</v>
      </c>
      <c r="C188">
        <v>0</v>
      </c>
      <c r="D188">
        <v>0</v>
      </c>
      <c r="E188">
        <v>1</v>
      </c>
      <c r="F188">
        <v>1</v>
      </c>
      <c r="G188">
        <v>2</v>
      </c>
      <c r="M188">
        <f t="shared" si="161"/>
        <v>2</v>
      </c>
      <c r="N188">
        <f t="shared" si="162"/>
        <v>3</v>
      </c>
      <c r="O188" s="1">
        <f t="shared" si="163"/>
        <v>-1</v>
      </c>
      <c r="P188" s="3">
        <f t="shared" si="164"/>
        <v>0.66666666666666663</v>
      </c>
      <c r="Q188">
        <f t="shared" si="160"/>
        <v>3</v>
      </c>
      <c r="S188">
        <v>22</v>
      </c>
      <c r="T188">
        <v>25</v>
      </c>
      <c r="U188">
        <v>15</v>
      </c>
      <c r="V188">
        <v>21</v>
      </c>
    </row>
    <row r="189" spans="1:27" x14ac:dyDescent="0.25">
      <c r="A189" s="1" t="s">
        <v>12</v>
      </c>
      <c r="O189" s="1"/>
      <c r="P189" s="3"/>
      <c r="Q189">
        <f t="shared" si="160"/>
        <v>3</v>
      </c>
      <c r="U189">
        <v>16</v>
      </c>
      <c r="V189">
        <v>23</v>
      </c>
    </row>
    <row r="190" spans="1:27" x14ac:dyDescent="0.25">
      <c r="A190" s="4"/>
      <c r="B190" s="4">
        <v>22</v>
      </c>
      <c r="C190" s="4">
        <v>25</v>
      </c>
      <c r="D190" s="4">
        <v>16</v>
      </c>
      <c r="E190" s="4">
        <v>25</v>
      </c>
      <c r="F190" s="4">
        <v>18</v>
      </c>
      <c r="G190" s="4">
        <v>25</v>
      </c>
      <c r="H190" s="4"/>
      <c r="I190" s="4"/>
      <c r="J190" s="4"/>
      <c r="K190" s="4"/>
      <c r="L190" s="4"/>
      <c r="M190" s="4">
        <f t="shared" si="161"/>
        <v>56</v>
      </c>
      <c r="N190" s="4">
        <f t="shared" si="162"/>
        <v>75</v>
      </c>
      <c r="O190" s="4">
        <f t="shared" si="163"/>
        <v>-19</v>
      </c>
      <c r="P190" s="5">
        <f t="shared" si="164"/>
        <v>0.7466666666666667</v>
      </c>
      <c r="V190">
        <v>25</v>
      </c>
    </row>
    <row r="192" spans="1:27" ht="18.75" x14ac:dyDescent="0.3">
      <c r="A192" s="8">
        <v>43386</v>
      </c>
      <c r="B192" s="9" t="s">
        <v>26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0"/>
    </row>
    <row r="193" spans="1:27" x14ac:dyDescent="0.25">
      <c r="A193" s="4"/>
      <c r="B193" s="4" t="s">
        <v>15</v>
      </c>
      <c r="C193" s="4"/>
      <c r="D193" s="4" t="s">
        <v>16</v>
      </c>
      <c r="E193" s="4"/>
      <c r="F193" s="4" t="s">
        <v>17</v>
      </c>
      <c r="G193" s="4"/>
      <c r="H193" s="4" t="s">
        <v>18</v>
      </c>
      <c r="I193" s="4"/>
      <c r="J193" s="4" t="s">
        <v>19</v>
      </c>
      <c r="K193" s="4"/>
      <c r="L193" s="4"/>
      <c r="M193" s="4" t="s">
        <v>20</v>
      </c>
      <c r="N193" s="4"/>
      <c r="O193" s="4"/>
      <c r="P193" s="6"/>
    </row>
    <row r="194" spans="1:27" x14ac:dyDescent="0.25">
      <c r="A194" s="4"/>
      <c r="B194" s="7" t="s">
        <v>13</v>
      </c>
      <c r="C194" s="7" t="s">
        <v>14</v>
      </c>
      <c r="D194" s="7" t="s">
        <v>13</v>
      </c>
      <c r="E194" s="7" t="s">
        <v>14</v>
      </c>
      <c r="F194" s="7" t="s">
        <v>13</v>
      </c>
      <c r="G194" s="7" t="s">
        <v>14</v>
      </c>
      <c r="H194" s="7" t="s">
        <v>13</v>
      </c>
      <c r="I194" s="7" t="s">
        <v>14</v>
      </c>
      <c r="J194" s="7" t="s">
        <v>13</v>
      </c>
      <c r="K194" s="7" t="s">
        <v>14</v>
      </c>
      <c r="L194" s="7"/>
      <c r="M194" s="7" t="s">
        <v>13</v>
      </c>
      <c r="N194" s="7" t="s">
        <v>14</v>
      </c>
      <c r="O194" s="4" t="s">
        <v>21</v>
      </c>
      <c r="P194" s="6" t="s">
        <v>22</v>
      </c>
      <c r="S194" t="s">
        <v>15</v>
      </c>
      <c r="U194" t="s">
        <v>16</v>
      </c>
      <c r="W194" t="s">
        <v>17</v>
      </c>
      <c r="Y194" t="s">
        <v>18</v>
      </c>
      <c r="AA194" t="s">
        <v>19</v>
      </c>
    </row>
    <row r="195" spans="1:27" x14ac:dyDescent="0.25">
      <c r="A195" s="11"/>
      <c r="B195" s="4">
        <v>15</v>
      </c>
      <c r="C195" s="4">
        <v>25</v>
      </c>
      <c r="D195" s="4">
        <v>22</v>
      </c>
      <c r="E195" s="4">
        <v>25</v>
      </c>
      <c r="F195" s="4">
        <v>19</v>
      </c>
      <c r="G195" s="4">
        <v>25</v>
      </c>
      <c r="H195" s="4"/>
      <c r="I195" s="4"/>
      <c r="J195" s="4"/>
      <c r="K195" s="4"/>
      <c r="L195" s="4"/>
      <c r="M195" s="4">
        <f t="shared" ref="M195" si="165" xml:space="preserve"> B195 + D195 + F195 + H195 + J195</f>
        <v>56</v>
      </c>
      <c r="N195" s="4">
        <f t="shared" ref="N195" si="166" xml:space="preserve"> C195 + E195 + G195 + I195 + K195</f>
        <v>75</v>
      </c>
      <c r="O195" s="4">
        <f t="shared" ref="O195" si="167">M195 - N195</f>
        <v>-19</v>
      </c>
      <c r="P195" s="5">
        <f t="shared" ref="P195" si="168" xml:space="preserve"> IF(M195+N195=0, 0, IF(N195=0, "MAX", M195/N195))</f>
        <v>0.7466666666666667</v>
      </c>
      <c r="S195">
        <v>0</v>
      </c>
      <c r="V195">
        <v>0</v>
      </c>
      <c r="W195">
        <v>0</v>
      </c>
    </row>
    <row r="196" spans="1:27" x14ac:dyDescent="0.25">
      <c r="S196">
        <v>3</v>
      </c>
      <c r="T196">
        <v>2</v>
      </c>
      <c r="U196">
        <v>5</v>
      </c>
      <c r="V196">
        <v>5</v>
      </c>
      <c r="W196">
        <v>1</v>
      </c>
      <c r="X196">
        <v>4</v>
      </c>
    </row>
    <row r="197" spans="1:27" x14ac:dyDescent="0.25">
      <c r="S197">
        <v>6</v>
      </c>
      <c r="T197">
        <v>5</v>
      </c>
      <c r="U197">
        <v>10</v>
      </c>
      <c r="V197">
        <v>8</v>
      </c>
      <c r="W197">
        <v>3</v>
      </c>
      <c r="X197">
        <v>5</v>
      </c>
    </row>
    <row r="198" spans="1:27" x14ac:dyDescent="0.25">
      <c r="S198">
        <v>8</v>
      </c>
      <c r="T198">
        <v>6</v>
      </c>
      <c r="U198">
        <v>13</v>
      </c>
      <c r="V198">
        <v>13</v>
      </c>
      <c r="W198">
        <v>12</v>
      </c>
      <c r="X198">
        <v>6</v>
      </c>
    </row>
    <row r="199" spans="1:27" x14ac:dyDescent="0.25">
      <c r="S199">
        <v>13</v>
      </c>
      <c r="T199">
        <v>7</v>
      </c>
      <c r="U199">
        <v>16</v>
      </c>
      <c r="V199">
        <v>14</v>
      </c>
      <c r="W199">
        <v>18</v>
      </c>
      <c r="X199">
        <v>7</v>
      </c>
    </row>
    <row r="200" spans="1:27" x14ac:dyDescent="0.25">
      <c r="S200">
        <v>14</v>
      </c>
      <c r="T200">
        <v>8</v>
      </c>
      <c r="U200">
        <v>17</v>
      </c>
      <c r="V200">
        <v>15</v>
      </c>
      <c r="W200">
        <v>19</v>
      </c>
      <c r="X200">
        <v>8</v>
      </c>
    </row>
    <row r="201" spans="1:27" x14ac:dyDescent="0.25">
      <c r="S201">
        <v>17</v>
      </c>
      <c r="T201">
        <v>9</v>
      </c>
      <c r="U201">
        <v>19</v>
      </c>
      <c r="V201">
        <v>18</v>
      </c>
      <c r="W201">
        <v>21</v>
      </c>
      <c r="X201">
        <v>9</v>
      </c>
    </row>
    <row r="202" spans="1:27" x14ac:dyDescent="0.25">
      <c r="S202">
        <v>20</v>
      </c>
      <c r="T202">
        <v>10</v>
      </c>
      <c r="U202">
        <v>20</v>
      </c>
      <c r="V202">
        <v>19</v>
      </c>
      <c r="W202">
        <v>24</v>
      </c>
      <c r="X202">
        <v>10</v>
      </c>
    </row>
    <row r="203" spans="1:27" x14ac:dyDescent="0.25">
      <c r="S203">
        <v>22</v>
      </c>
      <c r="T203">
        <v>12</v>
      </c>
      <c r="U203">
        <v>23</v>
      </c>
      <c r="V203">
        <v>22</v>
      </c>
      <c r="W203">
        <v>25</v>
      </c>
    </row>
    <row r="204" spans="1:27" x14ac:dyDescent="0.25">
      <c r="S204">
        <v>25</v>
      </c>
      <c r="T204">
        <v>15</v>
      </c>
      <c r="U204">
        <v>25</v>
      </c>
    </row>
  </sheetData>
  <conditionalFormatting sqref="A160:P171 M143:P148 A25:P25 A28:P29 A27:L27">
    <cfRule type="expression" dxfId="104" priority="112">
      <formula>$Q25 = 3</formula>
    </cfRule>
    <cfRule type="expression" dxfId="103" priority="113">
      <formula>$Q25 = 2</formula>
    </cfRule>
    <cfRule type="expression" dxfId="102" priority="114">
      <formula>$Q25 = 1</formula>
    </cfRule>
  </conditionalFormatting>
  <conditionalFormatting sqref="A178:P189">
    <cfRule type="expression" dxfId="101" priority="109">
      <formula xml:space="preserve"> $Q178 = 3</formula>
    </cfRule>
    <cfRule type="expression" dxfId="100" priority="110">
      <formula xml:space="preserve"> $Q178 = 2</formula>
    </cfRule>
    <cfRule type="expression" dxfId="99" priority="111">
      <formula xml:space="preserve"> $Q178 = 1</formula>
    </cfRule>
  </conditionalFormatting>
  <conditionalFormatting sqref="A141:P142">
    <cfRule type="expression" dxfId="98" priority="106">
      <formula>$Q141 = 3</formula>
    </cfRule>
    <cfRule type="expression" dxfId="97" priority="107">
      <formula>$Q141 = 2</formula>
    </cfRule>
    <cfRule type="expression" dxfId="96" priority="108">
      <formula>$Q141 = 1</formula>
    </cfRule>
  </conditionalFormatting>
  <conditionalFormatting sqref="A143:L143">
    <cfRule type="expression" dxfId="95" priority="100">
      <formula>$Q143 = 3</formula>
    </cfRule>
    <cfRule type="expression" dxfId="94" priority="101">
      <formula>$Q143 = 2</formula>
    </cfRule>
    <cfRule type="expression" dxfId="93" priority="102">
      <formula>$Q143 = 1</formula>
    </cfRule>
  </conditionalFormatting>
  <conditionalFormatting sqref="A144:A147">
    <cfRule type="expression" dxfId="92" priority="97">
      <formula>$Q144 = 3</formula>
    </cfRule>
    <cfRule type="expression" dxfId="91" priority="98">
      <formula>$Q144 = 2</formula>
    </cfRule>
    <cfRule type="expression" dxfId="90" priority="99">
      <formula>$Q144 = 1</formula>
    </cfRule>
  </conditionalFormatting>
  <conditionalFormatting sqref="A148">
    <cfRule type="expression" dxfId="89" priority="94">
      <formula>$Q148 = 3</formula>
    </cfRule>
    <cfRule type="expression" dxfId="88" priority="95">
      <formula>$Q148 = 2</formula>
    </cfRule>
    <cfRule type="expression" dxfId="87" priority="96">
      <formula>$Q148 = 1</formula>
    </cfRule>
  </conditionalFormatting>
  <conditionalFormatting sqref="B144:L148">
    <cfRule type="expression" dxfId="86" priority="91">
      <formula>$Q144 = 3</formula>
    </cfRule>
    <cfRule type="expression" dxfId="85" priority="92">
      <formula>$Q144 = 2</formula>
    </cfRule>
    <cfRule type="expression" dxfId="84" priority="93">
      <formula>$Q144 = 1</formula>
    </cfRule>
  </conditionalFormatting>
  <conditionalFormatting sqref="A121:P132 A135">
    <cfRule type="expression" dxfId="83" priority="88">
      <formula>$Q121 = 3</formula>
    </cfRule>
    <cfRule type="expression" dxfId="82" priority="89">
      <formula>$Q121 = 2</formula>
    </cfRule>
    <cfRule type="expression" dxfId="81" priority="90">
      <formula>$Q121 = 1</formula>
    </cfRule>
  </conditionalFormatting>
  <conditionalFormatting sqref="A104:P115">
    <cfRule type="expression" dxfId="80" priority="85">
      <formula>$Q104 = 3</formula>
    </cfRule>
    <cfRule type="expression" dxfId="79" priority="86">
      <formula>$Q104 = 2</formula>
    </cfRule>
    <cfRule type="expression" dxfId="78" priority="87">
      <formula>$Q104 = 1</formula>
    </cfRule>
  </conditionalFormatting>
  <conditionalFormatting sqref="A86:P97">
    <cfRule type="expression" dxfId="77" priority="82">
      <formula>$Q86 = 3</formula>
    </cfRule>
    <cfRule type="expression" dxfId="76" priority="83">
      <formula>$Q86 = 2</formula>
    </cfRule>
    <cfRule type="expression" dxfId="75" priority="84">
      <formula>$Q86 = 1</formula>
    </cfRule>
  </conditionalFormatting>
  <conditionalFormatting sqref="A81 A67:P78">
    <cfRule type="expression" dxfId="74" priority="79">
      <formula>$Q67 = 3</formula>
    </cfRule>
    <cfRule type="expression" dxfId="73" priority="80">
      <formula>$Q67 = 2</formula>
    </cfRule>
    <cfRule type="expression" dxfId="72" priority="81">
      <formula>$Q67 = 1</formula>
    </cfRule>
  </conditionalFormatting>
  <conditionalFormatting sqref="A17:P17 A5:P15">
    <cfRule type="expression" dxfId="71" priority="76">
      <formula>$Q5 = 3</formula>
    </cfRule>
    <cfRule type="expression" dxfId="70" priority="77">
      <formula>$Q5 = 2</formula>
    </cfRule>
    <cfRule type="expression" dxfId="69" priority="78">
      <formula>$Q5 = 1</formula>
    </cfRule>
  </conditionalFormatting>
  <conditionalFormatting sqref="A16:P16">
    <cfRule type="expression" dxfId="68" priority="73">
      <formula>$Q16 = 3</formula>
    </cfRule>
    <cfRule type="expression" dxfId="67" priority="74">
      <formula>$Q16 = 2</formula>
    </cfRule>
    <cfRule type="expression" dxfId="66" priority="75">
      <formula>$Q16 = 1</formula>
    </cfRule>
  </conditionalFormatting>
  <conditionalFormatting sqref="A31:P31 A23:P23 A24:L24 A26:L26">
    <cfRule type="expression" dxfId="65" priority="70">
      <formula>$Q23 = 3</formula>
    </cfRule>
    <cfRule type="expression" dxfId="64" priority="71">
      <formula>$Q23 = 2</formula>
    </cfRule>
    <cfRule type="expression" dxfId="63" priority="72">
      <formula>$Q23 = 1</formula>
    </cfRule>
  </conditionalFormatting>
  <conditionalFormatting sqref="A30:P30">
    <cfRule type="expression" dxfId="62" priority="67">
      <formula>$Q30 = 3</formula>
    </cfRule>
    <cfRule type="expression" dxfId="61" priority="68">
      <formula>$Q30 = 2</formula>
    </cfRule>
    <cfRule type="expression" dxfId="60" priority="69">
      <formula>$Q30 = 1</formula>
    </cfRule>
  </conditionalFormatting>
  <conditionalFormatting sqref="M24:P24">
    <cfRule type="expression" dxfId="59" priority="64">
      <formula>$Q24 = 3</formula>
    </cfRule>
    <cfRule type="expression" dxfId="58" priority="65">
      <formula>$Q24 = 2</formula>
    </cfRule>
    <cfRule type="expression" dxfId="57" priority="66">
      <formula>$Q24 = 1</formula>
    </cfRule>
  </conditionalFormatting>
  <conditionalFormatting sqref="M26:P26">
    <cfRule type="expression" dxfId="56" priority="61">
      <formula>$Q26 = 3</formula>
    </cfRule>
    <cfRule type="expression" dxfId="55" priority="62">
      <formula>$Q26 = 2</formula>
    </cfRule>
    <cfRule type="expression" dxfId="54" priority="63">
      <formula>$Q26 = 1</formula>
    </cfRule>
  </conditionalFormatting>
  <conditionalFormatting sqref="M27:P27">
    <cfRule type="expression" dxfId="53" priority="58">
      <formula>$Q27 = 3</formula>
    </cfRule>
    <cfRule type="expression" dxfId="52" priority="59">
      <formula>$Q27 = 2</formula>
    </cfRule>
    <cfRule type="expression" dxfId="51" priority="60">
      <formula>$Q27 = 1</formula>
    </cfRule>
  </conditionalFormatting>
  <conditionalFormatting sqref="A39:P39 A42:P43 A41:L41">
    <cfRule type="expression" dxfId="50" priority="55">
      <formula>$Q39 = 3</formula>
    </cfRule>
    <cfRule type="expression" dxfId="49" priority="56">
      <formula>$Q39 = 2</formula>
    </cfRule>
    <cfRule type="expression" dxfId="48" priority="57">
      <formula>$Q39 = 1</formula>
    </cfRule>
  </conditionalFormatting>
  <conditionalFormatting sqref="A45:P45 A37:P37 A38:L38 A40:L40">
    <cfRule type="expression" dxfId="47" priority="52">
      <formula>$Q37 = 3</formula>
    </cfRule>
    <cfRule type="expression" dxfId="46" priority="53">
      <formula>$Q37 = 2</formula>
    </cfRule>
    <cfRule type="expression" dxfId="45" priority="54">
      <formula>$Q37 = 1</formula>
    </cfRule>
  </conditionalFormatting>
  <conditionalFormatting sqref="A44:P44">
    <cfRule type="expression" dxfId="44" priority="49">
      <formula>$Q44 = 3</formula>
    </cfRule>
    <cfRule type="expression" dxfId="43" priority="50">
      <formula>$Q44 = 2</formula>
    </cfRule>
    <cfRule type="expression" dxfId="42" priority="51">
      <formula>$Q44 = 1</formula>
    </cfRule>
  </conditionalFormatting>
  <conditionalFormatting sqref="M38:P38">
    <cfRule type="expression" dxfId="41" priority="46">
      <formula>$Q38 = 3</formula>
    </cfRule>
    <cfRule type="expression" dxfId="40" priority="47">
      <formula>$Q38 = 2</formula>
    </cfRule>
    <cfRule type="expression" dxfId="39" priority="48">
      <formula>$Q38 = 1</formula>
    </cfRule>
  </conditionalFormatting>
  <conditionalFormatting sqref="M40:P40">
    <cfRule type="expression" dxfId="38" priority="43">
      <formula>$Q40 = 3</formula>
    </cfRule>
    <cfRule type="expression" dxfId="37" priority="44">
      <formula>$Q40 = 2</formula>
    </cfRule>
    <cfRule type="expression" dxfId="36" priority="45">
      <formula>$Q40 = 1</formula>
    </cfRule>
  </conditionalFormatting>
  <conditionalFormatting sqref="M41:P41">
    <cfRule type="expression" dxfId="35" priority="40">
      <formula>$Q41 = 3</formula>
    </cfRule>
    <cfRule type="expression" dxfId="34" priority="41">
      <formula>$Q41 = 2</formula>
    </cfRule>
    <cfRule type="expression" dxfId="33" priority="42">
      <formula>$Q41 = 1</formula>
    </cfRule>
  </conditionalFormatting>
  <conditionalFormatting sqref="A51:P51">
    <cfRule type="expression" dxfId="32" priority="37">
      <formula>$Q51 = 3</formula>
    </cfRule>
    <cfRule type="expression" dxfId="31" priority="38">
      <formula>$Q51 = 2</formula>
    </cfRule>
    <cfRule type="expression" dxfId="30" priority="39">
      <formula>$Q51 = 1</formula>
    </cfRule>
  </conditionalFormatting>
  <conditionalFormatting sqref="A52:P52">
    <cfRule type="expression" dxfId="29" priority="34">
      <formula>$Q52 = 3</formula>
    </cfRule>
    <cfRule type="expression" dxfId="28" priority="35">
      <formula>$Q52 = 2</formula>
    </cfRule>
    <cfRule type="expression" dxfId="27" priority="36">
      <formula>$Q52 = 1</formula>
    </cfRule>
  </conditionalFormatting>
  <conditionalFormatting sqref="A54:P54">
    <cfRule type="expression" dxfId="26" priority="31">
      <formula>$Q54 = 3</formula>
    </cfRule>
    <cfRule type="expression" dxfId="25" priority="32">
      <formula>$Q54 = 2</formula>
    </cfRule>
    <cfRule type="expression" dxfId="24" priority="33">
      <formula>$Q54 = 1</formula>
    </cfRule>
  </conditionalFormatting>
  <conditionalFormatting sqref="A55:P55">
    <cfRule type="expression" dxfId="23" priority="28">
      <formula>$Q55 = 3</formula>
    </cfRule>
    <cfRule type="expression" dxfId="22" priority="29">
      <formula>$Q55 = 2</formula>
    </cfRule>
    <cfRule type="expression" dxfId="21" priority="30">
      <formula>$Q55 = 1</formula>
    </cfRule>
  </conditionalFormatting>
  <conditionalFormatting sqref="A56:P56">
    <cfRule type="expression" dxfId="20" priority="25">
      <formula>$Q56 = 3</formula>
    </cfRule>
    <cfRule type="expression" dxfId="19" priority="26">
      <formula>$Q56 = 2</formula>
    </cfRule>
    <cfRule type="expression" dxfId="18" priority="27">
      <formula>$Q56 = 1</formula>
    </cfRule>
  </conditionalFormatting>
  <conditionalFormatting sqref="A59:P59">
    <cfRule type="expression" dxfId="17" priority="19">
      <formula>$Q59 = 3</formula>
    </cfRule>
    <cfRule type="expression" dxfId="16" priority="20">
      <formula>$Q59 = 2</formula>
    </cfRule>
    <cfRule type="expression" dxfId="15" priority="21">
      <formula>$Q59 = 1</formula>
    </cfRule>
  </conditionalFormatting>
  <conditionalFormatting sqref="A60:P60">
    <cfRule type="expression" dxfId="14" priority="16">
      <formula>$Q60 = 3</formula>
    </cfRule>
    <cfRule type="expression" dxfId="13" priority="17">
      <formula>$Q60 = 2</formula>
    </cfRule>
    <cfRule type="expression" dxfId="12" priority="18">
      <formula>$Q60 = 1</formula>
    </cfRule>
  </conditionalFormatting>
  <conditionalFormatting sqref="A61:P61">
    <cfRule type="expression" dxfId="11" priority="13">
      <formula>$Q61 = 3</formula>
    </cfRule>
    <cfRule type="expression" dxfId="10" priority="14">
      <formula>$Q61 = 2</formula>
    </cfRule>
    <cfRule type="expression" dxfId="9" priority="15">
      <formula>$Q61 = 1</formula>
    </cfRule>
  </conditionalFormatting>
  <conditionalFormatting sqref="A53:P53">
    <cfRule type="expression" dxfId="8" priority="7">
      <formula>$Q53 = 3</formula>
    </cfRule>
    <cfRule type="expression" dxfId="7" priority="8">
      <formula>$Q53 = 2</formula>
    </cfRule>
    <cfRule type="expression" dxfId="6" priority="9">
      <formula>$Q53 = 1</formula>
    </cfRule>
  </conditionalFormatting>
  <conditionalFormatting sqref="A58:P58">
    <cfRule type="expression" dxfId="5" priority="4">
      <formula>$Q58 = 3</formula>
    </cfRule>
    <cfRule type="expression" dxfId="4" priority="5">
      <formula>$Q58 = 2</formula>
    </cfRule>
    <cfRule type="expression" dxfId="3" priority="6">
      <formula>$Q58 = 1</formula>
    </cfRule>
  </conditionalFormatting>
  <conditionalFormatting sqref="A57:P57">
    <cfRule type="expression" dxfId="2" priority="1">
      <formula>$Q57 = 3</formula>
    </cfRule>
    <cfRule type="expression" dxfId="1" priority="2">
      <formula>$Q57 = 2</formula>
    </cfRule>
    <cfRule type="expression" dxfId="0" priority="3">
      <formula>$Q57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2019-01-22T13:05:03Z</dcterms:modified>
</cp:coreProperties>
</file>