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iele" sheetId="6" r:id="rId1"/>
  </sheets>
  <definedNames>
    <definedName name="quot_m1">Spiele!$P$29:$P$40</definedName>
  </definedNames>
  <calcPr calcId="152511"/>
</workbook>
</file>

<file path=xl/calcChain.xml><?xml version="1.0" encoding="utf-8"?>
<calcChain xmlns="http://schemas.openxmlformats.org/spreadsheetml/2006/main">
  <c r="N17" i="6" l="1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18" i="6"/>
  <c r="M18" i="6"/>
  <c r="O18" i="6" s="1"/>
  <c r="O17" i="6" l="1"/>
  <c r="P16" i="6"/>
  <c r="P15" i="6"/>
  <c r="Q15" i="6" s="1"/>
  <c r="P14" i="6"/>
  <c r="Q14" i="6" s="1"/>
  <c r="O14" i="6"/>
  <c r="P13" i="6"/>
  <c r="P18" i="6"/>
  <c r="P17" i="6"/>
  <c r="Q17" i="6" s="1"/>
  <c r="P12" i="6"/>
  <c r="O16" i="6"/>
  <c r="O13" i="6"/>
  <c r="O15" i="6"/>
  <c r="O12" i="6"/>
  <c r="O11" i="6"/>
  <c r="P10" i="6"/>
  <c r="Q10" i="6" s="1"/>
  <c r="P11" i="6"/>
  <c r="Q11" i="6" s="1"/>
  <c r="O10" i="6"/>
  <c r="N24" i="6"/>
  <c r="M24" i="6"/>
  <c r="Q16" i="6" l="1"/>
  <c r="Q13" i="6"/>
  <c r="P24" i="6"/>
  <c r="O24" i="6"/>
  <c r="Q12" i="6"/>
  <c r="N64" i="6"/>
  <c r="M64" i="6"/>
  <c r="P64" i="6" l="1"/>
  <c r="O64" i="6"/>
  <c r="Q34" i="6"/>
  <c r="Q58" i="6"/>
  <c r="Q55" i="6"/>
  <c r="Q54" i="6"/>
  <c r="Q53" i="6"/>
  <c r="Q52" i="6"/>
  <c r="N59" i="6"/>
  <c r="M59" i="6"/>
  <c r="N57" i="6"/>
  <c r="M57" i="6"/>
  <c r="N56" i="6"/>
  <c r="M56" i="6"/>
  <c r="N51" i="6"/>
  <c r="M51" i="6"/>
  <c r="N50" i="6"/>
  <c r="M50" i="6"/>
  <c r="N49" i="6"/>
  <c r="M49" i="6"/>
  <c r="P49" i="6" s="1"/>
  <c r="Q49" i="6" s="1"/>
  <c r="N48" i="6"/>
  <c r="M48" i="6"/>
  <c r="N47" i="6"/>
  <c r="M47" i="6"/>
  <c r="P48" i="6" l="1"/>
  <c r="Q48" i="6" s="1"/>
  <c r="O57" i="6"/>
  <c r="P47" i="6"/>
  <c r="P51" i="6"/>
  <c r="Q51" i="6" s="1"/>
  <c r="P56" i="6"/>
  <c r="Q56" i="6" s="1"/>
  <c r="P50" i="6"/>
  <c r="Q50" i="6" s="1"/>
  <c r="P59" i="6"/>
  <c r="O48" i="6"/>
  <c r="O59" i="6"/>
  <c r="P57" i="6"/>
  <c r="Q57" i="6" s="1"/>
  <c r="O47" i="6"/>
  <c r="O49" i="6"/>
  <c r="O51" i="6"/>
  <c r="O56" i="6"/>
  <c r="O50" i="6"/>
  <c r="N41" i="6"/>
  <c r="M41" i="6"/>
  <c r="N40" i="6"/>
  <c r="M40" i="6"/>
  <c r="N39" i="6"/>
  <c r="M39" i="6"/>
  <c r="N38" i="6"/>
  <c r="M38" i="6"/>
  <c r="O38" i="6" s="1"/>
  <c r="N37" i="6"/>
  <c r="M37" i="6"/>
  <c r="N36" i="6"/>
  <c r="M36" i="6"/>
  <c r="N35" i="6"/>
  <c r="M35" i="6"/>
  <c r="N33" i="6"/>
  <c r="M33" i="6"/>
  <c r="O33" i="6" s="1"/>
  <c r="N32" i="6"/>
  <c r="M32" i="6"/>
  <c r="N31" i="6"/>
  <c r="M31" i="6"/>
  <c r="N30" i="6"/>
  <c r="M30" i="6"/>
  <c r="N29" i="6"/>
  <c r="M29" i="6"/>
  <c r="O29" i="6" s="1"/>
  <c r="O31" i="6" l="1"/>
  <c r="P40" i="6"/>
  <c r="Q47" i="6"/>
  <c r="O32" i="6"/>
  <c r="O37" i="6"/>
  <c r="P29" i="6"/>
  <c r="O40" i="6"/>
  <c r="P37" i="6"/>
  <c r="Q37" i="6" s="1"/>
  <c r="P38" i="6"/>
  <c r="O30" i="6"/>
  <c r="O35" i="6"/>
  <c r="O39" i="6"/>
  <c r="P41" i="6"/>
  <c r="O36" i="6"/>
  <c r="P30" i="6"/>
  <c r="Q30" i="6" s="1"/>
  <c r="P39" i="6"/>
  <c r="Q39" i="6" s="1"/>
  <c r="P31" i="6"/>
  <c r="Q31" i="6" s="1"/>
  <c r="P32" i="6"/>
  <c r="P33" i="6"/>
  <c r="Q33" i="6" s="1"/>
  <c r="P35" i="6"/>
  <c r="Q35" i="6" s="1"/>
  <c r="O41" i="6"/>
  <c r="P36" i="6"/>
  <c r="Q36" i="6" s="1"/>
  <c r="Q32" i="6" l="1"/>
  <c r="Q38" i="6"/>
  <c r="Q29" i="6"/>
  <c r="Q40" i="6"/>
</calcChain>
</file>

<file path=xl/sharedStrings.xml><?xml version="1.0" encoding="utf-8"?>
<sst xmlns="http://schemas.openxmlformats.org/spreadsheetml/2006/main" count="224" uniqueCount="84">
  <si>
    <t>Lea</t>
  </si>
  <si>
    <t>Nadine</t>
  </si>
  <si>
    <t>Nina</t>
  </si>
  <si>
    <t>Steffi</t>
  </si>
  <si>
    <t>Kati</t>
  </si>
  <si>
    <t>Magda</t>
  </si>
  <si>
    <t>Marleen</t>
  </si>
  <si>
    <t>Franzi</t>
  </si>
  <si>
    <t>Celi</t>
  </si>
  <si>
    <t>Yassi</t>
  </si>
  <si>
    <t>Brückl hotvolleys 4 - Brückl hotvolleys 3</t>
  </si>
  <si>
    <t>Katha</t>
  </si>
  <si>
    <t>Ylva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</si>
  <si>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</si>
  <si>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</si>
  <si>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</si>
  <si>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</si>
  <si>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</si>
  <si>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</si>
  <si>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</si>
  <si>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</si>
  <si>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</si>
  <si>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</si>
  <si>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Brückl hotvolleys 3 - Villach 4</t>
  </si>
  <si>
    <t>.</t>
  </si>
  <si>
    <t>Brückl hotvolleys 3 - Atsc 4</t>
  </si>
  <si>
    <t>Villach 3 - Brückl hotvolleys 3</t>
  </si>
  <si>
    <t>Vilach 2 - Brückl hotvolleys 2</t>
  </si>
  <si>
    <t>Therry</t>
  </si>
  <si>
    <t>Aktionen 1</t>
  </si>
  <si>
    <t>Aktionen 2</t>
  </si>
  <si>
    <t>Aktionen 3</t>
  </si>
  <si>
    <t>Aktionen 4</t>
  </si>
  <si>
    <t>Aktionen 5</t>
  </si>
  <si>
    <t>11:11:T</t>
  </si>
  <si>
    <t>13:13:w:Kati/Katha</t>
  </si>
  <si>
    <t>13:18:T</t>
  </si>
  <si>
    <t>14:19:W:7/2</t>
  </si>
  <si>
    <t>15:22:W:2/7</t>
  </si>
  <si>
    <t>15:15:t</t>
  </si>
  <si>
    <t>12:15:w:Kati/Katha</t>
  </si>
  <si>
    <t>22:19:t</t>
  </si>
  <si>
    <t>23:19:w:Katha/Kati</t>
  </si>
  <si>
    <t>24:21:w:Magda/Nina</t>
  </si>
  <si>
    <t>11:15:t</t>
  </si>
  <si>
    <t>11:16:w:Kati/Katha</t>
  </si>
  <si>
    <t>15:22:w:Katha/Kati</t>
  </si>
  <si>
    <t>17:22:w:Magda/Nadine</t>
  </si>
  <si>
    <t>20:23:t</t>
  </si>
  <si>
    <t>21:23:w:Nadine/Magda</t>
  </si>
  <si>
    <t>1:s:Celi</t>
  </si>
  <si>
    <t>2:s:Therry</t>
  </si>
  <si>
    <t>4:s:Nadine</t>
  </si>
  <si>
    <t>6:s:Nina</t>
  </si>
  <si>
    <t>7:s:Lea</t>
  </si>
  <si>
    <t>13:s:Kati</t>
  </si>
  <si>
    <t>20:s:Celi</t>
  </si>
  <si>
    <t>0:s:Celi</t>
  </si>
  <si>
    <t>2:s:Nadine</t>
  </si>
  <si>
    <t>4:s:Nina</t>
  </si>
  <si>
    <t>12:s:Katha</t>
  </si>
  <si>
    <t>14:s:Celi</t>
  </si>
  <si>
    <t>15:s:Therry</t>
  </si>
  <si>
    <t>16:s:Nadine</t>
  </si>
  <si>
    <t>19:s:Nina</t>
  </si>
  <si>
    <t>20:s:Lea</t>
  </si>
  <si>
    <t>5:s:Therry</t>
  </si>
  <si>
    <t>7:s:Nadine</t>
  </si>
  <si>
    <t>10:s:Nina</t>
  </si>
  <si>
    <t>14:s:Lea</t>
  </si>
  <si>
    <t>15:s:Kati</t>
  </si>
  <si>
    <t>16:s:Celi</t>
  </si>
  <si>
    <t>18:s:Nadine</t>
  </si>
  <si>
    <t>20:s:Nina</t>
  </si>
  <si>
    <t>22:s:Lea</t>
  </si>
  <si>
    <t>9:s:Therry</t>
  </si>
  <si>
    <t>13:s:Nadine</t>
  </si>
  <si>
    <t>14:s:Nina</t>
  </si>
  <si>
    <t>15:s:Lea</t>
  </si>
  <si>
    <t>16:s:Kati</t>
  </si>
  <si>
    <t>21:s:Therry</t>
  </si>
  <si>
    <t>24:s:Lea</t>
  </si>
  <si>
    <t>23:s:Magda</t>
  </si>
  <si>
    <t>17:s:Therry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</si>
</sst>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  <xf numFmtId="20" fontId="2" fillId="2" borderId="0" xfId="1" quotePrefix="1" applyNumberFormat="1" applyBorder="1"/>
  </cellXfs>
  <cellStyles count="2">
    <cellStyle name="Check Cell" xfId="1" builtinId="23"/>
    <cellStyle name="Normal" xfId="0" builtinId="0"/>
  </cellStyles>
  <dxfs count="21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abSelected="1" topLeftCell="S1" workbookViewId="0">
      <selection activeCell="AE20" sqref="AE20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33" width="21.42578125" customWidth="1"/>
  </cols>
  <sheetData>
    <row r="1" spans="1:33" x14ac:dyDescent="0.25">
      <c r="A1" t="s">
        <v>24</v>
      </c>
    </row>
    <row r="2" spans="1:33" x14ac:dyDescent="0.25">
      <c r="A2" t="s">
        <v>24</v>
      </c>
    </row>
    <row r="3" spans="1:33" x14ac:dyDescent="0.25">
      <c r="A3" t="s">
        <v>24</v>
      </c>
    </row>
    <row r="4" spans="1:33" x14ac:dyDescent="0.25">
      <c r="A4" t="s">
        <v>24</v>
      </c>
    </row>
    <row r="5" spans="1:33" x14ac:dyDescent="0.25">
      <c r="A5" t="s">
        <v>24</v>
      </c>
    </row>
    <row r="6" spans="1:33" x14ac:dyDescent="0.25">
      <c r="A6" t="s">
        <v>24</v>
      </c>
    </row>
    <row r="7" spans="1:33" ht="18.75" x14ac:dyDescent="0.3">
      <c r="A7" s="8">
        <v>43408</v>
      </c>
      <c r="B7" s="9" t="s">
        <v>27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10"/>
    </row>
    <row r="8" spans="1:33" x14ac:dyDescent="0.25">
      <c r="A8" s="4"/>
      <c r="B8" s="4" t="s">
        <v>15</v>
      </c>
      <c r="C8" s="4"/>
      <c r="D8" s="4" t="s">
        <v>16</v>
      </c>
      <c r="E8" s="4"/>
      <c r="F8" s="4" t="s">
        <v>17</v>
      </c>
      <c r="G8" s="4"/>
      <c r="H8" s="4" t="s">
        <v>18</v>
      </c>
      <c r="I8" s="4"/>
      <c r="J8" s="4" t="s">
        <v>19</v>
      </c>
      <c r="K8" s="4"/>
      <c r="L8" s="4"/>
      <c r="M8" s="4" t="s">
        <v>20</v>
      </c>
      <c r="N8" s="4"/>
      <c r="O8" s="4"/>
      <c r="P8" s="6"/>
    </row>
    <row r="9" spans="1:33" x14ac:dyDescent="0.25">
      <c r="A9" s="4"/>
      <c r="B9" s="7" t="s">
        <v>13</v>
      </c>
      <c r="C9" s="7" t="s">
        <v>14</v>
      </c>
      <c r="D9" s="7" t="s">
        <v>13</v>
      </c>
      <c r="E9" s="7" t="s">
        <v>14</v>
      </c>
      <c r="F9" s="7" t="s">
        <v>13</v>
      </c>
      <c r="G9" s="7" t="s">
        <v>14</v>
      </c>
      <c r="H9" s="7" t="s">
        <v>13</v>
      </c>
      <c r="I9" s="7" t="s">
        <v>14</v>
      </c>
      <c r="J9" s="7" t="s">
        <v>13</v>
      </c>
      <c r="K9" s="7" t="s">
        <v>14</v>
      </c>
      <c r="L9" s="7"/>
      <c r="M9" s="7" t="s">
        <v>13</v>
      </c>
      <c r="N9" s="7" t="s">
        <v>14</v>
      </c>
      <c r="O9" s="4" t="s">
        <v>21</v>
      </c>
      <c r="P9" s="6" t="s">
        <v>22</v>
      </c>
      <c r="S9" t="s">
        <v>15</v>
      </c>
      <c r="U9" t="s">
        <v>16</v>
      </c>
      <c r="W9" t="s">
        <v>17</v>
      </c>
      <c r="Y9" t="s">
        <v>18</v>
      </c>
      <c r="AA9" t="s">
        <v>19</v>
      </c>
      <c r="AC9" t="s">
        <v>29</v>
      </c>
      <c r="AD9" t="s">
        <v>30</v>
      </c>
      <c r="AE9" t="s">
        <v>31</v>
      </c>
      <c r="AF9" t="s">
        <v>32</v>
      </c>
      <c r="AG9" t="s">
        <v>33</v>
      </c>
    </row>
    <row r="10" spans="1:33" x14ac:dyDescent="0.25">
      <c r="A10" s="1" t="s">
        <v>8</v>
      </c>
      <c r="B10">
        <v>2</v>
      </c>
      <c r="C10">
        <v>0</v>
      </c>
      <c r="D10">
        <v>1</v>
      </c>
      <c r="E10">
        <v>1</v>
      </c>
      <c r="F10">
        <v>1</v>
      </c>
      <c r="G10">
        <v>1</v>
      </c>
      <c r="H10">
        <v>3</v>
      </c>
      <c r="I10">
        <v>1</v>
      </c>
      <c r="M10">
        <f t="shared" ref="M10:M11" si="0" xml:space="preserve"> B10 + D10 + F10 + H10 + J10</f>
        <v>7</v>
      </c>
      <c r="N10">
        <f t="shared" ref="N10:N11" si="1" xml:space="preserve"> C10 + E10 + G10 + I10 + K10</f>
        <v>3</v>
      </c>
      <c r="O10" s="1">
        <f>M10 - N10</f>
        <v>4</v>
      </c>
      <c r="P10" s="3">
        <f xml:space="preserve"> IF(M10+N10=0, 0, IF(N10=0, "MAX", M10/N10))</f>
        <v>2.3333333333333335</v>
      </c>
      <c r="Q10">
        <f>IF(P10 &lt; 1, 3, IF(P10 &gt;= P$18, 1, 2))</f>
        <v>1</v>
      </c>
      <c r="S10">
        <v>0</v>
      </c>
      <c r="V10">
        <v>0</v>
      </c>
      <c r="W10">
        <v>1</v>
      </c>
      <c r="Z10">
        <v>8</v>
      </c>
      <c r="AC10" t="s">
        <v>50</v>
      </c>
      <c r="AD10" t="s">
        <v>57</v>
      </c>
      <c r="AE10" t="s">
        <v>50</v>
      </c>
      <c r="AF10" t="s">
        <v>57</v>
      </c>
    </row>
    <row r="11" spans="1:33" x14ac:dyDescent="0.25">
      <c r="A11" s="1" t="s">
        <v>2</v>
      </c>
      <c r="B11">
        <v>1</v>
      </c>
      <c r="C11">
        <v>3</v>
      </c>
      <c r="D11">
        <v>1</v>
      </c>
      <c r="E11">
        <v>1</v>
      </c>
      <c r="F11">
        <v>1</v>
      </c>
      <c r="G11">
        <v>5</v>
      </c>
      <c r="H11">
        <v>0</v>
      </c>
      <c r="I11">
        <v>1</v>
      </c>
      <c r="M11">
        <f t="shared" si="0"/>
        <v>3</v>
      </c>
      <c r="N11">
        <f t="shared" si="1"/>
        <v>10</v>
      </c>
      <c r="O11" s="1">
        <f t="shared" ref="O11" si="2">M11 - N11</f>
        <v>-7</v>
      </c>
      <c r="P11" s="3">
        <f t="shared" ref="P11" si="3" xml:space="preserve"> IF(M11+N11=0, 0, IF(N11=0, "MAX", M11/N11))</f>
        <v>0.3</v>
      </c>
      <c r="Q11">
        <f t="shared" ref="Q11:Q17" si="4">IF(P11 &lt; 1, 3, IF(P11 &gt;= P$18, 1, 2))</f>
        <v>3</v>
      </c>
      <c r="S11">
        <v>2</v>
      </c>
      <c r="T11">
        <v>1</v>
      </c>
      <c r="U11">
        <v>3</v>
      </c>
      <c r="V11">
        <v>1</v>
      </c>
      <c r="W11">
        <v>5</v>
      </c>
      <c r="X11">
        <v>4</v>
      </c>
      <c r="Y11">
        <v>1</v>
      </c>
      <c r="Z11">
        <v>12</v>
      </c>
      <c r="AC11" t="s">
        <v>51</v>
      </c>
      <c r="AD11" t="s">
        <v>58</v>
      </c>
      <c r="AE11" t="s">
        <v>66</v>
      </c>
      <c r="AF11" t="s">
        <v>75</v>
      </c>
    </row>
    <row r="12" spans="1:33" x14ac:dyDescent="0.25">
      <c r="A12" s="1" t="s">
        <v>0</v>
      </c>
      <c r="B12">
        <v>1</v>
      </c>
      <c r="C12">
        <v>1</v>
      </c>
      <c r="D12">
        <v>5</v>
      </c>
      <c r="E12">
        <v>5</v>
      </c>
      <c r="F12">
        <v>3</v>
      </c>
      <c r="G12">
        <v>3</v>
      </c>
      <c r="H12">
        <v>5</v>
      </c>
      <c r="I12">
        <v>3</v>
      </c>
      <c r="M12">
        <f t="shared" ref="M12:M17" si="5" xml:space="preserve"> B12 + D12 + F12 + H12 + J12</f>
        <v>14</v>
      </c>
      <c r="N12">
        <f t="shared" ref="N12:N17" si="6" xml:space="preserve"> C12 + E12 + G12 + I12 + K12</f>
        <v>12</v>
      </c>
      <c r="O12" s="1">
        <f t="shared" ref="O12:O17" si="7">M12 - N12</f>
        <v>2</v>
      </c>
      <c r="P12" s="3">
        <f t="shared" ref="P12:P17" si="8" xml:space="preserve"> IF(M12+N12=0, 0, IF(N12=0, "MAX", M12/N12))</f>
        <v>1.1666666666666667</v>
      </c>
      <c r="Q12">
        <f t="shared" si="4"/>
        <v>2</v>
      </c>
      <c r="S12">
        <v>6</v>
      </c>
      <c r="T12">
        <v>3</v>
      </c>
      <c r="U12">
        <v>4</v>
      </c>
      <c r="V12">
        <v>3</v>
      </c>
      <c r="W12">
        <v>7</v>
      </c>
      <c r="X12">
        <v>6</v>
      </c>
      <c r="Y12">
        <v>5</v>
      </c>
      <c r="Z12">
        <v>13</v>
      </c>
      <c r="AC12" t="s">
        <v>52</v>
      </c>
      <c r="AD12" t="s">
        <v>59</v>
      </c>
      <c r="AE12" t="s">
        <v>67</v>
      </c>
      <c r="AF12" t="s">
        <v>76</v>
      </c>
    </row>
    <row r="13" spans="1:33" x14ac:dyDescent="0.25">
      <c r="A13" s="1" t="s">
        <v>1</v>
      </c>
      <c r="B13">
        <v>4</v>
      </c>
      <c r="C13">
        <v>2</v>
      </c>
      <c r="D13">
        <v>4</v>
      </c>
      <c r="E13">
        <v>4</v>
      </c>
      <c r="F13">
        <v>3</v>
      </c>
      <c r="G13">
        <v>1</v>
      </c>
      <c r="H13">
        <v>1</v>
      </c>
      <c r="I13">
        <v>4</v>
      </c>
      <c r="M13">
        <f t="shared" si="5"/>
        <v>12</v>
      </c>
      <c r="N13">
        <f t="shared" si="6"/>
        <v>11</v>
      </c>
      <c r="O13" s="1">
        <f t="shared" si="7"/>
        <v>1</v>
      </c>
      <c r="P13" s="3">
        <f t="shared" si="8"/>
        <v>1.0909090909090908</v>
      </c>
      <c r="Q13">
        <f t="shared" si="4"/>
        <v>2</v>
      </c>
      <c r="S13">
        <v>8</v>
      </c>
      <c r="T13">
        <v>5</v>
      </c>
      <c r="U13">
        <v>5</v>
      </c>
      <c r="V13">
        <v>6</v>
      </c>
      <c r="W13">
        <v>8</v>
      </c>
      <c r="X13">
        <v>9</v>
      </c>
      <c r="Y13">
        <v>6</v>
      </c>
      <c r="Z13">
        <v>14</v>
      </c>
      <c r="AC13" t="s">
        <v>53</v>
      </c>
      <c r="AD13" t="s">
        <v>54</v>
      </c>
      <c r="AE13" t="s">
        <v>68</v>
      </c>
      <c r="AF13" t="s">
        <v>77</v>
      </c>
    </row>
    <row r="14" spans="1:33" x14ac:dyDescent="0.25">
      <c r="A14" s="1" t="s">
        <v>5</v>
      </c>
      <c r="D14">
        <v>0</v>
      </c>
      <c r="E14">
        <v>0</v>
      </c>
      <c r="H14">
        <v>0</v>
      </c>
      <c r="I14">
        <v>1</v>
      </c>
      <c r="M14">
        <f t="shared" si="5"/>
        <v>0</v>
      </c>
      <c r="N14">
        <f t="shared" si="6"/>
        <v>1</v>
      </c>
      <c r="O14" s="1">
        <f t="shared" si="7"/>
        <v>-1</v>
      </c>
      <c r="P14" s="3">
        <f t="shared" si="8"/>
        <v>0</v>
      </c>
      <c r="Q14">
        <f t="shared" si="4"/>
        <v>3</v>
      </c>
      <c r="S14">
        <v>11</v>
      </c>
      <c r="T14">
        <v>6</v>
      </c>
      <c r="U14">
        <v>6</v>
      </c>
      <c r="V14">
        <v>11</v>
      </c>
      <c r="W14">
        <v>9</v>
      </c>
      <c r="X14">
        <v>13</v>
      </c>
      <c r="Y14">
        <v>8</v>
      </c>
      <c r="Z14">
        <v>15</v>
      </c>
      <c r="AC14" t="s">
        <v>54</v>
      </c>
      <c r="AD14" t="s">
        <v>60</v>
      </c>
      <c r="AE14" t="s">
        <v>69</v>
      </c>
      <c r="AF14" t="s">
        <v>44</v>
      </c>
    </row>
    <row r="15" spans="1:33" x14ac:dyDescent="0.25">
      <c r="A15" s="1" t="s">
        <v>4</v>
      </c>
      <c r="B15">
        <v>1</v>
      </c>
      <c r="C15">
        <v>0</v>
      </c>
      <c r="F15">
        <v>1</v>
      </c>
      <c r="G15">
        <v>0</v>
      </c>
      <c r="M15">
        <f t="shared" si="5"/>
        <v>2</v>
      </c>
      <c r="N15">
        <f t="shared" si="6"/>
        <v>0</v>
      </c>
      <c r="O15" s="1">
        <f t="shared" si="7"/>
        <v>2</v>
      </c>
      <c r="P15" s="3" t="str">
        <f t="shared" si="8"/>
        <v>MAX</v>
      </c>
      <c r="Q15">
        <f t="shared" si="4"/>
        <v>1</v>
      </c>
      <c r="S15">
        <v>13</v>
      </c>
      <c r="T15">
        <v>12</v>
      </c>
      <c r="U15">
        <v>8</v>
      </c>
      <c r="V15">
        <v>13</v>
      </c>
      <c r="W15">
        <v>12</v>
      </c>
      <c r="X15">
        <v>14</v>
      </c>
      <c r="Y15">
        <v>11</v>
      </c>
      <c r="Z15">
        <v>19</v>
      </c>
      <c r="AC15" t="s">
        <v>34</v>
      </c>
      <c r="AD15" t="s">
        <v>61</v>
      </c>
      <c r="AE15" t="s">
        <v>40</v>
      </c>
      <c r="AF15" t="s">
        <v>78</v>
      </c>
    </row>
    <row r="16" spans="1:33" x14ac:dyDescent="0.25">
      <c r="A16" s="1" t="s">
        <v>11</v>
      </c>
      <c r="B16">
        <v>1</v>
      </c>
      <c r="C16">
        <v>1</v>
      </c>
      <c r="D16">
        <v>2</v>
      </c>
      <c r="E16">
        <v>0</v>
      </c>
      <c r="F16">
        <v>1</v>
      </c>
      <c r="G16">
        <v>0</v>
      </c>
      <c r="H16">
        <v>0</v>
      </c>
      <c r="I16">
        <v>2</v>
      </c>
      <c r="M16">
        <f t="shared" si="5"/>
        <v>4</v>
      </c>
      <c r="N16">
        <f t="shared" si="6"/>
        <v>3</v>
      </c>
      <c r="O16" s="1">
        <f t="shared" si="7"/>
        <v>1</v>
      </c>
      <c r="P16" s="3">
        <f t="shared" si="8"/>
        <v>1.3333333333333333</v>
      </c>
      <c r="Q16">
        <f t="shared" si="4"/>
        <v>1</v>
      </c>
      <c r="S16">
        <v>14</v>
      </c>
      <c r="T16">
        <v>19</v>
      </c>
      <c r="U16">
        <v>9</v>
      </c>
      <c r="V16">
        <v>14</v>
      </c>
      <c r="W16">
        <v>15</v>
      </c>
      <c r="X16">
        <v>15</v>
      </c>
      <c r="Y16">
        <v>12</v>
      </c>
      <c r="Z16">
        <v>20</v>
      </c>
      <c r="AC16" t="s">
        <v>35</v>
      </c>
      <c r="AD16" t="s">
        <v>62</v>
      </c>
      <c r="AE16" t="s">
        <v>70</v>
      </c>
      <c r="AF16" t="s">
        <v>45</v>
      </c>
    </row>
    <row r="17" spans="1:32" x14ac:dyDescent="0.25">
      <c r="A17" s="1" t="s">
        <v>28</v>
      </c>
      <c r="B17">
        <v>4</v>
      </c>
      <c r="C17">
        <v>0</v>
      </c>
      <c r="D17">
        <v>2</v>
      </c>
      <c r="E17">
        <v>3</v>
      </c>
      <c r="F17">
        <v>2</v>
      </c>
      <c r="G17">
        <v>1</v>
      </c>
      <c r="H17">
        <v>8</v>
      </c>
      <c r="I17">
        <v>2</v>
      </c>
      <c r="M17">
        <f t="shared" si="5"/>
        <v>16</v>
      </c>
      <c r="N17">
        <f t="shared" si="6"/>
        <v>6</v>
      </c>
      <c r="O17" s="1">
        <f t="shared" si="7"/>
        <v>10</v>
      </c>
      <c r="P17" s="3">
        <f t="shared" si="8"/>
        <v>2.6666666666666665</v>
      </c>
      <c r="Q17">
        <f t="shared" si="4"/>
        <v>1</v>
      </c>
      <c r="T17">
        <v>25</v>
      </c>
      <c r="U17">
        <v>12</v>
      </c>
      <c r="V17">
        <v>15</v>
      </c>
      <c r="W17">
        <v>18</v>
      </c>
      <c r="X17">
        <v>16</v>
      </c>
      <c r="Y17">
        <v>13</v>
      </c>
      <c r="Z17">
        <v>21</v>
      </c>
      <c r="AC17" t="s">
        <v>55</v>
      </c>
      <c r="AD17" t="s">
        <v>63</v>
      </c>
      <c r="AE17" t="s">
        <v>39</v>
      </c>
      <c r="AF17" t="s">
        <v>79</v>
      </c>
    </row>
    <row r="18" spans="1:32" x14ac:dyDescent="0.25">
      <c r="A18" s="4"/>
      <c r="B18" s="4">
        <v>25</v>
      </c>
      <c r="C18" s="4">
        <v>14</v>
      </c>
      <c r="D18" s="4">
        <v>25</v>
      </c>
      <c r="E18" s="4">
        <v>15</v>
      </c>
      <c r="F18" s="4">
        <v>22</v>
      </c>
      <c r="G18" s="4">
        <v>25</v>
      </c>
      <c r="H18" s="4">
        <v>25</v>
      </c>
      <c r="I18" s="4">
        <v>21</v>
      </c>
      <c r="J18" s="4"/>
      <c r="K18" s="4"/>
      <c r="L18" s="4"/>
      <c r="M18" s="4">
        <f t="shared" ref="M18" si="9" xml:space="preserve"> B18 + D18 + F18 + H18 + J18</f>
        <v>97</v>
      </c>
      <c r="N18" s="4">
        <f t="shared" ref="N18" si="10" xml:space="preserve"> C18 + E18 + G18 + I18 + K18</f>
        <v>75</v>
      </c>
      <c r="O18" s="4">
        <f t="shared" ref="O18" si="11">M18 - N18</f>
        <v>22</v>
      </c>
      <c r="P18" s="5">
        <f t="shared" ref="P18" si="12" xml:space="preserve"> IF(M18+N18=0, 0, IF(N18=0, "MAX", M18/N18))</f>
        <v>1.2933333333333332</v>
      </c>
      <c r="U18">
        <v>13</v>
      </c>
      <c r="V18">
        <v>18</v>
      </c>
      <c r="W18">
        <v>20</v>
      </c>
      <c r="X18">
        <v>17</v>
      </c>
      <c r="Y18">
        <v>15</v>
      </c>
      <c r="Z18">
        <v>22</v>
      </c>
      <c r="AC18" t="s">
        <v>36</v>
      </c>
      <c r="AD18" t="s">
        <v>37</v>
      </c>
      <c r="AE18" t="s">
        <v>71</v>
      </c>
      <c r="AF18" t="s">
        <v>56</v>
      </c>
    </row>
    <row r="19" spans="1:32" x14ac:dyDescent="0.25">
      <c r="U19">
        <v>14</v>
      </c>
      <c r="V19">
        <v>19</v>
      </c>
      <c r="W19">
        <v>23</v>
      </c>
      <c r="X19">
        <v>19</v>
      </c>
      <c r="Y19">
        <v>17</v>
      </c>
      <c r="Z19">
        <v>23</v>
      </c>
      <c r="AC19" t="s">
        <v>56</v>
      </c>
      <c r="AD19" t="s">
        <v>64</v>
      </c>
      <c r="AE19" t="s">
        <v>83</v>
      </c>
      <c r="AF19" t="s">
        <v>80</v>
      </c>
    </row>
    <row r="20" spans="1:32" x14ac:dyDescent="0.25">
      <c r="A20" t="s">
        <v>24</v>
      </c>
      <c r="U20">
        <v>15</v>
      </c>
      <c r="V20">
        <v>25</v>
      </c>
      <c r="W20">
        <v>24</v>
      </c>
      <c r="X20">
        <v>21</v>
      </c>
      <c r="Y20">
        <v>21</v>
      </c>
      <c r="Z20">
        <v>25</v>
      </c>
      <c r="AD20" t="s">
        <v>65</v>
      </c>
      <c r="AE20" t="s">
        <v>72</v>
      </c>
      <c r="AF20" t="s">
        <v>46</v>
      </c>
    </row>
    <row r="21" spans="1:32" ht="18.75" x14ac:dyDescent="0.3">
      <c r="A21" s="8">
        <v>43404</v>
      </c>
      <c r="B21" s="9" t="s">
        <v>10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10"/>
      <c r="W21">
        <v>25</v>
      </c>
      <c r="X21">
        <v>22</v>
      </c>
      <c r="AD21" t="s">
        <v>38</v>
      </c>
      <c r="AE21" t="s">
        <v>41</v>
      </c>
      <c r="AF21" t="s">
        <v>47</v>
      </c>
    </row>
    <row r="22" spans="1:32" x14ac:dyDescent="0.25">
      <c r="A22" s="4"/>
      <c r="B22" s="4" t="s">
        <v>15</v>
      </c>
      <c r="C22" s="4"/>
      <c r="D22" s="4" t="s">
        <v>16</v>
      </c>
      <c r="E22" s="4"/>
      <c r="F22" s="4" t="s">
        <v>17</v>
      </c>
      <c r="G22" s="4"/>
      <c r="H22" s="4" t="s">
        <v>18</v>
      </c>
      <c r="I22" s="4"/>
      <c r="J22" s="4" t="s">
        <v>19</v>
      </c>
      <c r="K22" s="4"/>
      <c r="L22" s="4"/>
      <c r="M22" s="4" t="s">
        <v>20</v>
      </c>
      <c r="N22" s="4"/>
      <c r="O22" s="4"/>
      <c r="P22" s="6"/>
      <c r="AE22" t="s">
        <v>42</v>
      </c>
      <c r="AF22" t="s">
        <v>82</v>
      </c>
    </row>
    <row r="23" spans="1:32" x14ac:dyDescent="0.25">
      <c r="A23" s="4"/>
      <c r="B23" s="7" t="s">
        <v>13</v>
      </c>
      <c r="C23" s="7" t="s">
        <v>14</v>
      </c>
      <c r="D23" s="7" t="s">
        <v>13</v>
      </c>
      <c r="E23" s="7" t="s">
        <v>14</v>
      </c>
      <c r="F23" s="7" t="s">
        <v>13</v>
      </c>
      <c r="G23" s="7" t="s">
        <v>14</v>
      </c>
      <c r="H23" s="7" t="s">
        <v>13</v>
      </c>
      <c r="I23" s="7" t="s">
        <v>14</v>
      </c>
      <c r="J23" s="7" t="s">
        <v>13</v>
      </c>
      <c r="K23" s="7" t="s">
        <v>14</v>
      </c>
      <c r="L23" s="7"/>
      <c r="M23" s="7" t="s">
        <v>13</v>
      </c>
      <c r="N23" s="7" t="s">
        <v>14</v>
      </c>
      <c r="O23" s="4" t="s">
        <v>21</v>
      </c>
      <c r="P23" s="6" t="s">
        <v>22</v>
      </c>
      <c r="AE23" t="s">
        <v>73</v>
      </c>
      <c r="AF23" t="s">
        <v>48</v>
      </c>
    </row>
    <row r="24" spans="1:32" x14ac:dyDescent="0.25">
      <c r="A24" s="4"/>
      <c r="B24" s="4">
        <v>25</v>
      </c>
      <c r="C24" s="4">
        <v>17</v>
      </c>
      <c r="D24" s="4">
        <v>25</v>
      </c>
      <c r="E24" s="4">
        <v>19</v>
      </c>
      <c r="F24" s="4">
        <v>25</v>
      </c>
      <c r="G24" s="4">
        <v>14</v>
      </c>
      <c r="H24" s="4"/>
      <c r="I24" s="4"/>
      <c r="J24" s="4"/>
      <c r="K24" s="4"/>
      <c r="L24" s="4"/>
      <c r="M24" s="4">
        <f t="shared" ref="M24" si="13" xml:space="preserve"> B24 + D24 + F24 + H24 + J24</f>
        <v>75</v>
      </c>
      <c r="N24" s="4">
        <f t="shared" ref="N24" si="14" xml:space="preserve"> C24 + E24 + G24 + I24 + K24</f>
        <v>50</v>
      </c>
      <c r="O24" s="4">
        <f t="shared" ref="O24" si="15">M24 - N24</f>
        <v>25</v>
      </c>
      <c r="P24" s="5">
        <f t="shared" ref="P24" si="16" xml:space="preserve"> IF(M24+N24=0, 0, IF(N24=0, "MAX", M24/N24))</f>
        <v>1.5</v>
      </c>
      <c r="AE24" t="s">
        <v>43</v>
      </c>
      <c r="AF24" t="s">
        <v>49</v>
      </c>
    </row>
    <row r="25" spans="1:32" x14ac:dyDescent="0.25">
      <c r="AE25" t="s">
        <v>74</v>
      </c>
      <c r="AF25" t="s">
        <v>81</v>
      </c>
    </row>
    <row r="26" spans="1:32" ht="18.75" x14ac:dyDescent="0.3">
      <c r="A26" s="8">
        <v>43399</v>
      </c>
      <c r="B26" s="9" t="s">
        <v>23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10"/>
    </row>
    <row r="27" spans="1:32" x14ac:dyDescent="0.25">
      <c r="A27" s="4"/>
      <c r="B27" s="4" t="s">
        <v>15</v>
      </c>
      <c r="C27" s="4"/>
      <c r="D27" s="4" t="s">
        <v>16</v>
      </c>
      <c r="E27" s="4"/>
      <c r="F27" s="4" t="s">
        <v>17</v>
      </c>
      <c r="G27" s="4"/>
      <c r="H27" s="4" t="s">
        <v>18</v>
      </c>
      <c r="I27" s="4"/>
      <c r="J27" s="4" t="s">
        <v>19</v>
      </c>
      <c r="K27" s="4"/>
      <c r="L27" s="4"/>
      <c r="M27" s="4" t="s">
        <v>20</v>
      </c>
      <c r="N27" s="4"/>
      <c r="O27" s="4"/>
      <c r="P27" s="6"/>
    </row>
    <row r="28" spans="1:32" x14ac:dyDescent="0.25">
      <c r="A28" s="4"/>
      <c r="B28" s="7" t="s">
        <v>13</v>
      </c>
      <c r="C28" s="7" t="s">
        <v>14</v>
      </c>
      <c r="D28" s="7" t="s">
        <v>13</v>
      </c>
      <c r="E28" s="7" t="s">
        <v>14</v>
      </c>
      <c r="F28" s="7" t="s">
        <v>13</v>
      </c>
      <c r="G28" s="7" t="s">
        <v>14</v>
      </c>
      <c r="H28" s="7" t="s">
        <v>13</v>
      </c>
      <c r="I28" s="7" t="s">
        <v>14</v>
      </c>
      <c r="J28" s="7" t="s">
        <v>13</v>
      </c>
      <c r="K28" s="7" t="s">
        <v>14</v>
      </c>
      <c r="L28" s="7"/>
      <c r="M28" s="7" t="s">
        <v>13</v>
      </c>
      <c r="N28" s="7" t="s">
        <v>14</v>
      </c>
      <c r="O28" s="4" t="s">
        <v>21</v>
      </c>
      <c r="P28" s="6" t="s">
        <v>22</v>
      </c>
      <c r="S28" t="s">
        <v>15</v>
      </c>
      <c r="U28" t="s">
        <v>16</v>
      </c>
      <c r="W28" t="s">
        <v>17</v>
      </c>
      <c r="Y28" t="s">
        <v>18</v>
      </c>
      <c r="AA28" t="s">
        <v>19</v>
      </c>
    </row>
    <row r="29" spans="1:32" x14ac:dyDescent="0.25">
      <c r="A29" s="1" t="s">
        <v>8</v>
      </c>
      <c r="B29">
        <v>1</v>
      </c>
      <c r="C29">
        <v>2</v>
      </c>
      <c r="D29">
        <v>2</v>
      </c>
      <c r="E29">
        <v>0</v>
      </c>
      <c r="F29">
        <v>2</v>
      </c>
      <c r="G29">
        <v>0</v>
      </c>
      <c r="M29">
        <f t="shared" ref="M29:N33" si="17" xml:space="preserve"> B29 + D29 + F29 + H29 + J29</f>
        <v>5</v>
      </c>
      <c r="N29">
        <f t="shared" si="17"/>
        <v>2</v>
      </c>
      <c r="O29" s="1">
        <f>M29 - N29</f>
        <v>3</v>
      </c>
      <c r="P29" s="3">
        <f xml:space="preserve"> IF(M29+N29=0, 0, IF(N29=0, "MAX", M29/N29))</f>
        <v>2.5</v>
      </c>
      <c r="Q29">
        <f>IF(P29 &lt; 1, 3, IF(P29 &gt;= P$41, 1, 2))</f>
        <v>1</v>
      </c>
      <c r="T29">
        <v>0</v>
      </c>
      <c r="U29">
        <v>0</v>
      </c>
      <c r="X29">
        <v>0</v>
      </c>
    </row>
    <row r="30" spans="1:32" x14ac:dyDescent="0.25">
      <c r="A30" s="1" t="s">
        <v>2</v>
      </c>
      <c r="B30">
        <v>1</v>
      </c>
      <c r="C30">
        <v>1</v>
      </c>
      <c r="D30">
        <v>3</v>
      </c>
      <c r="E30">
        <v>5</v>
      </c>
      <c r="F30">
        <v>1</v>
      </c>
      <c r="G30">
        <v>0</v>
      </c>
      <c r="M30">
        <f t="shared" si="17"/>
        <v>5</v>
      </c>
      <c r="N30">
        <f t="shared" si="17"/>
        <v>6</v>
      </c>
      <c r="O30" s="1">
        <f t="shared" ref="O30:O40" si="18">M30 - N30</f>
        <v>-1</v>
      </c>
      <c r="P30" s="3">
        <f t="shared" ref="P30:P40" si="19" xml:space="preserve"> IF(M30+N30=0, 0, IF(N30=0, "MAX", M30/N30))</f>
        <v>0.83333333333333337</v>
      </c>
      <c r="Q30">
        <f t="shared" ref="Q30:Q40" si="20">IF(P30 &lt; 1, 3, IF(P30 &gt;= P$41, 1, 2))</f>
        <v>3</v>
      </c>
      <c r="S30">
        <v>4</v>
      </c>
      <c r="T30">
        <v>1</v>
      </c>
      <c r="U30">
        <v>1</v>
      </c>
      <c r="V30">
        <v>1</v>
      </c>
      <c r="W30">
        <v>2</v>
      </c>
      <c r="X30">
        <v>1</v>
      </c>
    </row>
    <row r="31" spans="1:32" x14ac:dyDescent="0.25">
      <c r="A31" s="1" t="s">
        <v>3</v>
      </c>
      <c r="B31">
        <v>0</v>
      </c>
      <c r="C31">
        <v>0</v>
      </c>
      <c r="F31">
        <v>0</v>
      </c>
      <c r="G31">
        <v>0</v>
      </c>
      <c r="M31">
        <f t="shared" si="17"/>
        <v>0</v>
      </c>
      <c r="N31">
        <f t="shared" si="17"/>
        <v>0</v>
      </c>
      <c r="O31" s="1">
        <f t="shared" si="18"/>
        <v>0</v>
      </c>
      <c r="P31" s="3">
        <f t="shared" si="19"/>
        <v>0</v>
      </c>
      <c r="Q31">
        <f t="shared" si="20"/>
        <v>3</v>
      </c>
      <c r="S31">
        <v>6</v>
      </c>
      <c r="T31">
        <v>3</v>
      </c>
      <c r="U31">
        <v>5</v>
      </c>
      <c r="V31">
        <v>2</v>
      </c>
      <c r="W31">
        <v>5</v>
      </c>
      <c r="X31">
        <v>2</v>
      </c>
    </row>
    <row r="32" spans="1:32" x14ac:dyDescent="0.25">
      <c r="A32" s="1" t="s">
        <v>0</v>
      </c>
      <c r="B32">
        <v>4</v>
      </c>
      <c r="C32">
        <v>4</v>
      </c>
      <c r="D32">
        <v>4</v>
      </c>
      <c r="E32">
        <v>1</v>
      </c>
      <c r="F32">
        <v>9</v>
      </c>
      <c r="G32">
        <v>4</v>
      </c>
      <c r="M32">
        <f t="shared" si="17"/>
        <v>17</v>
      </c>
      <c r="N32">
        <f t="shared" si="17"/>
        <v>9</v>
      </c>
      <c r="O32" s="1">
        <f t="shared" si="18"/>
        <v>8</v>
      </c>
      <c r="P32" s="3">
        <f t="shared" si="19"/>
        <v>1.8888888888888888</v>
      </c>
      <c r="Q32">
        <f t="shared" si="20"/>
        <v>1</v>
      </c>
      <c r="S32">
        <v>8</v>
      </c>
      <c r="T32">
        <v>7</v>
      </c>
      <c r="U32">
        <v>7</v>
      </c>
      <c r="V32">
        <v>3</v>
      </c>
      <c r="W32">
        <v>6</v>
      </c>
      <c r="X32">
        <v>3</v>
      </c>
    </row>
    <row r="33" spans="1:27" x14ac:dyDescent="0.25">
      <c r="A33" s="1" t="s">
        <v>9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M33">
        <f t="shared" si="17"/>
        <v>0</v>
      </c>
      <c r="N33">
        <f t="shared" si="17"/>
        <v>2</v>
      </c>
      <c r="O33" s="1">
        <f t="shared" si="18"/>
        <v>-2</v>
      </c>
      <c r="P33" s="3">
        <f t="shared" si="19"/>
        <v>0</v>
      </c>
      <c r="Q33">
        <f t="shared" si="20"/>
        <v>3</v>
      </c>
      <c r="S33">
        <v>9</v>
      </c>
      <c r="T33">
        <v>8</v>
      </c>
      <c r="U33">
        <v>9</v>
      </c>
      <c r="V33">
        <v>4</v>
      </c>
      <c r="W33">
        <v>8</v>
      </c>
      <c r="X33">
        <v>4</v>
      </c>
    </row>
    <row r="34" spans="1:27" x14ac:dyDescent="0.25">
      <c r="A34" s="1" t="s">
        <v>6</v>
      </c>
      <c r="O34" s="1"/>
      <c r="P34" s="3"/>
      <c r="Q34">
        <f t="shared" si="20"/>
        <v>3</v>
      </c>
      <c r="S34">
        <v>13</v>
      </c>
      <c r="T34">
        <v>9</v>
      </c>
      <c r="U34">
        <v>10</v>
      </c>
      <c r="V34">
        <v>5</v>
      </c>
      <c r="W34">
        <v>16</v>
      </c>
      <c r="X34">
        <v>6</v>
      </c>
    </row>
    <row r="35" spans="1:27" x14ac:dyDescent="0.25">
      <c r="A35" s="1" t="s">
        <v>7</v>
      </c>
      <c r="F35">
        <v>0</v>
      </c>
      <c r="G35">
        <v>1</v>
      </c>
      <c r="M35">
        <f t="shared" ref="M35:N41" si="21" xml:space="preserve"> B35 + D35 + F35 + H35 + J35</f>
        <v>0</v>
      </c>
      <c r="N35">
        <f t="shared" si="21"/>
        <v>1</v>
      </c>
      <c r="O35" s="1">
        <f t="shared" si="18"/>
        <v>-1</v>
      </c>
      <c r="P35" s="3">
        <f t="shared" si="19"/>
        <v>0</v>
      </c>
      <c r="Q35">
        <f t="shared" si="20"/>
        <v>3</v>
      </c>
      <c r="S35">
        <v>15</v>
      </c>
      <c r="T35">
        <v>11</v>
      </c>
      <c r="U35">
        <v>13</v>
      </c>
      <c r="V35">
        <v>10</v>
      </c>
      <c r="W35">
        <v>17</v>
      </c>
      <c r="X35">
        <v>7</v>
      </c>
    </row>
    <row r="36" spans="1:27" x14ac:dyDescent="0.25">
      <c r="A36" s="1" t="s">
        <v>1</v>
      </c>
      <c r="B36">
        <v>4</v>
      </c>
      <c r="C36">
        <v>2</v>
      </c>
      <c r="D36">
        <v>1</v>
      </c>
      <c r="E36">
        <v>3</v>
      </c>
      <c r="M36">
        <f t="shared" si="21"/>
        <v>5</v>
      </c>
      <c r="N36">
        <f t="shared" si="21"/>
        <v>5</v>
      </c>
      <c r="O36" s="1">
        <f t="shared" si="18"/>
        <v>0</v>
      </c>
      <c r="P36" s="3">
        <f t="shared" si="19"/>
        <v>1</v>
      </c>
      <c r="Q36">
        <f t="shared" si="20"/>
        <v>2</v>
      </c>
      <c r="S36">
        <v>16</v>
      </c>
      <c r="T36">
        <v>14</v>
      </c>
      <c r="U36">
        <v>16</v>
      </c>
      <c r="V36">
        <v>11</v>
      </c>
      <c r="W36">
        <v>18</v>
      </c>
      <c r="X36">
        <v>8</v>
      </c>
    </row>
    <row r="37" spans="1:27" x14ac:dyDescent="0.25">
      <c r="A37" s="1" t="s">
        <v>5</v>
      </c>
      <c r="D37">
        <v>0</v>
      </c>
      <c r="E37">
        <v>0</v>
      </c>
      <c r="F37">
        <v>0</v>
      </c>
      <c r="G37">
        <v>0</v>
      </c>
      <c r="M37">
        <f t="shared" si="21"/>
        <v>0</v>
      </c>
      <c r="N37">
        <f t="shared" si="21"/>
        <v>0</v>
      </c>
      <c r="O37" s="1">
        <f t="shared" si="18"/>
        <v>0</v>
      </c>
      <c r="P37" s="3">
        <f t="shared" si="19"/>
        <v>0</v>
      </c>
      <c r="Q37">
        <f t="shared" si="20"/>
        <v>3</v>
      </c>
      <c r="S37">
        <v>17</v>
      </c>
      <c r="T37">
        <v>15</v>
      </c>
      <c r="U37">
        <v>17</v>
      </c>
      <c r="V37">
        <v>12</v>
      </c>
      <c r="W37">
        <v>20</v>
      </c>
      <c r="X37">
        <v>10</v>
      </c>
    </row>
    <row r="38" spans="1:27" x14ac:dyDescent="0.25">
      <c r="A38" s="1" t="s">
        <v>4</v>
      </c>
      <c r="B38">
        <v>3</v>
      </c>
      <c r="C38">
        <v>2</v>
      </c>
      <c r="D38">
        <v>2</v>
      </c>
      <c r="E38">
        <v>0</v>
      </c>
      <c r="F38">
        <v>1</v>
      </c>
      <c r="G38">
        <v>1</v>
      </c>
      <c r="M38">
        <f t="shared" si="21"/>
        <v>6</v>
      </c>
      <c r="N38">
        <f t="shared" si="21"/>
        <v>3</v>
      </c>
      <c r="O38" s="1">
        <f t="shared" si="18"/>
        <v>3</v>
      </c>
      <c r="P38" s="3">
        <f t="shared" si="19"/>
        <v>2</v>
      </c>
      <c r="Q38">
        <f t="shared" si="20"/>
        <v>1</v>
      </c>
      <c r="S38">
        <v>19</v>
      </c>
      <c r="T38">
        <v>17</v>
      </c>
      <c r="U38">
        <v>21</v>
      </c>
      <c r="V38">
        <v>13</v>
      </c>
      <c r="W38">
        <v>23</v>
      </c>
      <c r="X38">
        <v>11</v>
      </c>
    </row>
    <row r="39" spans="1:27" x14ac:dyDescent="0.25">
      <c r="A39" s="1" t="s">
        <v>11</v>
      </c>
      <c r="D39">
        <v>0</v>
      </c>
      <c r="E39">
        <v>0</v>
      </c>
      <c r="F39">
        <v>1</v>
      </c>
      <c r="G39">
        <v>0</v>
      </c>
      <c r="M39">
        <f t="shared" si="21"/>
        <v>1</v>
      </c>
      <c r="N39">
        <f t="shared" si="21"/>
        <v>0</v>
      </c>
      <c r="O39" s="1">
        <f t="shared" si="18"/>
        <v>1</v>
      </c>
      <c r="P39" s="3" t="str">
        <f t="shared" si="19"/>
        <v>MAX</v>
      </c>
      <c r="Q39">
        <f t="shared" si="20"/>
        <v>1</v>
      </c>
      <c r="S39">
        <v>20</v>
      </c>
      <c r="T39">
        <v>20</v>
      </c>
      <c r="U39">
        <v>25</v>
      </c>
      <c r="V39">
        <v>15</v>
      </c>
      <c r="W39">
        <v>24</v>
      </c>
      <c r="X39">
        <v>17</v>
      </c>
    </row>
    <row r="40" spans="1:27" x14ac:dyDescent="0.25">
      <c r="A40" s="1" t="s">
        <v>12</v>
      </c>
      <c r="F40">
        <v>1</v>
      </c>
      <c r="G40">
        <v>0</v>
      </c>
      <c r="M40">
        <f t="shared" si="21"/>
        <v>1</v>
      </c>
      <c r="N40">
        <f t="shared" si="21"/>
        <v>0</v>
      </c>
      <c r="O40" s="1">
        <f t="shared" si="18"/>
        <v>1</v>
      </c>
      <c r="P40" s="3" t="str">
        <f t="shared" si="19"/>
        <v>MAX</v>
      </c>
      <c r="Q40">
        <f t="shared" si="20"/>
        <v>1</v>
      </c>
      <c r="S40">
        <v>25</v>
      </c>
      <c r="W40">
        <v>25</v>
      </c>
    </row>
    <row r="41" spans="1:27" x14ac:dyDescent="0.25">
      <c r="A41" s="4"/>
      <c r="B41" s="4">
        <v>25</v>
      </c>
      <c r="C41" s="4">
        <v>20</v>
      </c>
      <c r="D41" s="4">
        <v>25</v>
      </c>
      <c r="E41" s="4">
        <v>15</v>
      </c>
      <c r="F41" s="4">
        <v>25</v>
      </c>
      <c r="G41" s="4">
        <v>17</v>
      </c>
      <c r="H41" s="4"/>
      <c r="I41" s="4"/>
      <c r="J41" s="4"/>
      <c r="K41" s="4"/>
      <c r="L41" s="4"/>
      <c r="M41" s="4">
        <f t="shared" si="21"/>
        <v>75</v>
      </c>
      <c r="N41" s="4">
        <f t="shared" si="21"/>
        <v>52</v>
      </c>
      <c r="O41" s="4">
        <f t="shared" ref="O41" si="22">M41 - N41</f>
        <v>23</v>
      </c>
      <c r="P41" s="5">
        <f t="shared" ref="P41" si="23" xml:space="preserve"> IF(M41+N41=0, 0, IF(N41=0, "MAX", M41/N41))</f>
        <v>1.4423076923076923</v>
      </c>
    </row>
    <row r="43" spans="1:27" x14ac:dyDescent="0.25">
      <c r="A43" s="1" t="s">
        <v>24</v>
      </c>
    </row>
    <row r="44" spans="1:27" ht="18.75" x14ac:dyDescent="0.3">
      <c r="A44" s="8">
        <v>43393</v>
      </c>
      <c r="B44" s="9" t="s">
        <v>25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0"/>
    </row>
    <row r="45" spans="1:27" x14ac:dyDescent="0.25">
      <c r="A45" s="4"/>
      <c r="B45" s="4" t="s">
        <v>15</v>
      </c>
      <c r="C45" s="4"/>
      <c r="D45" s="4" t="s">
        <v>16</v>
      </c>
      <c r="E45" s="4"/>
      <c r="F45" s="4" t="s">
        <v>17</v>
      </c>
      <c r="G45" s="4"/>
      <c r="H45" s="4" t="s">
        <v>18</v>
      </c>
      <c r="I45" s="4"/>
      <c r="J45" s="4" t="s">
        <v>19</v>
      </c>
      <c r="K45" s="4"/>
      <c r="L45" s="4"/>
      <c r="M45" s="4" t="s">
        <v>20</v>
      </c>
      <c r="N45" s="4"/>
      <c r="O45" s="4"/>
      <c r="P45" s="6"/>
    </row>
    <row r="46" spans="1:27" x14ac:dyDescent="0.25">
      <c r="A46" s="4"/>
      <c r="B46" s="7" t="s">
        <v>13</v>
      </c>
      <c r="C46" s="7" t="s">
        <v>14</v>
      </c>
      <c r="D46" s="7" t="s">
        <v>13</v>
      </c>
      <c r="E46" s="7" t="s">
        <v>14</v>
      </c>
      <c r="F46" s="7" t="s">
        <v>13</v>
      </c>
      <c r="G46" s="7" t="s">
        <v>14</v>
      </c>
      <c r="H46" s="7" t="s">
        <v>13</v>
      </c>
      <c r="I46" s="7" t="s">
        <v>14</v>
      </c>
      <c r="J46" s="7" t="s">
        <v>13</v>
      </c>
      <c r="K46" s="7" t="s">
        <v>14</v>
      </c>
      <c r="L46" s="7"/>
      <c r="M46" s="7" t="s">
        <v>13</v>
      </c>
      <c r="N46" s="7" t="s">
        <v>14</v>
      </c>
      <c r="O46" s="4" t="s">
        <v>21</v>
      </c>
      <c r="P46" s="6" t="s">
        <v>22</v>
      </c>
      <c r="S46" t="s">
        <v>15</v>
      </c>
      <c r="U46" t="s">
        <v>16</v>
      </c>
      <c r="W46" t="s">
        <v>17</v>
      </c>
      <c r="Y46" t="s">
        <v>18</v>
      </c>
      <c r="AA46" t="s">
        <v>19</v>
      </c>
    </row>
    <row r="47" spans="1:27" x14ac:dyDescent="0.25">
      <c r="A47" s="1" t="s">
        <v>8</v>
      </c>
      <c r="B47">
        <v>2</v>
      </c>
      <c r="C47">
        <v>0</v>
      </c>
      <c r="D47">
        <v>0</v>
      </c>
      <c r="E47">
        <v>0</v>
      </c>
      <c r="F47">
        <v>2</v>
      </c>
      <c r="G47">
        <v>0</v>
      </c>
      <c r="M47">
        <f t="shared" ref="M47:M51" si="24" xml:space="preserve"> B47 + D47 + F47 + H47 + J47</f>
        <v>4</v>
      </c>
      <c r="N47">
        <f t="shared" ref="N47:N51" si="25" xml:space="preserve"> C47 + E47 + G47 + I47 + K47</f>
        <v>0</v>
      </c>
      <c r="O47" s="1">
        <f>M47 - N47</f>
        <v>4</v>
      </c>
      <c r="P47" s="3" t="str">
        <f xml:space="preserve"> IF(M47+N47=0, 0, IF(N47=0, "MAX", M47/N47))</f>
        <v>MAX</v>
      </c>
      <c r="Q47">
        <f>IF(P47 &lt; 1, 3, IF(P47 &gt;= P$59, 1, 2))</f>
        <v>1</v>
      </c>
      <c r="T47">
        <v>0</v>
      </c>
      <c r="U47">
        <v>1</v>
      </c>
      <c r="X47">
        <v>4</v>
      </c>
    </row>
    <row r="48" spans="1:27" x14ac:dyDescent="0.25">
      <c r="A48" s="1" t="s">
        <v>2</v>
      </c>
      <c r="B48">
        <v>2</v>
      </c>
      <c r="C48">
        <v>0</v>
      </c>
      <c r="D48">
        <v>0</v>
      </c>
      <c r="E48">
        <v>1</v>
      </c>
      <c r="F48">
        <v>0</v>
      </c>
      <c r="G48">
        <v>3</v>
      </c>
      <c r="M48">
        <f t="shared" si="24"/>
        <v>2</v>
      </c>
      <c r="N48">
        <f t="shared" si="25"/>
        <v>4</v>
      </c>
      <c r="O48" s="1">
        <f t="shared" ref="O48:O51" si="26">M48 - N48</f>
        <v>-2</v>
      </c>
      <c r="P48" s="3">
        <f t="shared" ref="P48:P51" si="27" xml:space="preserve"> IF(M48+N48=0, 0, IF(N48=0, "MAX", M48/N48))</f>
        <v>0.5</v>
      </c>
      <c r="Q48">
        <f t="shared" ref="Q48:Q58" si="28">IF(P48 &lt; 1, 3, IF(P48 &gt;= P$59, 1, 2))</f>
        <v>3</v>
      </c>
      <c r="S48">
        <v>4</v>
      </c>
      <c r="T48">
        <v>2</v>
      </c>
      <c r="U48">
        <v>3</v>
      </c>
      <c r="V48">
        <v>2</v>
      </c>
      <c r="W48">
        <v>1</v>
      </c>
      <c r="X48">
        <v>7</v>
      </c>
    </row>
    <row r="49" spans="1:27" x14ac:dyDescent="0.25">
      <c r="A49" s="1" t="s">
        <v>3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M49">
        <f t="shared" si="24"/>
        <v>0</v>
      </c>
      <c r="N49">
        <f t="shared" si="25"/>
        <v>1</v>
      </c>
      <c r="O49" s="1">
        <f t="shared" si="26"/>
        <v>-1</v>
      </c>
      <c r="P49" s="3">
        <f t="shared" si="27"/>
        <v>0</v>
      </c>
      <c r="Q49">
        <f t="shared" si="28"/>
        <v>3</v>
      </c>
      <c r="S49">
        <v>5</v>
      </c>
      <c r="T49">
        <v>5</v>
      </c>
      <c r="U49">
        <v>4</v>
      </c>
      <c r="V49">
        <v>3</v>
      </c>
      <c r="W49">
        <v>2</v>
      </c>
      <c r="X49">
        <v>8</v>
      </c>
    </row>
    <row r="50" spans="1:27" x14ac:dyDescent="0.25">
      <c r="A50" s="1" t="s">
        <v>0</v>
      </c>
      <c r="B50">
        <v>4</v>
      </c>
      <c r="C50">
        <v>5</v>
      </c>
      <c r="D50">
        <v>2</v>
      </c>
      <c r="E50">
        <v>2</v>
      </c>
      <c r="F50">
        <v>2</v>
      </c>
      <c r="G50">
        <v>2</v>
      </c>
      <c r="M50">
        <f t="shared" si="24"/>
        <v>8</v>
      </c>
      <c r="N50">
        <f t="shared" si="25"/>
        <v>9</v>
      </c>
      <c r="O50" s="1">
        <f t="shared" si="26"/>
        <v>-1</v>
      </c>
      <c r="P50" s="3">
        <f t="shared" si="27"/>
        <v>0.88888888888888884</v>
      </c>
      <c r="Q50">
        <f t="shared" si="28"/>
        <v>3</v>
      </c>
      <c r="S50">
        <v>8</v>
      </c>
      <c r="T50">
        <v>6</v>
      </c>
      <c r="U50">
        <v>7</v>
      </c>
      <c r="V50">
        <v>4</v>
      </c>
      <c r="W50">
        <v>3</v>
      </c>
      <c r="X50">
        <v>10</v>
      </c>
    </row>
    <row r="51" spans="1:27" x14ac:dyDescent="0.25">
      <c r="A51" s="1" t="s">
        <v>9</v>
      </c>
      <c r="B51">
        <v>0</v>
      </c>
      <c r="C51">
        <v>1</v>
      </c>
      <c r="D51">
        <v>0</v>
      </c>
      <c r="E51">
        <v>1</v>
      </c>
      <c r="F51">
        <v>0</v>
      </c>
      <c r="G51">
        <v>0</v>
      </c>
      <c r="M51">
        <f t="shared" si="24"/>
        <v>0</v>
      </c>
      <c r="N51">
        <f t="shared" si="25"/>
        <v>2</v>
      </c>
      <c r="O51" s="1">
        <f t="shared" si="26"/>
        <v>-2</v>
      </c>
      <c r="P51" s="3">
        <f t="shared" si="27"/>
        <v>0</v>
      </c>
      <c r="Q51">
        <f t="shared" si="28"/>
        <v>3</v>
      </c>
      <c r="S51">
        <v>11</v>
      </c>
      <c r="T51">
        <v>8</v>
      </c>
      <c r="U51">
        <v>8</v>
      </c>
      <c r="V51">
        <v>10</v>
      </c>
      <c r="W51">
        <v>4</v>
      </c>
      <c r="X51">
        <v>12</v>
      </c>
    </row>
    <row r="52" spans="1:27" x14ac:dyDescent="0.25">
      <c r="A52" s="1" t="s">
        <v>6</v>
      </c>
      <c r="O52" s="1"/>
      <c r="P52" s="3"/>
      <c r="Q52">
        <f t="shared" si="28"/>
        <v>3</v>
      </c>
      <c r="S52">
        <v>12</v>
      </c>
      <c r="T52">
        <v>12</v>
      </c>
      <c r="U52">
        <v>9</v>
      </c>
      <c r="V52">
        <v>13</v>
      </c>
      <c r="W52">
        <v>6</v>
      </c>
      <c r="X52">
        <v>16</v>
      </c>
    </row>
    <row r="53" spans="1:27" x14ac:dyDescent="0.25">
      <c r="A53" s="1" t="s">
        <v>7</v>
      </c>
      <c r="O53" s="1"/>
      <c r="P53" s="3"/>
      <c r="Q53">
        <f t="shared" si="28"/>
        <v>3</v>
      </c>
      <c r="S53">
        <v>14</v>
      </c>
      <c r="T53">
        <v>13</v>
      </c>
      <c r="U53">
        <v>11</v>
      </c>
      <c r="V53">
        <v>14</v>
      </c>
      <c r="W53">
        <v>7</v>
      </c>
      <c r="X53">
        <v>18</v>
      </c>
    </row>
    <row r="54" spans="1:27" x14ac:dyDescent="0.25">
      <c r="A54" s="1" t="s">
        <v>1</v>
      </c>
      <c r="O54" s="1"/>
      <c r="P54" s="3"/>
      <c r="Q54">
        <f t="shared" si="28"/>
        <v>3</v>
      </c>
      <c r="S54">
        <v>16</v>
      </c>
      <c r="T54">
        <v>16</v>
      </c>
      <c r="U54">
        <v>12</v>
      </c>
      <c r="V54">
        <v>15</v>
      </c>
      <c r="W54">
        <v>9</v>
      </c>
      <c r="X54">
        <v>19</v>
      </c>
    </row>
    <row r="55" spans="1:27" x14ac:dyDescent="0.25">
      <c r="A55" s="1" t="s">
        <v>5</v>
      </c>
      <c r="O55" s="1"/>
      <c r="P55" s="3"/>
      <c r="Q55">
        <f t="shared" si="28"/>
        <v>3</v>
      </c>
      <c r="S55">
        <v>17</v>
      </c>
      <c r="T55">
        <v>21</v>
      </c>
      <c r="U55">
        <v>13</v>
      </c>
      <c r="V55">
        <v>16</v>
      </c>
      <c r="W55">
        <v>12</v>
      </c>
      <c r="X55">
        <v>24</v>
      </c>
    </row>
    <row r="56" spans="1:27" x14ac:dyDescent="0.25">
      <c r="A56" s="1" t="s">
        <v>4</v>
      </c>
      <c r="B56">
        <v>3</v>
      </c>
      <c r="C56">
        <v>3</v>
      </c>
      <c r="D56">
        <v>0</v>
      </c>
      <c r="E56">
        <v>2</v>
      </c>
      <c r="F56">
        <v>2</v>
      </c>
      <c r="G56">
        <v>4</v>
      </c>
      <c r="M56">
        <f t="shared" ref="M56:M59" si="29" xml:space="preserve"> B56 + D56 + F56 + H56 + J56</f>
        <v>5</v>
      </c>
      <c r="N56">
        <f t="shared" ref="N56:N59" si="30" xml:space="preserve"> C56 + E56 + G56 + I56 + K56</f>
        <v>9</v>
      </c>
      <c r="O56" s="1">
        <f t="shared" ref="O56:O59" si="31">M56 - N56</f>
        <v>-4</v>
      </c>
      <c r="P56" s="3">
        <f t="shared" ref="P56:P59" si="32" xml:space="preserve"> IF(M56+N56=0, 0, IF(N56=0, "MAX", M56/N56))</f>
        <v>0.55555555555555558</v>
      </c>
      <c r="Q56">
        <f t="shared" si="28"/>
        <v>3</v>
      </c>
      <c r="S56">
        <v>20</v>
      </c>
      <c r="T56">
        <v>22</v>
      </c>
      <c r="U56">
        <v>14</v>
      </c>
      <c r="V56">
        <v>19</v>
      </c>
      <c r="W56">
        <v>18</v>
      </c>
      <c r="X56">
        <v>25</v>
      </c>
    </row>
    <row r="57" spans="1:27" x14ac:dyDescent="0.25">
      <c r="A57" s="1" t="s">
        <v>11</v>
      </c>
      <c r="B57">
        <v>1</v>
      </c>
      <c r="C57">
        <v>0</v>
      </c>
      <c r="D57">
        <v>0</v>
      </c>
      <c r="E57">
        <v>1</v>
      </c>
      <c r="F57">
        <v>1</v>
      </c>
      <c r="G57">
        <v>2</v>
      </c>
      <c r="M57">
        <f t="shared" si="29"/>
        <v>2</v>
      </c>
      <c r="N57">
        <f t="shared" si="30"/>
        <v>3</v>
      </c>
      <c r="O57" s="1">
        <f t="shared" si="31"/>
        <v>-1</v>
      </c>
      <c r="P57" s="3">
        <f t="shared" si="32"/>
        <v>0.66666666666666663</v>
      </c>
      <c r="Q57">
        <f t="shared" si="28"/>
        <v>3</v>
      </c>
      <c r="S57">
        <v>22</v>
      </c>
      <c r="T57">
        <v>25</v>
      </c>
      <c r="U57">
        <v>15</v>
      </c>
      <c r="V57">
        <v>21</v>
      </c>
    </row>
    <row r="58" spans="1:27" x14ac:dyDescent="0.25">
      <c r="A58" s="1" t="s">
        <v>12</v>
      </c>
      <c r="O58" s="1"/>
      <c r="P58" s="3"/>
      <c r="Q58">
        <f t="shared" si="28"/>
        <v>3</v>
      </c>
      <c r="U58">
        <v>16</v>
      </c>
      <c r="V58">
        <v>23</v>
      </c>
    </row>
    <row r="59" spans="1:27" x14ac:dyDescent="0.25">
      <c r="A59" s="4"/>
      <c r="B59" s="4">
        <v>22</v>
      </c>
      <c r="C59" s="4">
        <v>25</v>
      </c>
      <c r="D59" s="4">
        <v>16</v>
      </c>
      <c r="E59" s="4">
        <v>25</v>
      </c>
      <c r="F59" s="4">
        <v>18</v>
      </c>
      <c r="G59" s="4">
        <v>25</v>
      </c>
      <c r="H59" s="4"/>
      <c r="I59" s="4"/>
      <c r="J59" s="4"/>
      <c r="K59" s="4"/>
      <c r="L59" s="4"/>
      <c r="M59" s="4">
        <f t="shared" si="29"/>
        <v>56</v>
      </c>
      <c r="N59" s="4">
        <f t="shared" si="30"/>
        <v>75</v>
      </c>
      <c r="O59" s="4">
        <f t="shared" si="31"/>
        <v>-19</v>
      </c>
      <c r="P59" s="5">
        <f t="shared" si="32"/>
        <v>0.7466666666666667</v>
      </c>
      <c r="V59">
        <v>25</v>
      </c>
    </row>
    <row r="61" spans="1:27" ht="18.75" x14ac:dyDescent="0.3">
      <c r="A61" s="8">
        <v>43386</v>
      </c>
      <c r="B61" s="9" t="s">
        <v>26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10"/>
    </row>
    <row r="62" spans="1:27" x14ac:dyDescent="0.25">
      <c r="A62" s="4"/>
      <c r="B62" s="4" t="s">
        <v>15</v>
      </c>
      <c r="C62" s="4"/>
      <c r="D62" s="4" t="s">
        <v>16</v>
      </c>
      <c r="E62" s="4"/>
      <c r="F62" s="4" t="s">
        <v>17</v>
      </c>
      <c r="G62" s="4"/>
      <c r="H62" s="4" t="s">
        <v>18</v>
      </c>
      <c r="I62" s="4"/>
      <c r="J62" s="4" t="s">
        <v>19</v>
      </c>
      <c r="K62" s="4"/>
      <c r="L62" s="4"/>
      <c r="M62" s="4" t="s">
        <v>20</v>
      </c>
      <c r="N62" s="4"/>
      <c r="O62" s="4"/>
      <c r="P62" s="6"/>
    </row>
    <row r="63" spans="1:27" x14ac:dyDescent="0.25">
      <c r="A63" s="4"/>
      <c r="B63" s="7" t="s">
        <v>13</v>
      </c>
      <c r="C63" s="7" t="s">
        <v>14</v>
      </c>
      <c r="D63" s="7" t="s">
        <v>13</v>
      </c>
      <c r="E63" s="7" t="s">
        <v>14</v>
      </c>
      <c r="F63" s="7" t="s">
        <v>13</v>
      </c>
      <c r="G63" s="7" t="s">
        <v>14</v>
      </c>
      <c r="H63" s="7" t="s">
        <v>13</v>
      </c>
      <c r="I63" s="7" t="s">
        <v>14</v>
      </c>
      <c r="J63" s="7" t="s">
        <v>13</v>
      </c>
      <c r="K63" s="7" t="s">
        <v>14</v>
      </c>
      <c r="L63" s="7"/>
      <c r="M63" s="7" t="s">
        <v>13</v>
      </c>
      <c r="N63" s="7" t="s">
        <v>14</v>
      </c>
      <c r="O63" s="4" t="s">
        <v>21</v>
      </c>
      <c r="P63" s="6" t="s">
        <v>22</v>
      </c>
      <c r="S63" t="s">
        <v>15</v>
      </c>
      <c r="U63" t="s">
        <v>16</v>
      </c>
      <c r="W63" t="s">
        <v>17</v>
      </c>
      <c r="Y63" t="s">
        <v>18</v>
      </c>
      <c r="AA63" t="s">
        <v>19</v>
      </c>
    </row>
    <row r="64" spans="1:27" x14ac:dyDescent="0.25">
      <c r="A64" s="11"/>
      <c r="B64" s="4">
        <v>15</v>
      </c>
      <c r="C64" s="4">
        <v>25</v>
      </c>
      <c r="D64" s="4">
        <v>22</v>
      </c>
      <c r="E64" s="4">
        <v>25</v>
      </c>
      <c r="F64" s="4">
        <v>19</v>
      </c>
      <c r="G64" s="4">
        <v>25</v>
      </c>
      <c r="H64" s="4"/>
      <c r="I64" s="4"/>
      <c r="J64" s="4"/>
      <c r="K64" s="4"/>
      <c r="L64" s="4"/>
      <c r="M64" s="4">
        <f t="shared" ref="M64" si="33" xml:space="preserve"> B64 + D64 + F64 + H64 + J64</f>
        <v>56</v>
      </c>
      <c r="N64" s="4">
        <f t="shared" ref="N64" si="34" xml:space="preserve"> C64 + E64 + G64 + I64 + K64</f>
        <v>75</v>
      </c>
      <c r="O64" s="4">
        <f t="shared" ref="O64" si="35">M64 - N64</f>
        <v>-19</v>
      </c>
      <c r="P64" s="5">
        <f t="shared" ref="P64" si="36" xml:space="preserve"> IF(M64+N64=0, 0, IF(N64=0, "MAX", M64/N64))</f>
        <v>0.7466666666666667</v>
      </c>
      <c r="S64">
        <v>0</v>
      </c>
      <c r="V64">
        <v>0</v>
      </c>
      <c r="W64">
        <v>0</v>
      </c>
    </row>
    <row r="65" spans="19:24" x14ac:dyDescent="0.25">
      <c r="S65">
        <v>3</v>
      </c>
      <c r="T65">
        <v>2</v>
      </c>
      <c r="U65">
        <v>5</v>
      </c>
      <c r="V65">
        <v>5</v>
      </c>
      <c r="W65">
        <v>1</v>
      </c>
      <c r="X65">
        <v>4</v>
      </c>
    </row>
    <row r="66" spans="19:24" x14ac:dyDescent="0.25">
      <c r="S66">
        <v>6</v>
      </c>
      <c r="T66">
        <v>5</v>
      </c>
      <c r="U66">
        <v>10</v>
      </c>
      <c r="V66">
        <v>8</v>
      </c>
      <c r="W66">
        <v>3</v>
      </c>
      <c r="X66">
        <v>5</v>
      </c>
    </row>
    <row r="67" spans="19:24" x14ac:dyDescent="0.25">
      <c r="S67">
        <v>8</v>
      </c>
      <c r="T67">
        <v>6</v>
      </c>
      <c r="U67">
        <v>13</v>
      </c>
      <c r="V67">
        <v>13</v>
      </c>
      <c r="W67">
        <v>12</v>
      </c>
      <c r="X67">
        <v>6</v>
      </c>
    </row>
    <row r="68" spans="19:24" x14ac:dyDescent="0.25">
      <c r="S68">
        <v>13</v>
      </c>
      <c r="T68">
        <v>7</v>
      </c>
      <c r="U68">
        <v>16</v>
      </c>
      <c r="V68">
        <v>14</v>
      </c>
      <c r="W68">
        <v>18</v>
      </c>
      <c r="X68">
        <v>7</v>
      </c>
    </row>
    <row r="69" spans="19:24" x14ac:dyDescent="0.25">
      <c r="S69">
        <v>14</v>
      </c>
      <c r="T69">
        <v>8</v>
      </c>
      <c r="U69">
        <v>17</v>
      </c>
      <c r="V69">
        <v>15</v>
      </c>
      <c r="W69">
        <v>19</v>
      </c>
      <c r="X69">
        <v>8</v>
      </c>
    </row>
    <row r="70" spans="19:24" x14ac:dyDescent="0.25">
      <c r="S70">
        <v>17</v>
      </c>
      <c r="T70">
        <v>9</v>
      </c>
      <c r="U70">
        <v>19</v>
      </c>
      <c r="V70">
        <v>18</v>
      </c>
      <c r="W70">
        <v>21</v>
      </c>
      <c r="X70">
        <v>9</v>
      </c>
    </row>
    <row r="71" spans="19:24" x14ac:dyDescent="0.25">
      <c r="S71">
        <v>20</v>
      </c>
      <c r="T71">
        <v>10</v>
      </c>
      <c r="U71">
        <v>20</v>
      </c>
      <c r="V71">
        <v>19</v>
      </c>
      <c r="W71">
        <v>24</v>
      </c>
      <c r="X71">
        <v>10</v>
      </c>
    </row>
    <row r="72" spans="19:24" x14ac:dyDescent="0.25">
      <c r="S72">
        <v>22</v>
      </c>
      <c r="T72">
        <v>12</v>
      </c>
      <c r="U72">
        <v>23</v>
      </c>
      <c r="V72">
        <v>22</v>
      </c>
      <c r="W72">
        <v>25</v>
      </c>
    </row>
    <row r="73" spans="19:24" x14ac:dyDescent="0.25">
      <c r="S73">
        <v>25</v>
      </c>
      <c r="T73">
        <v>15</v>
      </c>
      <c r="U73">
        <v>25</v>
      </c>
    </row>
  </sheetData>
  <conditionalFormatting sqref="A29:P40 M12:P17">
    <cfRule type="expression" dxfId="20" priority="22">
      <formula>$Q12 = 3</formula>
    </cfRule>
    <cfRule type="expression" dxfId="19" priority="23">
      <formula>$Q12 = 2</formula>
    </cfRule>
    <cfRule type="expression" dxfId="18" priority="24">
      <formula>$Q12 = 1</formula>
    </cfRule>
  </conditionalFormatting>
  <conditionalFormatting sqref="A47:P58">
    <cfRule type="expression" dxfId="17" priority="19">
      <formula xml:space="preserve"> $Q47 = 3</formula>
    </cfRule>
    <cfRule type="expression" dxfId="16" priority="20">
      <formula xml:space="preserve"> $Q47 = 2</formula>
    </cfRule>
    <cfRule type="expression" dxfId="15" priority="21">
      <formula xml:space="preserve"> $Q47 = 1</formula>
    </cfRule>
  </conditionalFormatting>
  <conditionalFormatting sqref="A10:P11">
    <cfRule type="expression" dxfId="14" priority="16">
      <formula>$Q10 = 3</formula>
    </cfRule>
    <cfRule type="expression" dxfId="13" priority="17">
      <formula>$Q10 = 2</formula>
    </cfRule>
    <cfRule type="expression" dxfId="12" priority="18">
      <formula>$Q10 = 1</formula>
    </cfRule>
  </conditionalFormatting>
  <conditionalFormatting sqref="A12:L12">
    <cfRule type="expression" dxfId="11" priority="10">
      <formula>$Q12 = 3</formula>
    </cfRule>
    <cfRule type="expression" dxfId="10" priority="11">
      <formula>$Q12 = 2</formula>
    </cfRule>
    <cfRule type="expression" dxfId="9" priority="12">
      <formula>$Q12 = 1</formula>
    </cfRule>
  </conditionalFormatting>
  <conditionalFormatting sqref="A13:A16">
    <cfRule type="expression" dxfId="8" priority="7">
      <formula>$Q13 = 3</formula>
    </cfRule>
    <cfRule type="expression" dxfId="7" priority="8">
      <formula>$Q13 = 2</formula>
    </cfRule>
    <cfRule type="expression" dxfId="6" priority="9">
      <formula>$Q13 = 1</formula>
    </cfRule>
  </conditionalFormatting>
  <conditionalFormatting sqref="A17">
    <cfRule type="expression" dxfId="5" priority="4">
      <formula>$Q17 = 3</formula>
    </cfRule>
    <cfRule type="expression" dxfId="4" priority="5">
      <formula>$Q17 = 2</formula>
    </cfRule>
    <cfRule type="expression" dxfId="3" priority="6">
      <formula>$Q17 = 1</formula>
    </cfRule>
  </conditionalFormatting>
  <conditionalFormatting sqref="B13:L17">
    <cfRule type="expression" dxfId="2" priority="1">
      <formula>$Q13 = 3</formula>
    </cfRule>
    <cfRule type="expression" dxfId="1" priority="2">
      <formula>$Q13 = 2</formula>
    </cfRule>
    <cfRule type="expression" dxfId="0" priority="3">
      <formula>$Q13 =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Spiele</vt:lpstr>
      <vt:lpstr>quot_m1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2018-11-06T10:34:10Z</dcterms:modified>
</cp:coreProperties>
</file>