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iele" sheetId="6" r:id="rId1"/>
  </sheets>
  <definedNames>
    <definedName name="quot_m1">Spiele!$P$208:$P$219</definedName>
  </definedNames>
  <calcPr calcId="152511"/>
</workbook>
</file>

<file path=xl/calcChain.xml><?xml version="1.0" encoding="utf-8"?>
<calcChain xmlns="http://schemas.openxmlformats.org/spreadsheetml/2006/main">
  <c r="N9" i="6" l="1"/>
  <c r="M9" i="6"/>
  <c r="N8" i="6"/>
  <c r="M8" i="6"/>
  <c r="N14" i="6"/>
  <c r="M14" i="6"/>
  <c r="N13" i="6"/>
  <c r="M13" i="6"/>
  <c r="N12" i="6"/>
  <c r="M12" i="6"/>
  <c r="N11" i="6"/>
  <c r="M11" i="6"/>
  <c r="N10" i="6"/>
  <c r="M10" i="6"/>
  <c r="N7" i="6"/>
  <c r="M7" i="6"/>
  <c r="N6" i="6"/>
  <c r="M6" i="6"/>
  <c r="N5" i="6"/>
  <c r="M5" i="6"/>
  <c r="P13" i="6" l="1"/>
  <c r="P12" i="6"/>
  <c r="O11" i="6"/>
  <c r="P11" i="6"/>
  <c r="Q11" i="6" s="1"/>
  <c r="P9" i="6"/>
  <c r="Q9" i="6" s="1"/>
  <c r="O9" i="6"/>
  <c r="P8" i="6"/>
  <c r="O8" i="6"/>
  <c r="P10" i="6"/>
  <c r="O7" i="6"/>
  <c r="P6" i="6"/>
  <c r="Q6" i="6" s="1"/>
  <c r="P5" i="6"/>
  <c r="P14" i="6"/>
  <c r="O5" i="6"/>
  <c r="P7" i="6"/>
  <c r="Q7" i="6" s="1"/>
  <c r="O13" i="6"/>
  <c r="O10" i="6"/>
  <c r="O6" i="6"/>
  <c r="O12" i="6"/>
  <c r="O14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1" i="6"/>
  <c r="M31" i="6"/>
  <c r="N23" i="6"/>
  <c r="M23" i="6"/>
  <c r="N46" i="6"/>
  <c r="M46" i="6"/>
  <c r="N37" i="6"/>
  <c r="M37" i="6"/>
  <c r="Q12" i="6" l="1"/>
  <c r="O38" i="6"/>
  <c r="O42" i="6"/>
  <c r="P24" i="6"/>
  <c r="P28" i="6"/>
  <c r="O39" i="6"/>
  <c r="Q8" i="6"/>
  <c r="Q5" i="6"/>
  <c r="P45" i="6"/>
  <c r="Q45" i="6" s="1"/>
  <c r="P27" i="6"/>
  <c r="P25" i="6"/>
  <c r="P29" i="6"/>
  <c r="O45" i="6"/>
  <c r="O40" i="6"/>
  <c r="O44" i="6"/>
  <c r="P26" i="6"/>
  <c r="Q26" i="6" s="1"/>
  <c r="P30" i="6"/>
  <c r="Q30" i="6" s="1"/>
  <c r="O25" i="6"/>
  <c r="O27" i="6"/>
  <c r="O29" i="6"/>
  <c r="O24" i="6"/>
  <c r="O26" i="6"/>
  <c r="O28" i="6"/>
  <c r="O30" i="6"/>
  <c r="P38" i="6"/>
  <c r="Q38" i="6" s="1"/>
  <c r="O43" i="6"/>
  <c r="P41" i="6"/>
  <c r="Q27" i="6"/>
  <c r="O41" i="6"/>
  <c r="P43" i="6"/>
  <c r="Q43" i="6" s="1"/>
  <c r="P31" i="6"/>
  <c r="P39" i="6"/>
  <c r="Q39" i="6" s="1"/>
  <c r="P44" i="6"/>
  <c r="P42" i="6"/>
  <c r="Q42" i="6" s="1"/>
  <c r="P40" i="6"/>
  <c r="Q40" i="6" s="1"/>
  <c r="P37" i="6"/>
  <c r="Q37" i="6" s="1"/>
  <c r="P23" i="6"/>
  <c r="Q23" i="6" s="1"/>
  <c r="Q24" i="6"/>
  <c r="Q28" i="6"/>
  <c r="O31" i="6"/>
  <c r="O23" i="6"/>
  <c r="P46" i="6"/>
  <c r="O37" i="6"/>
  <c r="O46" i="6"/>
  <c r="N105" i="6"/>
  <c r="M105" i="6"/>
  <c r="N106" i="6"/>
  <c r="M106" i="6"/>
  <c r="N101" i="6"/>
  <c r="M101" i="6"/>
  <c r="N109" i="6"/>
  <c r="M109" i="6"/>
  <c r="N108" i="6"/>
  <c r="M108" i="6"/>
  <c r="N107" i="6"/>
  <c r="M107" i="6"/>
  <c r="N104" i="6"/>
  <c r="M104" i="6"/>
  <c r="N103" i="6"/>
  <c r="M103" i="6"/>
  <c r="N102" i="6"/>
  <c r="M102" i="6"/>
  <c r="N100" i="6"/>
  <c r="M100" i="6"/>
  <c r="N99" i="6"/>
  <c r="M99" i="6"/>
  <c r="N110" i="6"/>
  <c r="M110" i="6"/>
  <c r="Q87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6" i="6"/>
  <c r="M86" i="6"/>
  <c r="N85" i="6"/>
  <c r="M85" i="6"/>
  <c r="N79" i="6"/>
  <c r="M79" i="6"/>
  <c r="N75" i="6"/>
  <c r="M75" i="6"/>
  <c r="N74" i="6"/>
  <c r="M74" i="6"/>
  <c r="N72" i="6"/>
  <c r="M72" i="6"/>
  <c r="Q73" i="6"/>
  <c r="Q65" i="6"/>
  <c r="Q61" i="6"/>
  <c r="Q58" i="6"/>
  <c r="Q57" i="6"/>
  <c r="Q56" i="6"/>
  <c r="N80" i="6"/>
  <c r="M80" i="6"/>
  <c r="N78" i="6"/>
  <c r="M78" i="6"/>
  <c r="N77" i="6"/>
  <c r="M77" i="6"/>
  <c r="N76" i="6"/>
  <c r="M76" i="6"/>
  <c r="N71" i="6"/>
  <c r="M71" i="6"/>
  <c r="N59" i="6"/>
  <c r="M59" i="6"/>
  <c r="N64" i="6"/>
  <c r="M64" i="6"/>
  <c r="N66" i="6"/>
  <c r="M66" i="6"/>
  <c r="N63" i="6"/>
  <c r="M63" i="6"/>
  <c r="N62" i="6"/>
  <c r="M62" i="6"/>
  <c r="N60" i="6"/>
  <c r="M60" i="6"/>
  <c r="N55" i="6"/>
  <c r="M55" i="6"/>
  <c r="N54" i="6"/>
  <c r="M54" i="6"/>
  <c r="N53" i="6"/>
  <c r="M53" i="6"/>
  <c r="Q25" i="6" l="1"/>
  <c r="Q29" i="6"/>
  <c r="Q41" i="6"/>
  <c r="Q44" i="6"/>
  <c r="P105" i="6"/>
  <c r="O105" i="6"/>
  <c r="P106" i="6"/>
  <c r="P101" i="6"/>
  <c r="Q101" i="6" s="1"/>
  <c r="O106" i="6"/>
  <c r="O101" i="6"/>
  <c r="P109" i="6"/>
  <c r="O109" i="6"/>
  <c r="P107" i="6"/>
  <c r="Q107" i="6" s="1"/>
  <c r="P108" i="6"/>
  <c r="O108" i="6"/>
  <c r="O107" i="6"/>
  <c r="P104" i="6"/>
  <c r="Q104" i="6" s="1"/>
  <c r="O103" i="6"/>
  <c r="P103" i="6"/>
  <c r="O104" i="6"/>
  <c r="P102" i="6"/>
  <c r="Q102" i="6" s="1"/>
  <c r="P100" i="6"/>
  <c r="Q100" i="6" s="1"/>
  <c r="O102" i="6"/>
  <c r="P99" i="6"/>
  <c r="O100" i="6"/>
  <c r="P110" i="6"/>
  <c r="O99" i="6"/>
  <c r="O110" i="6"/>
  <c r="P90" i="6"/>
  <c r="Q90" i="6" s="1"/>
  <c r="O89" i="6"/>
  <c r="P93" i="6"/>
  <c r="P88" i="6"/>
  <c r="Q88" i="6" s="1"/>
  <c r="P86" i="6"/>
  <c r="Q86" i="6" s="1"/>
  <c r="O91" i="6"/>
  <c r="P85" i="6"/>
  <c r="P89" i="6"/>
  <c r="P91" i="6"/>
  <c r="Q91" i="6" s="1"/>
  <c r="P92" i="6"/>
  <c r="P94" i="6"/>
  <c r="O85" i="6"/>
  <c r="O93" i="6"/>
  <c r="O88" i="6"/>
  <c r="O90" i="6"/>
  <c r="O92" i="6"/>
  <c r="O86" i="6"/>
  <c r="O94" i="6"/>
  <c r="O79" i="6"/>
  <c r="P79" i="6"/>
  <c r="P75" i="6"/>
  <c r="O75" i="6"/>
  <c r="P74" i="6"/>
  <c r="O74" i="6"/>
  <c r="P72" i="6"/>
  <c r="P77" i="6"/>
  <c r="Q77" i="6" s="1"/>
  <c r="O72" i="6"/>
  <c r="P71" i="6"/>
  <c r="P80" i="6"/>
  <c r="P78" i="6"/>
  <c r="P76" i="6"/>
  <c r="O76" i="6"/>
  <c r="O78" i="6"/>
  <c r="O71" i="6"/>
  <c r="O77" i="6"/>
  <c r="O80" i="6"/>
  <c r="P59" i="6"/>
  <c r="P66" i="6"/>
  <c r="P64" i="6"/>
  <c r="P63" i="6"/>
  <c r="Q63" i="6" s="1"/>
  <c r="P62" i="6"/>
  <c r="Q62" i="6" s="1"/>
  <c r="O62" i="6"/>
  <c r="O60" i="6"/>
  <c r="O59" i="6"/>
  <c r="O55" i="6"/>
  <c r="P54" i="6"/>
  <c r="Q54" i="6" s="1"/>
  <c r="P53" i="6"/>
  <c r="O64" i="6"/>
  <c r="O63" i="6"/>
  <c r="O53" i="6"/>
  <c r="P60" i="6"/>
  <c r="P55" i="6"/>
  <c r="Q55" i="6" s="1"/>
  <c r="O66" i="6"/>
  <c r="O54" i="6"/>
  <c r="N124" i="6"/>
  <c r="M124" i="6"/>
  <c r="N123" i="6"/>
  <c r="M123" i="6"/>
  <c r="N122" i="6"/>
  <c r="M122" i="6"/>
  <c r="Q109" i="6" l="1"/>
  <c r="Q99" i="6"/>
  <c r="Q103" i="6"/>
  <c r="Q106" i="6"/>
  <c r="Q85" i="6"/>
  <c r="Q93" i="6"/>
  <c r="Q92" i="6"/>
  <c r="Q76" i="6"/>
  <c r="Q71" i="6"/>
  <c r="Q78" i="6"/>
  <c r="Q53" i="6"/>
  <c r="Q64" i="6"/>
  <c r="Q60" i="6"/>
  <c r="P123" i="6"/>
  <c r="O123" i="6"/>
  <c r="P122" i="6"/>
  <c r="P124" i="6"/>
  <c r="O124" i="6"/>
  <c r="O122" i="6"/>
  <c r="N127" i="6"/>
  <c r="M127" i="6"/>
  <c r="N125" i="6"/>
  <c r="M125" i="6"/>
  <c r="N119" i="6"/>
  <c r="M119" i="6"/>
  <c r="N118" i="6"/>
  <c r="M118" i="6"/>
  <c r="N117" i="6"/>
  <c r="M117" i="6"/>
  <c r="N116" i="6"/>
  <c r="M116" i="6"/>
  <c r="N115" i="6"/>
  <c r="M115" i="6"/>
  <c r="Q126" i="6" l="1"/>
  <c r="P125" i="6"/>
  <c r="P119" i="6"/>
  <c r="O119" i="6"/>
  <c r="O118" i="6"/>
  <c r="P118" i="6"/>
  <c r="P117" i="6"/>
  <c r="Q117" i="6" s="1"/>
  <c r="P116" i="6"/>
  <c r="Q116" i="6" s="1"/>
  <c r="O115" i="6"/>
  <c r="P115" i="6"/>
  <c r="P127" i="6"/>
  <c r="O116" i="6"/>
  <c r="O117" i="6"/>
  <c r="O125" i="6"/>
  <c r="O127" i="6"/>
  <c r="Q143" i="6"/>
  <c r="Q142" i="6"/>
  <c r="Q141" i="6"/>
  <c r="Q139" i="6"/>
  <c r="N144" i="6"/>
  <c r="M144" i="6"/>
  <c r="N140" i="6"/>
  <c r="M140" i="6"/>
  <c r="N138" i="6"/>
  <c r="M138" i="6"/>
  <c r="N146" i="6"/>
  <c r="M146" i="6"/>
  <c r="N145" i="6"/>
  <c r="M145" i="6"/>
  <c r="N137" i="6"/>
  <c r="M137" i="6"/>
  <c r="N136" i="6"/>
  <c r="M136" i="6"/>
  <c r="N135" i="6"/>
  <c r="M135" i="6"/>
  <c r="N134" i="6"/>
  <c r="M134" i="6"/>
  <c r="P146" i="6" l="1"/>
  <c r="Q122" i="6" s="1"/>
  <c r="O135" i="6"/>
  <c r="O140" i="6"/>
  <c r="Q119" i="6"/>
  <c r="Q118" i="6"/>
  <c r="P144" i="6"/>
  <c r="Q144" i="6" s="1"/>
  <c r="P140" i="6"/>
  <c r="Q140" i="6" s="1"/>
  <c r="O138" i="6"/>
  <c r="O144" i="6"/>
  <c r="P145" i="6"/>
  <c r="Q145" i="6" s="1"/>
  <c r="P138" i="6"/>
  <c r="Q138" i="6" s="1"/>
  <c r="O137" i="6"/>
  <c r="P136" i="6"/>
  <c r="Q136" i="6" s="1"/>
  <c r="P135" i="6"/>
  <c r="P134" i="6"/>
  <c r="P137" i="6"/>
  <c r="O136" i="6"/>
  <c r="O134" i="6"/>
  <c r="O145" i="6"/>
  <c r="O146" i="6"/>
  <c r="Q180" i="6"/>
  <c r="Q174" i="6"/>
  <c r="N163" i="6"/>
  <c r="M163" i="6"/>
  <c r="N164" i="6"/>
  <c r="M164" i="6"/>
  <c r="N161" i="6"/>
  <c r="M161" i="6"/>
  <c r="N160" i="6"/>
  <c r="M160" i="6"/>
  <c r="N159" i="6"/>
  <c r="M159" i="6"/>
  <c r="Q157" i="6"/>
  <c r="N155" i="6"/>
  <c r="M155" i="6"/>
  <c r="N154" i="6"/>
  <c r="M154" i="6"/>
  <c r="N153" i="6"/>
  <c r="M153" i="6"/>
  <c r="N152" i="6"/>
  <c r="M152" i="6"/>
  <c r="Q135" i="6" l="1"/>
  <c r="Q115" i="6"/>
  <c r="Q124" i="6"/>
  <c r="Q137" i="6"/>
  <c r="Q125" i="6"/>
  <c r="Q134" i="6"/>
  <c r="P153" i="6"/>
  <c r="Q153" i="6" s="1"/>
  <c r="P161" i="6"/>
  <c r="P163" i="6"/>
  <c r="P164" i="6"/>
  <c r="O163" i="6"/>
  <c r="O161" i="6"/>
  <c r="O160" i="6"/>
  <c r="P160" i="6"/>
  <c r="O159" i="6"/>
  <c r="P159" i="6"/>
  <c r="Q156" i="6"/>
  <c r="P155" i="6"/>
  <c r="O155" i="6"/>
  <c r="O154" i="6"/>
  <c r="O153" i="6"/>
  <c r="O152" i="6"/>
  <c r="P152" i="6"/>
  <c r="P154" i="6"/>
  <c r="O164" i="6"/>
  <c r="N181" i="6"/>
  <c r="M181" i="6"/>
  <c r="N179" i="6"/>
  <c r="M179" i="6"/>
  <c r="N178" i="6"/>
  <c r="M178" i="6"/>
  <c r="N177" i="6"/>
  <c r="M177" i="6"/>
  <c r="N176" i="6"/>
  <c r="M176" i="6"/>
  <c r="N175" i="6"/>
  <c r="M175" i="6"/>
  <c r="N173" i="6"/>
  <c r="M173" i="6"/>
  <c r="N172" i="6"/>
  <c r="M172" i="6"/>
  <c r="N171" i="6"/>
  <c r="M171" i="6"/>
  <c r="N170" i="6"/>
  <c r="M170" i="6"/>
  <c r="N169" i="6"/>
  <c r="M169" i="6"/>
  <c r="Q161" i="6" l="1"/>
  <c r="Q155" i="6"/>
  <c r="P173" i="6"/>
  <c r="Q173" i="6" s="1"/>
  <c r="Q154" i="6"/>
  <c r="Q159" i="6"/>
  <c r="Q152" i="6"/>
  <c r="Q160" i="6"/>
  <c r="O175" i="6"/>
  <c r="P179" i="6"/>
  <c r="P181" i="6"/>
  <c r="O178" i="6"/>
  <c r="P177" i="6"/>
  <c r="O176" i="6"/>
  <c r="P176" i="6"/>
  <c r="O172" i="6"/>
  <c r="P172" i="6"/>
  <c r="P171" i="6"/>
  <c r="O170" i="6"/>
  <c r="O181" i="6"/>
  <c r="P169" i="6"/>
  <c r="O169" i="6"/>
  <c r="O171" i="6"/>
  <c r="P178" i="6"/>
  <c r="Q178" i="6" s="1"/>
  <c r="P175" i="6"/>
  <c r="Q175" i="6" s="1"/>
  <c r="O177" i="6"/>
  <c r="P170" i="6"/>
  <c r="O179" i="6"/>
  <c r="O173" i="6"/>
  <c r="N196" i="6"/>
  <c r="M196" i="6"/>
  <c r="N195" i="6"/>
  <c r="M195" i="6"/>
  <c r="N194" i="6"/>
  <c r="M194" i="6"/>
  <c r="N193" i="6"/>
  <c r="M193" i="6"/>
  <c r="N192" i="6"/>
  <c r="M192" i="6"/>
  <c r="N191" i="6"/>
  <c r="M191" i="6"/>
  <c r="N190" i="6"/>
  <c r="M190" i="6"/>
  <c r="N189" i="6"/>
  <c r="M189" i="6"/>
  <c r="N197" i="6"/>
  <c r="M197" i="6"/>
  <c r="Q170" i="6" l="1"/>
  <c r="Q169" i="6"/>
  <c r="Q171" i="6"/>
  <c r="Q172" i="6"/>
  <c r="O197" i="6"/>
  <c r="Q176" i="6"/>
  <c r="O196" i="6"/>
  <c r="P195" i="6"/>
  <c r="P194" i="6"/>
  <c r="P193" i="6"/>
  <c r="Q193" i="6" s="1"/>
  <c r="O193" i="6"/>
  <c r="P192" i="6"/>
  <c r="P197" i="6"/>
  <c r="P196" i="6"/>
  <c r="P191" i="6"/>
  <c r="O195" i="6"/>
  <c r="O192" i="6"/>
  <c r="O194" i="6"/>
  <c r="O191" i="6"/>
  <c r="O190" i="6"/>
  <c r="P189" i="6"/>
  <c r="P190" i="6"/>
  <c r="Q190" i="6" s="1"/>
  <c r="O189" i="6"/>
  <c r="N203" i="6"/>
  <c r="M203" i="6"/>
  <c r="Q189" i="6" l="1"/>
  <c r="Q196" i="6"/>
  <c r="Q194" i="6"/>
  <c r="Q195" i="6"/>
  <c r="Q192" i="6"/>
  <c r="P203" i="6"/>
  <c r="O203" i="6"/>
  <c r="Q191" i="6"/>
  <c r="N243" i="6"/>
  <c r="M243" i="6"/>
  <c r="P243" i="6" l="1"/>
  <c r="O243" i="6"/>
  <c r="Q213" i="6"/>
  <c r="Q237" i="6"/>
  <c r="Q234" i="6"/>
  <c r="Q233" i="6"/>
  <c r="Q232" i="6"/>
  <c r="Q231" i="6"/>
  <c r="N238" i="6"/>
  <c r="M238" i="6"/>
  <c r="N236" i="6"/>
  <c r="M236" i="6"/>
  <c r="N235" i="6"/>
  <c r="M235" i="6"/>
  <c r="N230" i="6"/>
  <c r="M230" i="6"/>
  <c r="N229" i="6"/>
  <c r="M229" i="6"/>
  <c r="N228" i="6"/>
  <c r="M228" i="6"/>
  <c r="N227" i="6"/>
  <c r="M227" i="6"/>
  <c r="N226" i="6"/>
  <c r="M226" i="6"/>
  <c r="P228" i="6" l="1"/>
  <c r="Q228" i="6" s="1"/>
  <c r="P227" i="6"/>
  <c r="Q227" i="6" s="1"/>
  <c r="O236" i="6"/>
  <c r="P226" i="6"/>
  <c r="P230" i="6"/>
  <c r="Q230" i="6" s="1"/>
  <c r="P235" i="6"/>
  <c r="Q235" i="6" s="1"/>
  <c r="P229" i="6"/>
  <c r="Q229" i="6" s="1"/>
  <c r="P238" i="6"/>
  <c r="O227" i="6"/>
  <c r="O238" i="6"/>
  <c r="P236" i="6"/>
  <c r="Q236" i="6" s="1"/>
  <c r="O226" i="6"/>
  <c r="O228" i="6"/>
  <c r="O230" i="6"/>
  <c r="O235" i="6"/>
  <c r="O229" i="6"/>
  <c r="N220" i="6"/>
  <c r="M220" i="6"/>
  <c r="N219" i="6"/>
  <c r="M219" i="6"/>
  <c r="N218" i="6"/>
  <c r="M218" i="6"/>
  <c r="N217" i="6"/>
  <c r="M217" i="6"/>
  <c r="N216" i="6"/>
  <c r="M216" i="6"/>
  <c r="N215" i="6"/>
  <c r="M215" i="6"/>
  <c r="N214" i="6"/>
  <c r="M214" i="6"/>
  <c r="N212" i="6"/>
  <c r="M212" i="6"/>
  <c r="N211" i="6"/>
  <c r="M211" i="6"/>
  <c r="N210" i="6"/>
  <c r="M210" i="6"/>
  <c r="N209" i="6"/>
  <c r="M209" i="6"/>
  <c r="N208" i="6"/>
  <c r="M208" i="6"/>
  <c r="O212" i="6" l="1"/>
  <c r="O217" i="6"/>
  <c r="O208" i="6"/>
  <c r="O210" i="6"/>
  <c r="P219" i="6"/>
  <c r="Q226" i="6"/>
  <c r="O211" i="6"/>
  <c r="O216" i="6"/>
  <c r="P208" i="6"/>
  <c r="O219" i="6"/>
  <c r="P216" i="6"/>
  <c r="Q216" i="6" s="1"/>
  <c r="P217" i="6"/>
  <c r="O209" i="6"/>
  <c r="O214" i="6"/>
  <c r="O218" i="6"/>
  <c r="P220" i="6"/>
  <c r="O215" i="6"/>
  <c r="P209" i="6"/>
  <c r="Q209" i="6" s="1"/>
  <c r="P218" i="6"/>
  <c r="P210" i="6"/>
  <c r="Q210" i="6" s="1"/>
  <c r="P211" i="6"/>
  <c r="P212" i="6"/>
  <c r="Q212" i="6" s="1"/>
  <c r="P214" i="6"/>
  <c r="Q214" i="6" s="1"/>
  <c r="O220" i="6"/>
  <c r="P215" i="6"/>
  <c r="Q215" i="6" l="1"/>
  <c r="Q218" i="6"/>
  <c r="Q211" i="6"/>
  <c r="Q217" i="6"/>
  <c r="Q208" i="6"/>
  <c r="Q219" i="6"/>
</calcChain>
</file>

<file path=xl/sharedStrings.xml><?xml version="1.0" encoding="utf-8"?>
<sst xmlns="http://schemas.openxmlformats.org/spreadsheetml/2006/main" count="918" uniqueCount="309">
  <si>
    <t>Lea</t>
  </si>
  <si>
    <t>Nadine</t>
  </si>
  <si>
    <t>Nina</t>
  </si>
  <si>
    <t>Steffi</t>
  </si>
  <si>
    <t>Kati</t>
  </si>
  <si>
    <t>Magda</t>
  </si>
  <si>
    <t>Marleen</t>
  </si>
  <si>
    <t>Franzi</t>
  </si>
  <si>
    <t>Celi</t>
  </si>
  <si>
    <t>Yassi</t>
  </si>
  <si>
    <t>Brückl hotvolleys 4 - Brückl hotvolleys 3</t>
  </si>
  <si>
    <t>Katha</t>
  </si>
  <si>
    <t>Ylva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</si>
  <si>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</si>
  <si>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</si>
  <si>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</si>
  <si>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</si>
  <si>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</si>
  <si>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</si>
  <si>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</si>
  <si>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</si>
  <si>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</si>
  <si>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</si>
  <si>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Brückl hotvolleys 3 - Villach 4</t>
  </si>
  <si>
    <t>.</t>
  </si>
  <si>
    <t>Brückl hotvolleys 3 - Atsc 4</t>
  </si>
  <si>
    <t>Villach 3 - Brückl hotvolleys 3</t>
  </si>
  <si>
    <t>Vilach 2 - Brückl hotvolleys 2</t>
  </si>
  <si>
    <t>Therry</t>
  </si>
  <si>
    <t>Aktionen 1</t>
  </si>
  <si>
    <t>Aktionen 2</t>
  </si>
  <si>
    <t>Aktionen 3</t>
  </si>
  <si>
    <t>Aktionen 4</t>
  </si>
  <si>
    <t>Aktionen 5</t>
  </si>
  <si>
    <t>11:11:T</t>
  </si>
  <si>
    <t>13:13:w:Kati/Katha</t>
  </si>
  <si>
    <t>13:18:T</t>
  </si>
  <si>
    <t>14:19:W:7/2</t>
  </si>
  <si>
    <t>15:22:W:2/7</t>
  </si>
  <si>
    <t>15:15:t</t>
  </si>
  <si>
    <t>12:15:w:Kati/Katha</t>
  </si>
  <si>
    <t>22:19:t</t>
  </si>
  <si>
    <t>23:19:w:Katha/Kati</t>
  </si>
  <si>
    <t>24:21:w:Magda/Nina</t>
  </si>
  <si>
    <t>11:15:t</t>
  </si>
  <si>
    <t>11:16:w:Kati/Katha</t>
  </si>
  <si>
    <t>15:22:w:Katha/Kati</t>
  </si>
  <si>
    <t>17:22:w:Magda/Nadine</t>
  </si>
  <si>
    <t>20:23:t</t>
  </si>
  <si>
    <t>21:23:w:Nadine/Magda</t>
  </si>
  <si>
    <t>1:s:Celi</t>
  </si>
  <si>
    <t>2:s:Therry</t>
  </si>
  <si>
    <t>4:s:Nadine</t>
  </si>
  <si>
    <t>6:s:Nina</t>
  </si>
  <si>
    <t>7:s:Lea</t>
  </si>
  <si>
    <t>13:s:Kati</t>
  </si>
  <si>
    <t>20:s:Celi</t>
  </si>
  <si>
    <t>0:s:Celi</t>
  </si>
  <si>
    <t>2:s:Nadine</t>
  </si>
  <si>
    <t>4:s:Nina</t>
  </si>
  <si>
    <t>12:s:Katha</t>
  </si>
  <si>
    <t>14:s:Celi</t>
  </si>
  <si>
    <t>15:s:Therry</t>
  </si>
  <si>
    <t>16:s:Nadine</t>
  </si>
  <si>
    <t>19:s:Nina</t>
  </si>
  <si>
    <t>20:s:Lea</t>
  </si>
  <si>
    <t>5:s:Therry</t>
  </si>
  <si>
    <t>7:s:Nadine</t>
  </si>
  <si>
    <t>10:s:Nina</t>
  </si>
  <si>
    <t>14:s:Lea</t>
  </si>
  <si>
    <t>15:s:Kati</t>
  </si>
  <si>
    <t>16:s:Celi</t>
  </si>
  <si>
    <t>18:s:Nadine</t>
  </si>
  <si>
    <t>20:s:Nina</t>
  </si>
  <si>
    <t>22:s:Lea</t>
  </si>
  <si>
    <t>9:s:Therry</t>
  </si>
  <si>
    <t>13:s:Nadine</t>
  </si>
  <si>
    <t>14:s:Nina</t>
  </si>
  <si>
    <t>15:s:Lea</t>
  </si>
  <si>
    <t>16:s:Kati</t>
  </si>
  <si>
    <t>21:s:Therry</t>
  </si>
  <si>
    <t>24:s:Lea</t>
  </si>
  <si>
    <t>23:s:Magda</t>
  </si>
  <si>
    <t>17:s:Therry</t>
  </si>
  <si>
    <t>Brückl hotvolleys 3 - Volleystars 3</t>
  </si>
  <si>
    <t>3:S:Kati</t>
  </si>
  <si>
    <t>1:S:Celi</t>
  </si>
  <si>
    <t>2:S:Kati</t>
  </si>
  <si>
    <t>4:S:Nadine</t>
  </si>
  <si>
    <t>7:S:Nina</t>
  </si>
  <si>
    <t>10:S:Lea</t>
  </si>
  <si>
    <t>11:S:Yassi</t>
  </si>
  <si>
    <t>12:S:Celi</t>
  </si>
  <si>
    <t>13:S:Kati</t>
  </si>
  <si>
    <t>20:S:Nadine</t>
  </si>
  <si>
    <t>21:S:Nina</t>
  </si>
  <si>
    <t>22:S:Lea</t>
  </si>
  <si>
    <t>23:S:Yassi</t>
  </si>
  <si>
    <t>24:S:Celi</t>
  </si>
  <si>
    <t>11:5:W:Yassi/Katha</t>
  </si>
  <si>
    <t>22:18:W:Steffi/Kati</t>
  </si>
  <si>
    <t>23:18:W:Kati/Steffi</t>
  </si>
  <si>
    <t>19:11:w:23/27</t>
  </si>
  <si>
    <t>22:17:w:27/23</t>
  </si>
  <si>
    <t>0:S:Celi</t>
  </si>
  <si>
    <t>4:S:Kati</t>
  </si>
  <si>
    <t>11:S:Nadine</t>
  </si>
  <si>
    <t>15:S:Nina</t>
  </si>
  <si>
    <t>18:S:Lea</t>
  </si>
  <si>
    <t>20:S:Yassi</t>
  </si>
  <si>
    <t>20:11:W:Yassi/Steffi</t>
  </si>
  <si>
    <t>23:S:Celi</t>
  </si>
  <si>
    <t>24:S:Kati</t>
  </si>
  <si>
    <t>5:S:Nadine</t>
  </si>
  <si>
    <t>8:S:Nina</t>
  </si>
  <si>
    <t>12:8:W:Yassi/Katha</t>
  </si>
  <si>
    <t>15:S:Kati</t>
  </si>
  <si>
    <t>14:S:Celi</t>
  </si>
  <si>
    <t>17:S:Nadine</t>
  </si>
  <si>
    <t>18:S:Nina</t>
  </si>
  <si>
    <t>24:S:Lea</t>
  </si>
  <si>
    <t>17:12:W:Katha/Yassi</t>
  </si>
  <si>
    <t>L:Katha:Celi:Kati:Nadine:Nina:Lea</t>
  </si>
  <si>
    <t>l:20:22:27:19:15:7</t>
  </si>
  <si>
    <t>L:Celi:Kati:Nadine:Nina:Lea:Steffi</t>
  </si>
  <si>
    <t>l:19:22:7:20:23:15</t>
  </si>
  <si>
    <t>l:23:7:20:22:27:19</t>
  </si>
  <si>
    <t>23:14:w:15/27</t>
  </si>
  <si>
    <t>1:s:Therry</t>
  </si>
  <si>
    <t>9:3:t</t>
  </si>
  <si>
    <t>18:10:t</t>
  </si>
  <si>
    <t>17:12:t</t>
  </si>
  <si>
    <t>9:5:t</t>
  </si>
  <si>
    <t>L:12:16:1:8:5:2</t>
  </si>
  <si>
    <t>l:Katha:Celi:Therry:Nadine:Nina:Lea</t>
  </si>
  <si>
    <t>L:8:16:1:12:5:2</t>
  </si>
  <si>
    <t>L:2:12:16:1:8:5</t>
  </si>
  <si>
    <t>l:Celi:Therry:Nadine:Nina:Lea:Katha</t>
  </si>
  <si>
    <t>L:2:8:16:1:12:5</t>
  </si>
  <si>
    <t>WSL 4 - Brückl hotvolleys 3</t>
  </si>
  <si>
    <t>L:18:22:25:69:14:91</t>
  </si>
  <si>
    <t>l:Steffi:Celi:Kati:Nadine:Nina:Lea</t>
  </si>
  <si>
    <t>l:Celi:Kati:Nadine:Nina:Lea:Steffi</t>
  </si>
  <si>
    <t>L:18:19:25:69:14:91</t>
  </si>
  <si>
    <t>10:14:T</t>
  </si>
  <si>
    <t>14:21:T</t>
  </si>
  <si>
    <t>16:22:W:19/22</t>
  </si>
  <si>
    <t>13:18:W:17/91</t>
  </si>
  <si>
    <t>13:18:w:Magda/Steffi</t>
  </si>
  <si>
    <t>9:17:T</t>
  </si>
  <si>
    <t>8:14:W:20/26</t>
  </si>
  <si>
    <t>8:14:w:Magda/Steffi</t>
  </si>
  <si>
    <t>12:20:w:Ylva/Nina</t>
  </si>
  <si>
    <t>6:11:W:40/25</t>
  </si>
  <si>
    <t>7:12:W:50/69</t>
  </si>
  <si>
    <t>8:20:w:Magda/Kati</t>
  </si>
  <si>
    <t>8:21:W:20/91</t>
  </si>
  <si>
    <t>9:22:w:Ylva/Steffi</t>
  </si>
  <si>
    <t>L:18:22:25:69:14:26</t>
  </si>
  <si>
    <t>12:20:w:Steffi/Magda</t>
  </si>
  <si>
    <t>11:19:W:17/25</t>
  </si>
  <si>
    <t>11:19:W:26/20</t>
  </si>
  <si>
    <t>13:20:W:50/69</t>
  </si>
  <si>
    <t>Brückl hotvolleys 3 - WSL 5</t>
  </si>
  <si>
    <t>L:Celi:Yassi:Steffi:Nina:Lea:Katha</t>
  </si>
  <si>
    <t>l:27:15:85:22:29:12</t>
  </si>
  <si>
    <t>8:5:t</t>
  </si>
  <si>
    <t>18:12:t</t>
  </si>
  <si>
    <t>24:14:w:9/12</t>
  </si>
  <si>
    <t>L:Katha:Celi:Yassi:Steffi:Nina:Lea</t>
  </si>
  <si>
    <t>l:29:27:15:12:22:85</t>
  </si>
  <si>
    <t>7:5:t</t>
  </si>
  <si>
    <t>14:11:t</t>
  </si>
  <si>
    <t>12:11:w:9/85</t>
  </si>
  <si>
    <t>L:Celi:Yassi:Franzi:Nina:Lea:Katha</t>
  </si>
  <si>
    <t>4:0:t</t>
  </si>
  <si>
    <t>15:5:W:Ylva/Nina</t>
  </si>
  <si>
    <t>21:13:w:9/85</t>
  </si>
  <si>
    <t>24:24:w:85/9</t>
  </si>
  <si>
    <t>25:24:W:Steffi/Katha</t>
  </si>
  <si>
    <t>15:11:w:85/9</t>
  </si>
  <si>
    <t>WSL M - Brückl hotvolleys 3</t>
  </si>
  <si>
    <t>L:Steffi:Celi:Kati:Nadine:Nina:Lea</t>
  </si>
  <si>
    <t>L:Celi:Kati:Nadine:Nina:Lea:Katha</t>
  </si>
  <si>
    <t>l:11:26:64:1:94:29</t>
  </si>
  <si>
    <t>l:26:64:1:94:29:18</t>
  </si>
  <si>
    <t>l:29:18:26:64:1:94</t>
  </si>
  <si>
    <t>l:18:26:64:1:94:29</t>
  </si>
  <si>
    <t>10:7:t</t>
  </si>
  <si>
    <t>14:15:T</t>
  </si>
  <si>
    <t>18:15:t</t>
  </si>
  <si>
    <t>24:21:T</t>
  </si>
  <si>
    <t>6:4:t</t>
  </si>
  <si>
    <t>13:17:T</t>
  </si>
  <si>
    <t>16:11:t</t>
  </si>
  <si>
    <t>1:7:T</t>
  </si>
  <si>
    <t>10:13:t</t>
  </si>
  <si>
    <t>14:20:T</t>
  </si>
  <si>
    <t>18:20:t</t>
  </si>
  <si>
    <t>8:10:T</t>
  </si>
  <si>
    <t>10:13:T</t>
  </si>
  <si>
    <t>12:14:t</t>
  </si>
  <si>
    <t>9:11:w:67/29</t>
  </si>
  <si>
    <t>9:11:W:Yassi/Katha</t>
  </si>
  <si>
    <t>12:8:w:18/11</t>
  </si>
  <si>
    <t>21:17:w:67/1</t>
  </si>
  <si>
    <t>13:9:W:Yassi/Steffi</t>
  </si>
  <si>
    <t>24:22:W:Steffi/Yassi</t>
  </si>
  <si>
    <t>14:18:W:Yassi/Steffi</t>
  </si>
  <si>
    <t>20:24:W:Steffi/Yassi</t>
  </si>
  <si>
    <t>14:21:W:Magda/Nina</t>
  </si>
  <si>
    <t>14:22:W:Nina/Magda</t>
  </si>
  <si>
    <t>11:10:w:67/29</t>
  </si>
  <si>
    <t>15:11:w:20/1</t>
  </si>
  <si>
    <t>19:11:w:9/94</t>
  </si>
  <si>
    <t>11:14:W:Yassi/Katha</t>
  </si>
  <si>
    <t>16:20:W:Katha/Yassi</t>
  </si>
  <si>
    <t>20:24:W:Magda/Nina</t>
  </si>
  <si>
    <t>10:14:w:67/29</t>
  </si>
  <si>
    <t>14:18:w:29/67</t>
  </si>
  <si>
    <t>10:14:W:Magda/Nina</t>
  </si>
  <si>
    <t>11:14:W:Nina/Magda</t>
  </si>
  <si>
    <t>D</t>
  </si>
  <si>
    <t>Vivi</t>
  </si>
  <si>
    <t>L:Nina:Kati:Nadine:Celi:Vivi:Steffi</t>
  </si>
  <si>
    <t>l:19:22:7:20:15:24</t>
  </si>
  <si>
    <t>L:Steffi:Nina:Kati:Nadine:Celi:Vivi</t>
  </si>
  <si>
    <t>l:22:7:20:15:21:19</t>
  </si>
  <si>
    <t>l:24:19:22:7:20:15</t>
  </si>
  <si>
    <t>l:19:22:7:20:15:21</t>
  </si>
  <si>
    <t>7:19:t</t>
  </si>
  <si>
    <t>12:14:W:Kata/Steffi</t>
  </si>
  <si>
    <t>12:15:T</t>
  </si>
  <si>
    <t>8:3:t</t>
  </si>
  <si>
    <t>18:6:W:Franzi/Nina</t>
  </si>
  <si>
    <t>20:6:W:Kata/Steffi</t>
  </si>
  <si>
    <t>16:12:T</t>
  </si>
  <si>
    <t>23:23:T</t>
  </si>
  <si>
    <t>24:25:t</t>
  </si>
  <si>
    <t>Volleystars - Brückl hotvolleys 3</t>
  </si>
  <si>
    <t>Brückl hotvolleys - Villach</t>
  </si>
  <si>
    <t>Brückl hotvolleys - WSL</t>
  </si>
  <si>
    <t>LL: WSL - Brückl hotvolleys</t>
  </si>
  <si>
    <t>Celine</t>
  </si>
  <si>
    <t>Kata</t>
  </si>
  <si>
    <t>Stefie</t>
  </si>
  <si>
    <t>22:21:w:24/21</t>
  </si>
  <si>
    <t>Brückl hotvolleys - WSL 4</t>
  </si>
  <si>
    <t>WSL 5 - Brückl hotvolleys</t>
  </si>
  <si>
    <t>L:15:85:27:7:29:3</t>
  </si>
  <si>
    <t>l:Ylva:Vivi:Stefie:Nina:Lea:Nadine</t>
  </si>
  <si>
    <t>13:17:w:Yassi/Stefie</t>
  </si>
  <si>
    <t>4:7:T</t>
  </si>
  <si>
    <t>16:23:T</t>
  </si>
  <si>
    <t>12:13:t</t>
  </si>
  <si>
    <t>L:3:15:85:27:29:7</t>
  </si>
  <si>
    <t>l:Ylva:Vivi:Stefie:Lea:Nina:Franzi</t>
  </si>
  <si>
    <t>14:12:T</t>
  </si>
  <si>
    <t>19:22:T</t>
  </si>
  <si>
    <t>17:17:w:Yassi/Stefie</t>
  </si>
  <si>
    <t>12:7:w:Nadine/Franzi</t>
  </si>
  <si>
    <t>l:Ylva:Vivi:Franzi:Nina:Lea:Nadine</t>
  </si>
  <si>
    <t>L:15:85:3:29:7:27</t>
  </si>
  <si>
    <t>14:16:w:Yassi/Franzi</t>
  </si>
  <si>
    <t>9:8:T</t>
  </si>
  <si>
    <t>18:22:T</t>
  </si>
  <si>
    <t>L:Ylva:Vivi:Stefie:Kati:Lea:Nadine</t>
  </si>
  <si>
    <t>L:Ylva:Vivi:Stefie:Lea:Kati:Nadine</t>
  </si>
  <si>
    <t>l:50:22:25:18:14:69</t>
  </si>
  <si>
    <t>17:17:T</t>
  </si>
  <si>
    <t>17:20:T</t>
  </si>
  <si>
    <t>7:2:t</t>
  </si>
  <si>
    <t>21:21:t</t>
  </si>
  <si>
    <t>18:21:W:Stefie/Yassi</t>
  </si>
  <si>
    <t>22:24:w:22/20</t>
  </si>
  <si>
    <t>5:1:t</t>
  </si>
  <si>
    <t>22:20:t</t>
  </si>
  <si>
    <t>20:17:W:Nina/Stefie</t>
  </si>
  <si>
    <t>14:12:w:26/50</t>
  </si>
  <si>
    <t>18:16:w:50/26</t>
  </si>
  <si>
    <t>16:12:t</t>
  </si>
  <si>
    <t>19:19:T</t>
  </si>
  <si>
    <t>9:4:W:Yassi/Stefie</t>
  </si>
  <si>
    <t>15:12:W:Stefie/Yassi</t>
  </si>
  <si>
    <t>23:24:W:Kati/Magda</t>
  </si>
  <si>
    <t>18:19:T</t>
  </si>
  <si>
    <t>12:9:t</t>
  </si>
  <si>
    <t>5:6:W:Nina/Lea</t>
  </si>
  <si>
    <t>14:13:W:Lea/Nina</t>
  </si>
  <si>
    <t>15:15:w:26/50</t>
  </si>
  <si>
    <t>24:23:w:50/26</t>
  </si>
  <si>
    <t>8:8:w:20/22</t>
  </si>
  <si>
    <t>23:20:w:22/20</t>
  </si>
  <si>
    <t>17:18:W:Yassi/Stefie</t>
  </si>
  <si>
    <t>17:18:w:20/22</t>
  </si>
  <si>
    <t>22:23:T</t>
  </si>
  <si>
    <t>22:22:W:Magda/Kati</t>
  </si>
  <si>
    <t>24:23:W:Stefie/Nina</t>
  </si>
  <si>
    <t>Brückl hotvolleys - WSL M</t>
  </si>
  <si>
    <t>L:Celi:Vivi:Nadine:Nina:Lea:Stefie</t>
  </si>
  <si>
    <t>l:27:26:9:94:1:29</t>
  </si>
  <si>
    <t>l:20:26:9:27:94:29</t>
  </si>
  <si>
    <t>l:26:9:27:94:29:20</t>
  </si>
  <si>
    <t>20:22:t</t>
  </si>
  <si>
    <t>8:12:T</t>
  </si>
  <si>
    <t>21:24:W:Ylva/Nina</t>
  </si>
  <si>
    <t>22:24:W:Nina/Ylva</t>
  </si>
  <si>
    <t>17:19:W:Yassi/Stefie</t>
  </si>
  <si>
    <t>22:24:W:Stefie/Yassi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</si>
</sst>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  <xf numFmtId="20" fontId="2" fillId="2" borderId="0" xfId="1" quotePrefix="1" applyNumberFormat="1" applyBorder="1"/>
    <xf numFmtId="20" fontId="0" fillId="0" borderId="0" xfId="0" applyNumberFormat="1"/>
  </cellXfs>
  <cellStyles count="2">
    <cellStyle name="Check Cell" xfId="1" builtinId="23"/>
    <cellStyle name="Normal" xfId="0" builtinId="0"/>
  </cellStyles>
  <dxfs count="15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2"/>
  <sheetViews>
    <sheetView tabSelected="1" workbookViewId="0">
      <selection activeCell="AC9" sqref="AC9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33" width="21.42578125" customWidth="1"/>
  </cols>
  <sheetData>
    <row r="1" spans="1:33" x14ac:dyDescent="0.25">
      <c r="A1" t="s">
        <v>24</v>
      </c>
    </row>
    <row r="2" spans="1:33" ht="18.75" x14ac:dyDescent="0.3">
      <c r="A2" s="8">
        <v>43520</v>
      </c>
      <c r="B2" s="9" t="s">
        <v>298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15</v>
      </c>
      <c r="C3" s="4"/>
      <c r="D3" s="4" t="s">
        <v>16</v>
      </c>
      <c r="E3" s="4"/>
      <c r="F3" s="4" t="s">
        <v>17</v>
      </c>
      <c r="G3" s="4"/>
      <c r="H3" s="4" t="s">
        <v>18</v>
      </c>
      <c r="I3" s="4"/>
      <c r="J3" s="4" t="s">
        <v>19</v>
      </c>
      <c r="K3" s="4"/>
      <c r="L3" s="4"/>
      <c r="M3" s="4" t="s">
        <v>20</v>
      </c>
      <c r="N3" s="4"/>
      <c r="O3" s="4"/>
      <c r="P3" s="6"/>
    </row>
    <row r="4" spans="1:33" x14ac:dyDescent="0.25">
      <c r="A4" s="4"/>
      <c r="B4" s="7" t="s">
        <v>13</v>
      </c>
      <c r="C4" s="7" t="s">
        <v>14</v>
      </c>
      <c r="D4" s="7" t="s">
        <v>13</v>
      </c>
      <c r="E4" s="7" t="s">
        <v>14</v>
      </c>
      <c r="F4" s="7" t="s">
        <v>13</v>
      </c>
      <c r="G4" s="7" t="s">
        <v>14</v>
      </c>
      <c r="H4" s="7" t="s">
        <v>13</v>
      </c>
      <c r="I4" s="7" t="s">
        <v>14</v>
      </c>
      <c r="J4" s="7" t="s">
        <v>13</v>
      </c>
      <c r="K4" s="7" t="s">
        <v>14</v>
      </c>
      <c r="L4" s="7"/>
      <c r="M4" s="7" t="s">
        <v>13</v>
      </c>
      <c r="N4" s="7" t="s">
        <v>14</v>
      </c>
      <c r="O4" s="4" t="s">
        <v>21</v>
      </c>
      <c r="P4" s="6" t="s">
        <v>22</v>
      </c>
      <c r="S4" t="s">
        <v>15</v>
      </c>
      <c r="U4" t="s">
        <v>16</v>
      </c>
      <c r="W4" t="s">
        <v>17</v>
      </c>
      <c r="Y4" t="s">
        <v>18</v>
      </c>
      <c r="AA4" t="s">
        <v>19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</row>
    <row r="5" spans="1:33" x14ac:dyDescent="0.25">
      <c r="A5" s="1" t="s">
        <v>8</v>
      </c>
      <c r="B5">
        <v>0</v>
      </c>
      <c r="C5">
        <v>0</v>
      </c>
      <c r="D5">
        <v>3</v>
      </c>
      <c r="E5">
        <v>0</v>
      </c>
      <c r="F5">
        <v>3</v>
      </c>
      <c r="G5">
        <v>3</v>
      </c>
      <c r="H5">
        <v>0</v>
      </c>
      <c r="I5">
        <v>0</v>
      </c>
      <c r="M5">
        <f t="shared" ref="M5:M14" si="0" xml:space="preserve"> B5 + D5 + F5 + H5 + J5</f>
        <v>6</v>
      </c>
      <c r="N5">
        <f t="shared" ref="N5:N14" si="1" xml:space="preserve"> C5 + E5 + G5 + I5 + K5</f>
        <v>3</v>
      </c>
      <c r="O5" s="1">
        <f t="shared" ref="O5:O14" si="2">M5 - N5</f>
        <v>3</v>
      </c>
      <c r="P5" s="3">
        <f t="shared" ref="P5:P14" si="3" xml:space="preserve"> IF(M5+N5=0, 0, IF(N5=0, "MAX", M5/N5))</f>
        <v>2</v>
      </c>
      <c r="Q5">
        <f>IF(P5 &lt; 1, 3, IF(P5 &gt;= P$14, 1, 2))</f>
        <v>1</v>
      </c>
      <c r="S5">
        <v>0</v>
      </c>
      <c r="V5">
        <v>3</v>
      </c>
      <c r="W5">
        <v>0</v>
      </c>
      <c r="Z5">
        <v>0</v>
      </c>
      <c r="AC5" t="s">
        <v>299</v>
      </c>
      <c r="AD5" t="s">
        <v>299</v>
      </c>
      <c r="AE5" t="s">
        <v>299</v>
      </c>
      <c r="AF5" t="s">
        <v>299</v>
      </c>
    </row>
    <row r="6" spans="1:33" x14ac:dyDescent="0.25">
      <c r="A6" s="1" t="s">
        <v>2</v>
      </c>
      <c r="B6">
        <v>1</v>
      </c>
      <c r="C6">
        <v>3</v>
      </c>
      <c r="D6">
        <v>0</v>
      </c>
      <c r="E6">
        <v>1</v>
      </c>
      <c r="F6">
        <v>0</v>
      </c>
      <c r="G6">
        <v>0</v>
      </c>
      <c r="H6">
        <v>1</v>
      </c>
      <c r="I6">
        <v>4</v>
      </c>
      <c r="M6">
        <f t="shared" si="0"/>
        <v>2</v>
      </c>
      <c r="N6">
        <f t="shared" si="1"/>
        <v>8</v>
      </c>
      <c r="O6" s="1">
        <f t="shared" si="2"/>
        <v>-6</v>
      </c>
      <c r="P6" s="3">
        <f t="shared" si="3"/>
        <v>0.25</v>
      </c>
      <c r="Q6">
        <f>IF(P6 &lt; 1, 3, IF(P6 &gt;= P$14, 1, 2))</f>
        <v>3</v>
      </c>
      <c r="S6">
        <v>1</v>
      </c>
      <c r="T6">
        <v>1</v>
      </c>
      <c r="U6">
        <v>7</v>
      </c>
      <c r="V6">
        <v>5</v>
      </c>
      <c r="W6">
        <v>1</v>
      </c>
      <c r="X6">
        <v>2</v>
      </c>
      <c r="Y6">
        <v>2</v>
      </c>
      <c r="Z6">
        <v>12</v>
      </c>
      <c r="AC6" t="s">
        <v>300</v>
      </c>
      <c r="AD6" t="s">
        <v>300</v>
      </c>
      <c r="AE6" t="s">
        <v>301</v>
      </c>
      <c r="AF6" t="s">
        <v>302</v>
      </c>
    </row>
    <row r="7" spans="1:33" x14ac:dyDescent="0.25">
      <c r="A7" s="1" t="s">
        <v>245</v>
      </c>
      <c r="B7">
        <v>0</v>
      </c>
      <c r="C7">
        <v>0</v>
      </c>
      <c r="D7">
        <v>0</v>
      </c>
      <c r="E7">
        <v>2</v>
      </c>
      <c r="F7">
        <v>0</v>
      </c>
      <c r="G7">
        <v>2</v>
      </c>
      <c r="H7">
        <v>0</v>
      </c>
      <c r="I7">
        <v>1</v>
      </c>
      <c r="M7">
        <f t="shared" si="0"/>
        <v>0</v>
      </c>
      <c r="N7">
        <f t="shared" si="1"/>
        <v>5</v>
      </c>
      <c r="O7" s="1">
        <f t="shared" si="2"/>
        <v>-5</v>
      </c>
      <c r="P7" s="3">
        <f t="shared" si="3"/>
        <v>0</v>
      </c>
      <c r="Q7">
        <f>IF(P7 &lt; 1, 3, IF(P7 &gt;= P$14, 1, 2))</f>
        <v>3</v>
      </c>
      <c r="S7">
        <v>2</v>
      </c>
      <c r="T7">
        <v>2</v>
      </c>
      <c r="U7">
        <v>8</v>
      </c>
      <c r="V7">
        <v>6</v>
      </c>
      <c r="W7">
        <v>2</v>
      </c>
      <c r="X7">
        <v>3</v>
      </c>
      <c r="Y7">
        <v>3</v>
      </c>
      <c r="Z7">
        <v>13</v>
      </c>
      <c r="AC7" t="s">
        <v>304</v>
      </c>
    </row>
    <row r="8" spans="1:33" x14ac:dyDescent="0.25">
      <c r="A8" s="1" t="s">
        <v>0</v>
      </c>
      <c r="B8">
        <v>6</v>
      </c>
      <c r="C8">
        <v>5</v>
      </c>
      <c r="D8">
        <v>3</v>
      </c>
      <c r="E8">
        <v>2</v>
      </c>
      <c r="F8">
        <v>1</v>
      </c>
      <c r="G8">
        <v>3</v>
      </c>
      <c r="H8">
        <v>3</v>
      </c>
      <c r="I8">
        <v>3</v>
      </c>
      <c r="M8">
        <f t="shared" ref="M8:M9" si="4" xml:space="preserve"> B8 + D8 + F8 + H8 + J8</f>
        <v>13</v>
      </c>
      <c r="N8">
        <f t="shared" ref="N8:N9" si="5" xml:space="preserve"> C8 + E8 + G8 + I8 + K8</f>
        <v>13</v>
      </c>
      <c r="O8" s="1">
        <f t="shared" ref="O8:O9" si="6">M8 - N8</f>
        <v>0</v>
      </c>
      <c r="P8" s="3">
        <f t="shared" ref="P8:P9" si="7" xml:space="preserve"> IF(M8+N8=0, 0, IF(N8=0, "MAX", M8/N8))</f>
        <v>1</v>
      </c>
      <c r="Q8">
        <f>IF(P8 &lt; 1, 3, IF(P8 &gt;= P$14, 1, 2))</f>
        <v>1</v>
      </c>
      <c r="S8">
        <v>4</v>
      </c>
      <c r="T8">
        <v>3</v>
      </c>
      <c r="U8">
        <v>9</v>
      </c>
      <c r="V8">
        <v>7</v>
      </c>
      <c r="W8">
        <v>4</v>
      </c>
      <c r="X8">
        <v>5</v>
      </c>
      <c r="Y8">
        <v>5</v>
      </c>
      <c r="Z8">
        <v>14</v>
      </c>
      <c r="AC8" t="s">
        <v>307</v>
      </c>
    </row>
    <row r="9" spans="1:33" x14ac:dyDescent="0.25">
      <c r="A9" s="1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M9">
        <f t="shared" si="4"/>
        <v>0</v>
      </c>
      <c r="N9">
        <f t="shared" si="5"/>
        <v>1</v>
      </c>
      <c r="O9" s="1">
        <f t="shared" si="6"/>
        <v>-1</v>
      </c>
      <c r="P9" s="3">
        <f t="shared" si="7"/>
        <v>0</v>
      </c>
      <c r="Q9">
        <f>IF(P9 &lt; 1, 3, IF(P9 &gt;= P$14, 1, 2))</f>
        <v>3</v>
      </c>
      <c r="S9">
        <v>5</v>
      </c>
      <c r="T9">
        <v>5</v>
      </c>
      <c r="U9">
        <v>13</v>
      </c>
      <c r="V9">
        <v>9</v>
      </c>
      <c r="W9">
        <v>5</v>
      </c>
      <c r="X9">
        <v>8</v>
      </c>
      <c r="Y9">
        <v>6</v>
      </c>
      <c r="Z9">
        <v>15</v>
      </c>
      <c r="AC9" t="s">
        <v>265</v>
      </c>
    </row>
    <row r="10" spans="1:33" x14ac:dyDescent="0.25">
      <c r="A10" s="1" t="s">
        <v>7</v>
      </c>
      <c r="D10">
        <v>0</v>
      </c>
      <c r="E10">
        <v>0</v>
      </c>
      <c r="M10">
        <f t="shared" si="0"/>
        <v>0</v>
      </c>
      <c r="N10">
        <f t="shared" si="1"/>
        <v>0</v>
      </c>
      <c r="O10" s="1">
        <f t="shared" si="2"/>
        <v>0</v>
      </c>
      <c r="P10" s="3">
        <f t="shared" si="3"/>
        <v>0</v>
      </c>
      <c r="Q10">
        <v>2</v>
      </c>
      <c r="S10">
        <v>6</v>
      </c>
      <c r="T10">
        <v>6</v>
      </c>
      <c r="U10">
        <v>15</v>
      </c>
      <c r="V10">
        <v>12</v>
      </c>
      <c r="W10">
        <v>6</v>
      </c>
      <c r="X10">
        <v>9</v>
      </c>
      <c r="Y10">
        <v>7</v>
      </c>
      <c r="Z10">
        <v>16</v>
      </c>
      <c r="AC10" t="s">
        <v>305</v>
      </c>
    </row>
    <row r="11" spans="1:33" x14ac:dyDescent="0.25">
      <c r="A11" s="1" t="s">
        <v>1</v>
      </c>
      <c r="B11">
        <v>5</v>
      </c>
      <c r="C11">
        <v>2</v>
      </c>
      <c r="D11">
        <v>4</v>
      </c>
      <c r="E11">
        <v>3</v>
      </c>
      <c r="F11">
        <v>2</v>
      </c>
      <c r="G11">
        <v>3</v>
      </c>
      <c r="H11">
        <v>2</v>
      </c>
      <c r="I11">
        <v>6</v>
      </c>
      <c r="M11">
        <f t="shared" si="0"/>
        <v>13</v>
      </c>
      <c r="N11">
        <f t="shared" si="1"/>
        <v>14</v>
      </c>
      <c r="O11" s="1">
        <f t="shared" si="2"/>
        <v>-1</v>
      </c>
      <c r="P11" s="3">
        <f t="shared" si="3"/>
        <v>0.9285714285714286</v>
      </c>
      <c r="Q11">
        <f>IF(P11 &lt; 1, 3, IF(P11 &gt;= P$14, 1, 2))</f>
        <v>3</v>
      </c>
      <c r="S11">
        <v>8</v>
      </c>
      <c r="T11">
        <v>7</v>
      </c>
      <c r="U11">
        <v>20</v>
      </c>
      <c r="V11">
        <v>19</v>
      </c>
      <c r="W11">
        <v>9</v>
      </c>
      <c r="X11">
        <v>10</v>
      </c>
      <c r="Y11">
        <v>12</v>
      </c>
      <c r="Z11">
        <v>19</v>
      </c>
      <c r="AC11" t="s">
        <v>306</v>
      </c>
    </row>
    <row r="12" spans="1:33" x14ac:dyDescent="0.25">
      <c r="A12" s="1" t="s">
        <v>223</v>
      </c>
      <c r="B12">
        <v>4</v>
      </c>
      <c r="C12">
        <v>3</v>
      </c>
      <c r="D12">
        <v>1</v>
      </c>
      <c r="E12">
        <v>2</v>
      </c>
      <c r="F12">
        <v>4</v>
      </c>
      <c r="G12">
        <v>5</v>
      </c>
      <c r="H12">
        <v>3</v>
      </c>
      <c r="I12">
        <v>1</v>
      </c>
      <c r="M12">
        <f t="shared" si="0"/>
        <v>12</v>
      </c>
      <c r="N12">
        <f t="shared" si="1"/>
        <v>11</v>
      </c>
      <c r="O12" s="1">
        <f t="shared" si="2"/>
        <v>1</v>
      </c>
      <c r="P12" s="3">
        <f t="shared" si="3"/>
        <v>1.0909090909090908</v>
      </c>
      <c r="Q12">
        <f>IF(P12 &lt; 1, 3, IF(P12 &gt;= P$14, 1, 2))</f>
        <v>1</v>
      </c>
      <c r="S12">
        <v>12</v>
      </c>
      <c r="T12">
        <v>12</v>
      </c>
      <c r="U12">
        <v>21</v>
      </c>
      <c r="V12">
        <v>20</v>
      </c>
      <c r="W12">
        <v>10</v>
      </c>
      <c r="X12">
        <v>11</v>
      </c>
      <c r="Y12">
        <v>15</v>
      </c>
      <c r="Z12">
        <v>20</v>
      </c>
      <c r="AC12" t="s">
        <v>308</v>
      </c>
    </row>
    <row r="13" spans="1:33" x14ac:dyDescent="0.25">
      <c r="A13" s="1" t="s">
        <v>12</v>
      </c>
      <c r="B13">
        <v>0</v>
      </c>
      <c r="C13">
        <v>0</v>
      </c>
      <c r="D13">
        <v>0</v>
      </c>
      <c r="E13">
        <v>0</v>
      </c>
      <c r="M13">
        <f t="shared" si="0"/>
        <v>0</v>
      </c>
      <c r="N13">
        <f t="shared" si="1"/>
        <v>0</v>
      </c>
      <c r="O13" s="1">
        <f t="shared" si="2"/>
        <v>0</v>
      </c>
      <c r="P13" s="3">
        <f t="shared" si="3"/>
        <v>0</v>
      </c>
      <c r="Q13">
        <v>2</v>
      </c>
      <c r="S13">
        <v>13</v>
      </c>
      <c r="T13">
        <v>13</v>
      </c>
      <c r="U13">
        <v>22</v>
      </c>
      <c r="V13">
        <v>24</v>
      </c>
      <c r="W13">
        <v>12</v>
      </c>
      <c r="X13">
        <v>13</v>
      </c>
      <c r="Y13">
        <v>18</v>
      </c>
      <c r="Z13">
        <v>25</v>
      </c>
      <c r="AC13" t="s">
        <v>303</v>
      </c>
    </row>
    <row r="14" spans="1:33" x14ac:dyDescent="0.25">
      <c r="A14" s="4"/>
      <c r="B14" s="4">
        <v>22</v>
      </c>
      <c r="C14" s="4">
        <v>25</v>
      </c>
      <c r="D14" s="4">
        <v>27</v>
      </c>
      <c r="E14" s="4">
        <v>25</v>
      </c>
      <c r="F14" s="4">
        <v>20</v>
      </c>
      <c r="G14" s="4">
        <v>25</v>
      </c>
      <c r="H14" s="4">
        <v>18</v>
      </c>
      <c r="I14" s="4">
        <v>25</v>
      </c>
      <c r="J14" s="4"/>
      <c r="K14" s="4"/>
      <c r="L14" s="4"/>
      <c r="M14" s="4">
        <f t="shared" si="0"/>
        <v>87</v>
      </c>
      <c r="N14" s="4">
        <f t="shared" si="1"/>
        <v>100</v>
      </c>
      <c r="O14" s="4">
        <f t="shared" si="2"/>
        <v>-13</v>
      </c>
      <c r="P14" s="5">
        <f t="shared" si="3"/>
        <v>0.87</v>
      </c>
      <c r="S14">
        <v>15</v>
      </c>
      <c r="T14">
        <v>17</v>
      </c>
      <c r="U14">
        <v>25</v>
      </c>
      <c r="V14">
        <v>25</v>
      </c>
      <c r="W14">
        <v>14</v>
      </c>
      <c r="X14">
        <v>15</v>
      </c>
    </row>
    <row r="15" spans="1:33" x14ac:dyDescent="0.25">
      <c r="S15">
        <v>16</v>
      </c>
      <c r="T15">
        <v>18</v>
      </c>
      <c r="U15">
        <v>27</v>
      </c>
      <c r="W15">
        <v>17</v>
      </c>
      <c r="X15">
        <v>16</v>
      </c>
    </row>
    <row r="16" spans="1:33" x14ac:dyDescent="0.25">
      <c r="A16" t="s">
        <v>24</v>
      </c>
      <c r="S16">
        <v>17</v>
      </c>
      <c r="T16">
        <v>19</v>
      </c>
      <c r="W16">
        <v>18</v>
      </c>
      <c r="X16">
        <v>18</v>
      </c>
    </row>
    <row r="17" spans="1:33" x14ac:dyDescent="0.25">
      <c r="A17" t="s">
        <v>24</v>
      </c>
      <c r="S17">
        <v>18</v>
      </c>
      <c r="T17">
        <v>20</v>
      </c>
      <c r="W17">
        <v>19</v>
      </c>
      <c r="X17">
        <v>19</v>
      </c>
    </row>
    <row r="18" spans="1:33" x14ac:dyDescent="0.25">
      <c r="A18" t="s">
        <v>24</v>
      </c>
      <c r="S18">
        <v>21</v>
      </c>
      <c r="T18">
        <v>22</v>
      </c>
      <c r="W18">
        <v>20</v>
      </c>
      <c r="X18">
        <v>20</v>
      </c>
    </row>
    <row r="19" spans="1:33" x14ac:dyDescent="0.25">
      <c r="A19" t="s">
        <v>24</v>
      </c>
      <c r="S19">
        <v>22</v>
      </c>
      <c r="T19">
        <v>24</v>
      </c>
      <c r="X19">
        <v>25</v>
      </c>
    </row>
    <row r="20" spans="1:33" ht="18.75" x14ac:dyDescent="0.3">
      <c r="A20" s="8">
        <v>43501</v>
      </c>
      <c r="B20" s="9" t="s">
        <v>248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  <c r="T20">
        <v>25</v>
      </c>
    </row>
    <row r="21" spans="1:33" x14ac:dyDescent="0.25">
      <c r="A21" s="4"/>
      <c r="B21" s="4" t="s">
        <v>15</v>
      </c>
      <c r="C21" s="4"/>
      <c r="D21" s="4" t="s">
        <v>16</v>
      </c>
      <c r="E21" s="4"/>
      <c r="F21" s="4" t="s">
        <v>17</v>
      </c>
      <c r="G21" s="4"/>
      <c r="H21" s="4" t="s">
        <v>18</v>
      </c>
      <c r="I21" s="4"/>
      <c r="J21" s="4" t="s">
        <v>19</v>
      </c>
      <c r="K21" s="4"/>
      <c r="L21" s="4"/>
      <c r="M21" s="4" t="s">
        <v>20</v>
      </c>
      <c r="N21" s="4"/>
      <c r="O21" s="4"/>
      <c r="P21" s="6"/>
    </row>
    <row r="22" spans="1:33" x14ac:dyDescent="0.25">
      <c r="A22" s="4"/>
      <c r="B22" s="7" t="s">
        <v>13</v>
      </c>
      <c r="C22" s="7" t="s">
        <v>14</v>
      </c>
      <c r="D22" s="7" t="s">
        <v>13</v>
      </c>
      <c r="E22" s="7" t="s">
        <v>14</v>
      </c>
      <c r="F22" s="7" t="s">
        <v>13</v>
      </c>
      <c r="G22" s="7" t="s">
        <v>14</v>
      </c>
      <c r="H22" s="7" t="s">
        <v>13</v>
      </c>
      <c r="I22" s="7" t="s">
        <v>14</v>
      </c>
      <c r="J22" s="7" t="s">
        <v>13</v>
      </c>
      <c r="K22" s="7" t="s">
        <v>14</v>
      </c>
      <c r="L22" s="7"/>
      <c r="M22" s="7" t="s">
        <v>13</v>
      </c>
      <c r="N22" s="7" t="s">
        <v>14</v>
      </c>
      <c r="O22" s="4" t="s">
        <v>21</v>
      </c>
      <c r="P22" s="6" t="s">
        <v>22</v>
      </c>
      <c r="S22" t="s">
        <v>15</v>
      </c>
      <c r="U22" t="s">
        <v>16</v>
      </c>
      <c r="W22" t="s">
        <v>17</v>
      </c>
      <c r="Y22" t="s">
        <v>18</v>
      </c>
      <c r="AA22" t="s">
        <v>19</v>
      </c>
      <c r="AC22" t="s">
        <v>29</v>
      </c>
      <c r="AD22" t="s">
        <v>30</v>
      </c>
      <c r="AE22" t="s">
        <v>31</v>
      </c>
      <c r="AF22" t="s">
        <v>32</v>
      </c>
      <c r="AG22" t="s">
        <v>33</v>
      </c>
    </row>
    <row r="23" spans="1:33" x14ac:dyDescent="0.25">
      <c r="A23" s="1" t="s">
        <v>2</v>
      </c>
      <c r="B23">
        <v>2</v>
      </c>
      <c r="C23">
        <v>4</v>
      </c>
      <c r="D23">
        <v>1</v>
      </c>
      <c r="E23">
        <v>3</v>
      </c>
      <c r="F23">
        <v>0</v>
      </c>
      <c r="G23">
        <v>2</v>
      </c>
      <c r="M23">
        <f t="shared" ref="M23" si="8" xml:space="preserve"> B23 + D23 + F23 + H23 + J23</f>
        <v>3</v>
      </c>
      <c r="N23">
        <f t="shared" ref="N23" si="9" xml:space="preserve"> C23 + E23 + G23 + I23 + K23</f>
        <v>9</v>
      </c>
      <c r="O23" s="1">
        <f t="shared" ref="O23" si="10">M23 - N23</f>
        <v>-6</v>
      </c>
      <c r="P23" s="3">
        <f t="shared" ref="P23" si="11" xml:space="preserve"> IF(M23+N23=0, 0, IF(N23=0, "MAX", M23/N23))</f>
        <v>0.33333333333333331</v>
      </c>
      <c r="Q23">
        <f t="shared" ref="Q23:Q30" si="12">IF(P23 &lt; 1, 3, IF(P23 &gt;= P$31, 1, 2))</f>
        <v>3</v>
      </c>
      <c r="S23">
        <v>0</v>
      </c>
      <c r="V23">
        <v>0</v>
      </c>
      <c r="W23">
        <v>1</v>
      </c>
      <c r="AC23" t="s">
        <v>249</v>
      </c>
      <c r="AD23" t="s">
        <v>255</v>
      </c>
      <c r="AE23" t="s">
        <v>262</v>
      </c>
    </row>
    <row r="24" spans="1:33" x14ac:dyDescent="0.25">
      <c r="A24" s="1" t="s">
        <v>3</v>
      </c>
      <c r="B24">
        <v>0</v>
      </c>
      <c r="C24">
        <v>4</v>
      </c>
      <c r="D24">
        <v>1</v>
      </c>
      <c r="E24">
        <v>2</v>
      </c>
      <c r="M24">
        <f t="shared" ref="M24:M30" si="13" xml:space="preserve"> B24 + D24 + F24 + H24 + J24</f>
        <v>1</v>
      </c>
      <c r="N24">
        <f t="shared" ref="N24:N30" si="14" xml:space="preserve"> C24 + E24 + G24 + I24 + K24</f>
        <v>6</v>
      </c>
      <c r="O24" s="1">
        <f t="shared" ref="O24:O30" si="15">M24 - N24</f>
        <v>-5</v>
      </c>
      <c r="P24" s="3">
        <f t="shared" ref="P24:P30" si="16" xml:space="preserve"> IF(M24+N24=0, 0, IF(N24=0, "MAX", M24/N24))</f>
        <v>0.16666666666666666</v>
      </c>
      <c r="Q24">
        <f t="shared" si="12"/>
        <v>3</v>
      </c>
      <c r="S24">
        <v>1</v>
      </c>
      <c r="T24">
        <v>2</v>
      </c>
      <c r="U24">
        <v>3</v>
      </c>
      <c r="V24">
        <v>1</v>
      </c>
      <c r="W24">
        <v>3</v>
      </c>
      <c r="X24">
        <v>1</v>
      </c>
      <c r="AC24" t="s">
        <v>250</v>
      </c>
      <c r="AD24" t="s">
        <v>256</v>
      </c>
      <c r="AE24" t="s">
        <v>261</v>
      </c>
    </row>
    <row r="25" spans="1:33" x14ac:dyDescent="0.25">
      <c r="A25" s="1" t="s">
        <v>0</v>
      </c>
      <c r="B25">
        <v>8</v>
      </c>
      <c r="C25">
        <v>3</v>
      </c>
      <c r="D25">
        <v>4</v>
      </c>
      <c r="E25">
        <v>2</v>
      </c>
      <c r="F25">
        <v>5</v>
      </c>
      <c r="G25">
        <v>6</v>
      </c>
      <c r="M25">
        <f t="shared" si="13"/>
        <v>17</v>
      </c>
      <c r="N25">
        <f t="shared" si="14"/>
        <v>11</v>
      </c>
      <c r="O25" s="1">
        <f t="shared" si="15"/>
        <v>6</v>
      </c>
      <c r="P25" s="3">
        <f t="shared" si="16"/>
        <v>1.5454545454545454</v>
      </c>
      <c r="Q25">
        <f t="shared" si="12"/>
        <v>1</v>
      </c>
      <c r="S25">
        <v>4</v>
      </c>
      <c r="T25">
        <v>4</v>
      </c>
      <c r="U25">
        <v>4</v>
      </c>
      <c r="V25">
        <v>3</v>
      </c>
      <c r="W25">
        <v>4</v>
      </c>
      <c r="X25">
        <v>3</v>
      </c>
      <c r="AC25" t="s">
        <v>252</v>
      </c>
      <c r="AD25" t="s">
        <v>260</v>
      </c>
      <c r="AE25" t="s">
        <v>264</v>
      </c>
    </row>
    <row r="26" spans="1:33" x14ac:dyDescent="0.25">
      <c r="A26" s="1" t="s">
        <v>9</v>
      </c>
      <c r="B26">
        <v>0</v>
      </c>
      <c r="C26">
        <v>0</v>
      </c>
      <c r="F26">
        <v>0</v>
      </c>
      <c r="G26">
        <v>1</v>
      </c>
      <c r="M26">
        <f t="shared" si="13"/>
        <v>0</v>
      </c>
      <c r="N26">
        <f t="shared" si="14"/>
        <v>1</v>
      </c>
      <c r="O26" s="1">
        <f t="shared" si="15"/>
        <v>-1</v>
      </c>
      <c r="P26" s="3">
        <f t="shared" si="16"/>
        <v>0</v>
      </c>
      <c r="Q26">
        <f t="shared" si="12"/>
        <v>3</v>
      </c>
      <c r="S26">
        <v>5</v>
      </c>
      <c r="T26">
        <v>8</v>
      </c>
      <c r="U26">
        <v>6</v>
      </c>
      <c r="V26">
        <v>5</v>
      </c>
      <c r="W26">
        <v>5</v>
      </c>
      <c r="X26">
        <v>4</v>
      </c>
      <c r="AC26" t="s">
        <v>254</v>
      </c>
      <c r="AD26" t="s">
        <v>257</v>
      </c>
      <c r="AE26" t="s">
        <v>263</v>
      </c>
    </row>
    <row r="27" spans="1:33" x14ac:dyDescent="0.25">
      <c r="A27" s="1" t="s">
        <v>7</v>
      </c>
      <c r="D27">
        <v>1</v>
      </c>
      <c r="E27">
        <v>2</v>
      </c>
      <c r="F27">
        <v>2</v>
      </c>
      <c r="G27">
        <v>4</v>
      </c>
      <c r="M27">
        <f t="shared" si="13"/>
        <v>3</v>
      </c>
      <c r="N27">
        <f t="shared" si="14"/>
        <v>6</v>
      </c>
      <c r="O27" s="1">
        <f t="shared" si="15"/>
        <v>-3</v>
      </c>
      <c r="P27" s="3">
        <f t="shared" si="16"/>
        <v>0.5</v>
      </c>
      <c r="Q27">
        <f t="shared" si="12"/>
        <v>3</v>
      </c>
      <c r="S27">
        <v>7</v>
      </c>
      <c r="T27">
        <v>9</v>
      </c>
      <c r="U27">
        <v>10</v>
      </c>
      <c r="V27">
        <v>6</v>
      </c>
      <c r="W27">
        <v>9</v>
      </c>
      <c r="X27">
        <v>5</v>
      </c>
      <c r="AC27" t="s">
        <v>251</v>
      </c>
      <c r="AD27" t="s">
        <v>259</v>
      </c>
      <c r="AE27" t="s">
        <v>265</v>
      </c>
    </row>
    <row r="28" spans="1:33" x14ac:dyDescent="0.25">
      <c r="A28" s="1" t="s">
        <v>1</v>
      </c>
      <c r="B28">
        <v>4</v>
      </c>
      <c r="C28">
        <v>3</v>
      </c>
      <c r="D28">
        <v>0</v>
      </c>
      <c r="E28">
        <v>1</v>
      </c>
      <c r="F28">
        <v>1</v>
      </c>
      <c r="G28">
        <v>2</v>
      </c>
      <c r="M28">
        <f t="shared" si="13"/>
        <v>5</v>
      </c>
      <c r="N28">
        <f t="shared" si="14"/>
        <v>6</v>
      </c>
      <c r="O28" s="1">
        <f t="shared" si="15"/>
        <v>-1</v>
      </c>
      <c r="P28" s="3">
        <f t="shared" si="16"/>
        <v>0.83333333333333337</v>
      </c>
      <c r="Q28">
        <f t="shared" si="12"/>
        <v>3</v>
      </c>
      <c r="S28">
        <v>9</v>
      </c>
      <c r="T28">
        <v>12</v>
      </c>
      <c r="U28">
        <v>12</v>
      </c>
      <c r="V28">
        <v>8</v>
      </c>
      <c r="W28">
        <v>10</v>
      </c>
      <c r="X28">
        <v>9</v>
      </c>
      <c r="AC28" t="s">
        <v>253</v>
      </c>
      <c r="AD28" t="s">
        <v>258</v>
      </c>
    </row>
    <row r="29" spans="1:33" x14ac:dyDescent="0.25">
      <c r="A29" s="1" t="s">
        <v>223</v>
      </c>
      <c r="B29">
        <v>4</v>
      </c>
      <c r="C29">
        <v>3</v>
      </c>
      <c r="D29">
        <v>4</v>
      </c>
      <c r="E29">
        <v>3</v>
      </c>
      <c r="F29">
        <v>5</v>
      </c>
      <c r="G29">
        <v>1</v>
      </c>
      <c r="M29">
        <f t="shared" si="13"/>
        <v>13</v>
      </c>
      <c r="N29">
        <f t="shared" si="14"/>
        <v>7</v>
      </c>
      <c r="O29" s="1">
        <f t="shared" si="15"/>
        <v>6</v>
      </c>
      <c r="P29" s="3">
        <f t="shared" si="16"/>
        <v>1.8571428571428572</v>
      </c>
      <c r="Q29">
        <f t="shared" si="12"/>
        <v>1</v>
      </c>
      <c r="S29">
        <v>12</v>
      </c>
      <c r="T29">
        <v>13</v>
      </c>
      <c r="U29">
        <v>14</v>
      </c>
      <c r="V29">
        <v>15</v>
      </c>
      <c r="W29">
        <v>12</v>
      </c>
      <c r="X29">
        <v>11</v>
      </c>
    </row>
    <row r="30" spans="1:33" x14ac:dyDescent="0.25">
      <c r="A30" s="1" t="s">
        <v>12</v>
      </c>
      <c r="B30">
        <v>0</v>
      </c>
      <c r="C30">
        <v>1</v>
      </c>
      <c r="D30">
        <v>0</v>
      </c>
      <c r="E30">
        <v>2</v>
      </c>
      <c r="F30">
        <v>0</v>
      </c>
      <c r="G30">
        <v>2</v>
      </c>
      <c r="M30">
        <f t="shared" si="13"/>
        <v>0</v>
      </c>
      <c r="N30">
        <f t="shared" si="14"/>
        <v>5</v>
      </c>
      <c r="O30" s="1">
        <f t="shared" si="15"/>
        <v>-5</v>
      </c>
      <c r="P30" s="3">
        <f t="shared" si="16"/>
        <v>0</v>
      </c>
      <c r="Q30">
        <f t="shared" si="12"/>
        <v>3</v>
      </c>
      <c r="S30">
        <v>13</v>
      </c>
      <c r="T30">
        <v>16</v>
      </c>
      <c r="U30">
        <v>16</v>
      </c>
      <c r="V30">
        <v>16</v>
      </c>
      <c r="W30">
        <v>14</v>
      </c>
      <c r="X30">
        <v>15</v>
      </c>
    </row>
    <row r="31" spans="1:33" x14ac:dyDescent="0.25">
      <c r="A31" s="4"/>
      <c r="B31" s="4">
        <v>25</v>
      </c>
      <c r="C31" s="4">
        <v>20</v>
      </c>
      <c r="D31" s="4">
        <v>25</v>
      </c>
      <c r="E31" s="4">
        <v>21</v>
      </c>
      <c r="F31" s="4">
        <v>25</v>
      </c>
      <c r="G31" s="4">
        <v>18</v>
      </c>
      <c r="H31" s="4"/>
      <c r="I31" s="4"/>
      <c r="J31" s="4"/>
      <c r="K31" s="4"/>
      <c r="L31" s="4"/>
      <c r="M31" s="4">
        <f t="shared" ref="M31" si="17" xml:space="preserve"> B31 + D31 + F31 + H31 + J31</f>
        <v>75</v>
      </c>
      <c r="N31" s="4">
        <f t="shared" ref="N31" si="18" xml:space="preserve"> C31 + E31 + G31 + I31 + K31</f>
        <v>59</v>
      </c>
      <c r="O31" s="4">
        <f t="shared" ref="O31" si="19">M31 - N31</f>
        <v>16</v>
      </c>
      <c r="P31" s="5">
        <f t="shared" ref="P31" si="20" xml:space="preserve"> IF(M31+N31=0, 0, IF(N31=0, "MAX", M31/N31))</f>
        <v>1.271186440677966</v>
      </c>
      <c r="S31">
        <v>15</v>
      </c>
      <c r="T31">
        <v>18</v>
      </c>
      <c r="U31">
        <v>17</v>
      </c>
      <c r="V31">
        <v>18</v>
      </c>
      <c r="W31">
        <v>17</v>
      </c>
      <c r="X31">
        <v>17</v>
      </c>
    </row>
    <row r="32" spans="1:33" x14ac:dyDescent="0.25">
      <c r="P32"/>
      <c r="S32">
        <v>16</v>
      </c>
      <c r="T32">
        <v>20</v>
      </c>
      <c r="U32">
        <v>18</v>
      </c>
      <c r="V32">
        <v>20</v>
      </c>
      <c r="W32">
        <v>18</v>
      </c>
      <c r="X32">
        <v>19</v>
      </c>
    </row>
    <row r="33" spans="1:33" x14ac:dyDescent="0.25">
      <c r="A33" t="s">
        <v>24</v>
      </c>
      <c r="P33"/>
      <c r="S33">
        <v>20</v>
      </c>
      <c r="T33">
        <v>24</v>
      </c>
      <c r="U33">
        <v>19</v>
      </c>
      <c r="V33">
        <v>24</v>
      </c>
      <c r="X33">
        <v>25</v>
      </c>
    </row>
    <row r="34" spans="1:33" ht="18.75" x14ac:dyDescent="0.3">
      <c r="A34" s="8">
        <v>43499</v>
      </c>
      <c r="B34" s="9" t="s">
        <v>247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0"/>
      <c r="T34">
        <v>25</v>
      </c>
      <c r="U34">
        <v>21</v>
      </c>
      <c r="V34">
        <v>25</v>
      </c>
    </row>
    <row r="35" spans="1:33" x14ac:dyDescent="0.25">
      <c r="A35" s="4"/>
      <c r="B35" s="4" t="s">
        <v>15</v>
      </c>
      <c r="C35" s="4"/>
      <c r="D35" s="4" t="s">
        <v>16</v>
      </c>
      <c r="E35" s="4"/>
      <c r="F35" s="4" t="s">
        <v>17</v>
      </c>
      <c r="G35" s="4"/>
      <c r="H35" s="4" t="s">
        <v>18</v>
      </c>
      <c r="I35" s="4"/>
      <c r="J35" s="4" t="s">
        <v>19</v>
      </c>
      <c r="K35" s="4"/>
      <c r="L35" s="4"/>
      <c r="M35" s="4" t="s">
        <v>20</v>
      </c>
      <c r="N35" s="4"/>
      <c r="O35" s="4"/>
      <c r="P35" s="6"/>
    </row>
    <row r="36" spans="1:33" x14ac:dyDescent="0.25">
      <c r="A36" s="4"/>
      <c r="B36" s="7" t="s">
        <v>13</v>
      </c>
      <c r="C36" s="7" t="s">
        <v>14</v>
      </c>
      <c r="D36" s="7" t="s">
        <v>13</v>
      </c>
      <c r="E36" s="7" t="s">
        <v>14</v>
      </c>
      <c r="F36" s="7" t="s">
        <v>13</v>
      </c>
      <c r="G36" s="7" t="s">
        <v>14</v>
      </c>
      <c r="H36" s="7" t="s">
        <v>13</v>
      </c>
      <c r="I36" s="7" t="s">
        <v>14</v>
      </c>
      <c r="J36" s="7" t="s">
        <v>13</v>
      </c>
      <c r="K36" s="7" t="s">
        <v>14</v>
      </c>
      <c r="L36" s="7"/>
      <c r="M36" s="7" t="s">
        <v>13</v>
      </c>
      <c r="N36" s="7" t="s">
        <v>14</v>
      </c>
      <c r="O36" s="4" t="s">
        <v>21</v>
      </c>
      <c r="P36" s="6" t="s">
        <v>22</v>
      </c>
      <c r="S36" t="s">
        <v>15</v>
      </c>
      <c r="U36" t="s">
        <v>16</v>
      </c>
      <c r="W36" t="s">
        <v>17</v>
      </c>
      <c r="Y36" t="s">
        <v>18</v>
      </c>
      <c r="AA36" t="s">
        <v>19</v>
      </c>
      <c r="AC36" t="s">
        <v>29</v>
      </c>
      <c r="AD36" t="s">
        <v>30</v>
      </c>
      <c r="AE36" t="s">
        <v>31</v>
      </c>
      <c r="AF36" t="s">
        <v>32</v>
      </c>
      <c r="AG36" t="s">
        <v>33</v>
      </c>
    </row>
    <row r="37" spans="1:33" x14ac:dyDescent="0.25">
      <c r="A37" s="1" t="s">
        <v>2</v>
      </c>
      <c r="D37">
        <v>0</v>
      </c>
      <c r="E37">
        <v>3</v>
      </c>
      <c r="F37">
        <v>0</v>
      </c>
      <c r="G37">
        <v>2</v>
      </c>
      <c r="H37">
        <v>0</v>
      </c>
      <c r="I37">
        <v>2</v>
      </c>
      <c r="M37">
        <f t="shared" ref="M37" si="21" xml:space="preserve"> B37 + D37 + F37 + H37 + J37</f>
        <v>0</v>
      </c>
      <c r="N37">
        <f t="shared" ref="N37" si="22" xml:space="preserve"> C37 + E37 + G37 + I37 + K37</f>
        <v>7</v>
      </c>
      <c r="O37" s="1">
        <f t="shared" ref="O37" si="23">M37 - N37</f>
        <v>-7</v>
      </c>
      <c r="P37" s="3">
        <f t="shared" ref="P37" si="24" xml:space="preserve"> IF(M37+N37=0, 0, IF(N37=0, "MAX", M37/N37))</f>
        <v>0</v>
      </c>
      <c r="Q37">
        <f t="shared" ref="Q37:Q45" si="25">IF(P37 &lt; 1, 3, IF(P37 &gt;= P$46, 1, 2))</f>
        <v>3</v>
      </c>
      <c r="S37">
        <v>1</v>
      </c>
      <c r="V37">
        <v>1</v>
      </c>
      <c r="W37">
        <v>4</v>
      </c>
      <c r="Z37">
        <v>1</v>
      </c>
      <c r="AC37" t="s">
        <v>266</v>
      </c>
      <c r="AD37" t="s">
        <v>267</v>
      </c>
      <c r="AE37" t="s">
        <v>267</v>
      </c>
      <c r="AF37" t="s">
        <v>267</v>
      </c>
    </row>
    <row r="38" spans="1:33" x14ac:dyDescent="0.25">
      <c r="A38" s="1" t="s">
        <v>3</v>
      </c>
      <c r="B38">
        <v>1</v>
      </c>
      <c r="C38">
        <v>4</v>
      </c>
      <c r="D38">
        <v>0</v>
      </c>
      <c r="E38">
        <v>4</v>
      </c>
      <c r="F38">
        <v>0</v>
      </c>
      <c r="G38">
        <v>1</v>
      </c>
      <c r="H38">
        <v>1</v>
      </c>
      <c r="I38">
        <v>4</v>
      </c>
      <c r="M38">
        <f t="shared" ref="M38:M45" si="26" xml:space="preserve"> B38 + D38 + F38 + H38 + J38</f>
        <v>2</v>
      </c>
      <c r="N38">
        <f t="shared" ref="N38:N45" si="27" xml:space="preserve"> C38 + E38 + G38 + I38 + K38</f>
        <v>13</v>
      </c>
      <c r="O38" s="1">
        <f t="shared" ref="O38:O45" si="28">M38 - N38</f>
        <v>-11</v>
      </c>
      <c r="P38" s="3">
        <f t="shared" ref="P38:P45" si="29" xml:space="preserve"> IF(M38+N38=0, 0, IF(N38=0, "MAX", M38/N38))</f>
        <v>0.15384615384615385</v>
      </c>
      <c r="Q38">
        <f t="shared" si="25"/>
        <v>3</v>
      </c>
      <c r="S38">
        <v>7</v>
      </c>
      <c r="T38">
        <v>2</v>
      </c>
      <c r="U38">
        <v>8</v>
      </c>
      <c r="V38">
        <v>10</v>
      </c>
      <c r="W38">
        <v>8</v>
      </c>
      <c r="X38">
        <v>3</v>
      </c>
      <c r="Y38">
        <v>2</v>
      </c>
      <c r="Z38">
        <v>2</v>
      </c>
      <c r="AC38" t="s">
        <v>268</v>
      </c>
      <c r="AD38" t="s">
        <v>268</v>
      </c>
      <c r="AE38" t="s">
        <v>268</v>
      </c>
      <c r="AF38" t="s">
        <v>268</v>
      </c>
    </row>
    <row r="39" spans="1:33" x14ac:dyDescent="0.25">
      <c r="A39" s="1" t="s">
        <v>0</v>
      </c>
      <c r="B39">
        <v>1</v>
      </c>
      <c r="C39">
        <v>1</v>
      </c>
      <c r="D39">
        <v>3</v>
      </c>
      <c r="E39">
        <v>7</v>
      </c>
      <c r="F39">
        <v>4</v>
      </c>
      <c r="G39">
        <v>3</v>
      </c>
      <c r="H39">
        <v>4</v>
      </c>
      <c r="I39">
        <v>2</v>
      </c>
      <c r="M39">
        <f t="shared" si="26"/>
        <v>12</v>
      </c>
      <c r="N39">
        <f t="shared" si="27"/>
        <v>13</v>
      </c>
      <c r="O39" s="1">
        <f t="shared" si="28"/>
        <v>-1</v>
      </c>
      <c r="P39" s="3">
        <f t="shared" si="29"/>
        <v>0.92307692307692313</v>
      </c>
      <c r="Q39">
        <f t="shared" si="25"/>
        <v>3</v>
      </c>
      <c r="S39">
        <v>8</v>
      </c>
      <c r="T39">
        <v>3</v>
      </c>
      <c r="U39">
        <v>9</v>
      </c>
      <c r="V39">
        <v>11</v>
      </c>
      <c r="W39">
        <v>9</v>
      </c>
      <c r="X39">
        <v>4</v>
      </c>
      <c r="Y39">
        <v>3</v>
      </c>
      <c r="Z39">
        <v>4</v>
      </c>
      <c r="AC39" t="s">
        <v>271</v>
      </c>
      <c r="AD39" t="s">
        <v>275</v>
      </c>
      <c r="AE39" t="s">
        <v>282</v>
      </c>
      <c r="AF39" t="s">
        <v>287</v>
      </c>
    </row>
    <row r="40" spans="1:33" x14ac:dyDescent="0.25">
      <c r="A40" s="1" t="s">
        <v>9</v>
      </c>
      <c r="F40">
        <v>0</v>
      </c>
      <c r="G40">
        <v>3</v>
      </c>
      <c r="M40">
        <f t="shared" si="26"/>
        <v>0</v>
      </c>
      <c r="N40">
        <f t="shared" si="27"/>
        <v>3</v>
      </c>
      <c r="O40" s="1">
        <f t="shared" si="28"/>
        <v>-3</v>
      </c>
      <c r="P40" s="3">
        <f t="shared" si="29"/>
        <v>0</v>
      </c>
      <c r="Q40">
        <f t="shared" si="25"/>
        <v>3</v>
      </c>
      <c r="S40">
        <v>11</v>
      </c>
      <c r="T40">
        <v>4</v>
      </c>
      <c r="U40">
        <v>12</v>
      </c>
      <c r="V40">
        <v>12</v>
      </c>
      <c r="W40">
        <v>12</v>
      </c>
      <c r="X40">
        <v>6</v>
      </c>
      <c r="Y40">
        <v>4</v>
      </c>
      <c r="Z40">
        <v>5</v>
      </c>
      <c r="AC40" t="s">
        <v>293</v>
      </c>
      <c r="AD40" t="s">
        <v>278</v>
      </c>
      <c r="AE40" t="s">
        <v>283</v>
      </c>
      <c r="AF40" t="s">
        <v>291</v>
      </c>
    </row>
    <row r="41" spans="1:33" x14ac:dyDescent="0.25">
      <c r="A41" s="1" t="s">
        <v>1</v>
      </c>
      <c r="B41">
        <v>1</v>
      </c>
      <c r="C41">
        <v>1</v>
      </c>
      <c r="D41">
        <v>0</v>
      </c>
      <c r="E41">
        <v>3</v>
      </c>
      <c r="F41">
        <v>2</v>
      </c>
      <c r="G41">
        <v>3</v>
      </c>
      <c r="H41">
        <v>3</v>
      </c>
      <c r="I41">
        <v>3</v>
      </c>
      <c r="M41">
        <f t="shared" si="26"/>
        <v>6</v>
      </c>
      <c r="N41">
        <f t="shared" si="27"/>
        <v>10</v>
      </c>
      <c r="O41" s="1">
        <f t="shared" si="28"/>
        <v>-4</v>
      </c>
      <c r="P41" s="3">
        <f t="shared" si="29"/>
        <v>0.6</v>
      </c>
      <c r="Q41">
        <f t="shared" si="25"/>
        <v>3</v>
      </c>
      <c r="S41">
        <v>17</v>
      </c>
      <c r="T41">
        <v>11</v>
      </c>
      <c r="U41">
        <v>15</v>
      </c>
      <c r="V41">
        <v>13</v>
      </c>
      <c r="W41">
        <v>14</v>
      </c>
      <c r="X41">
        <v>8</v>
      </c>
      <c r="Y41">
        <v>5</v>
      </c>
      <c r="Z41">
        <v>7</v>
      </c>
      <c r="AC41" t="s">
        <v>269</v>
      </c>
      <c r="AD41" t="s">
        <v>279</v>
      </c>
      <c r="AE41" t="s">
        <v>280</v>
      </c>
      <c r="AF41" t="s">
        <v>286</v>
      </c>
    </row>
    <row r="42" spans="1:33" x14ac:dyDescent="0.25">
      <c r="A42" s="1" t="s">
        <v>5</v>
      </c>
      <c r="F42">
        <v>0</v>
      </c>
      <c r="G42">
        <v>0</v>
      </c>
      <c r="M42">
        <f t="shared" si="26"/>
        <v>0</v>
      </c>
      <c r="N42">
        <f t="shared" si="27"/>
        <v>0</v>
      </c>
      <c r="O42" s="1">
        <f t="shared" si="28"/>
        <v>0</v>
      </c>
      <c r="P42" s="3">
        <f t="shared" si="29"/>
        <v>0</v>
      </c>
      <c r="Q42">
        <f t="shared" si="25"/>
        <v>3</v>
      </c>
      <c r="S42">
        <v>21</v>
      </c>
      <c r="T42">
        <v>21</v>
      </c>
      <c r="U42">
        <v>17</v>
      </c>
      <c r="V42">
        <v>15</v>
      </c>
      <c r="W42">
        <v>17</v>
      </c>
      <c r="X42">
        <v>12</v>
      </c>
      <c r="Y42">
        <v>8</v>
      </c>
      <c r="Z42">
        <v>8</v>
      </c>
      <c r="AC42" t="s">
        <v>270</v>
      </c>
      <c r="AD42" t="s">
        <v>277</v>
      </c>
      <c r="AE42" t="s">
        <v>281</v>
      </c>
      <c r="AF42" t="s">
        <v>288</v>
      </c>
    </row>
    <row r="43" spans="1:33" x14ac:dyDescent="0.25">
      <c r="A43" s="1" t="s">
        <v>4</v>
      </c>
      <c r="B43">
        <v>1</v>
      </c>
      <c r="C43">
        <v>2</v>
      </c>
      <c r="D43">
        <v>0</v>
      </c>
      <c r="E43">
        <v>1</v>
      </c>
      <c r="F43">
        <v>0</v>
      </c>
      <c r="G43">
        <v>2</v>
      </c>
      <c r="H43">
        <v>0</v>
      </c>
      <c r="I43">
        <v>0</v>
      </c>
      <c r="M43">
        <f t="shared" si="26"/>
        <v>1</v>
      </c>
      <c r="N43">
        <f t="shared" si="27"/>
        <v>5</v>
      </c>
      <c r="O43" s="1">
        <f t="shared" si="28"/>
        <v>-4</v>
      </c>
      <c r="P43" s="3">
        <f t="shared" si="29"/>
        <v>0.2</v>
      </c>
      <c r="Q43">
        <f t="shared" si="25"/>
        <v>3</v>
      </c>
      <c r="S43">
        <v>22</v>
      </c>
      <c r="T43">
        <v>23</v>
      </c>
      <c r="U43">
        <v>18</v>
      </c>
      <c r="V43">
        <v>16</v>
      </c>
      <c r="W43">
        <v>18</v>
      </c>
      <c r="X43">
        <v>13</v>
      </c>
      <c r="Y43">
        <v>9</v>
      </c>
      <c r="Z43">
        <v>9</v>
      </c>
      <c r="AC43" t="s">
        <v>294</v>
      </c>
      <c r="AD43" t="s">
        <v>276</v>
      </c>
      <c r="AE43" t="s">
        <v>276</v>
      </c>
      <c r="AF43" t="s">
        <v>289</v>
      </c>
    </row>
    <row r="44" spans="1:33" x14ac:dyDescent="0.25">
      <c r="A44" s="1" t="s">
        <v>223</v>
      </c>
      <c r="B44">
        <v>4</v>
      </c>
      <c r="C44">
        <v>1</v>
      </c>
      <c r="D44">
        <v>9</v>
      </c>
      <c r="E44">
        <v>0</v>
      </c>
      <c r="F44">
        <v>5</v>
      </c>
      <c r="G44">
        <v>2</v>
      </c>
      <c r="H44">
        <v>7</v>
      </c>
      <c r="I44">
        <v>3</v>
      </c>
      <c r="M44">
        <f t="shared" si="26"/>
        <v>25</v>
      </c>
      <c r="N44">
        <f t="shared" si="27"/>
        <v>6</v>
      </c>
      <c r="O44" s="1">
        <f t="shared" si="28"/>
        <v>19</v>
      </c>
      <c r="P44" s="3">
        <f t="shared" si="29"/>
        <v>4.166666666666667</v>
      </c>
      <c r="Q44">
        <f t="shared" si="25"/>
        <v>1</v>
      </c>
      <c r="T44">
        <v>25</v>
      </c>
      <c r="U44">
        <v>19</v>
      </c>
      <c r="V44">
        <v>17</v>
      </c>
      <c r="W44">
        <v>19</v>
      </c>
      <c r="X44">
        <v>19</v>
      </c>
      <c r="Y44">
        <v>12</v>
      </c>
      <c r="Z44">
        <v>10</v>
      </c>
      <c r="AC44" t="s">
        <v>273</v>
      </c>
      <c r="AD44" t="s">
        <v>237</v>
      </c>
      <c r="AE44" t="s">
        <v>296</v>
      </c>
      <c r="AF44" t="s">
        <v>285</v>
      </c>
    </row>
    <row r="45" spans="1:33" x14ac:dyDescent="0.25">
      <c r="A45" s="1" t="s">
        <v>12</v>
      </c>
      <c r="B45">
        <v>0</v>
      </c>
      <c r="C45">
        <v>2</v>
      </c>
      <c r="D45">
        <v>0</v>
      </c>
      <c r="E45">
        <v>2</v>
      </c>
      <c r="F45">
        <v>2</v>
      </c>
      <c r="G45">
        <v>0</v>
      </c>
      <c r="H45">
        <v>0</v>
      </c>
      <c r="I45">
        <v>2</v>
      </c>
      <c r="M45">
        <f t="shared" si="26"/>
        <v>2</v>
      </c>
      <c r="N45">
        <f t="shared" si="27"/>
        <v>6</v>
      </c>
      <c r="O45" s="1">
        <f t="shared" si="28"/>
        <v>-4</v>
      </c>
      <c r="P45" s="3">
        <f t="shared" si="29"/>
        <v>0.33333333333333331</v>
      </c>
      <c r="Q45">
        <f t="shared" si="25"/>
        <v>3</v>
      </c>
      <c r="U45">
        <v>20</v>
      </c>
      <c r="V45">
        <v>20</v>
      </c>
      <c r="W45">
        <v>22</v>
      </c>
      <c r="X45">
        <v>20</v>
      </c>
      <c r="Y45">
        <v>14</v>
      </c>
      <c r="Z45">
        <v>14</v>
      </c>
      <c r="AC45" t="s">
        <v>272</v>
      </c>
      <c r="AD45" t="s">
        <v>297</v>
      </c>
      <c r="AE45" t="s">
        <v>295</v>
      </c>
      <c r="AF45" t="s">
        <v>276</v>
      </c>
    </row>
    <row r="46" spans="1:33" x14ac:dyDescent="0.25">
      <c r="A46" s="4"/>
      <c r="B46" s="4">
        <v>22</v>
      </c>
      <c r="C46" s="4">
        <v>25</v>
      </c>
      <c r="D46" s="4">
        <v>26</v>
      </c>
      <c r="E46" s="4">
        <v>24</v>
      </c>
      <c r="F46" s="4">
        <v>26</v>
      </c>
      <c r="G46" s="4">
        <v>24</v>
      </c>
      <c r="H46" s="4">
        <v>25</v>
      </c>
      <c r="I46" s="4">
        <v>23</v>
      </c>
      <c r="J46" s="4"/>
      <c r="K46" s="4"/>
      <c r="L46" s="4"/>
      <c r="M46" s="4">
        <f t="shared" ref="M46" si="30" xml:space="preserve"> B46 + D46 + F46 + H46 + J46</f>
        <v>99</v>
      </c>
      <c r="N46" s="4">
        <f t="shared" ref="N46" si="31" xml:space="preserve"> C46 + E46 + G46 + I46 + K46</f>
        <v>96</v>
      </c>
      <c r="O46" s="4">
        <f t="shared" ref="O46" si="32">M46 - N46</f>
        <v>3</v>
      </c>
      <c r="P46" s="5">
        <f t="shared" ref="P46" si="33" xml:space="preserve"> IF(M46+N46=0, 0, IF(N46=0, "MAX", M46/N46))</f>
        <v>1.03125</v>
      </c>
      <c r="U46">
        <v>23</v>
      </c>
      <c r="V46">
        <v>23</v>
      </c>
      <c r="W46">
        <v>23</v>
      </c>
      <c r="X46">
        <v>24</v>
      </c>
      <c r="Y46">
        <v>15</v>
      </c>
      <c r="Z46">
        <v>16</v>
      </c>
      <c r="AC46" t="s">
        <v>274</v>
      </c>
      <c r="AE46" t="s">
        <v>284</v>
      </c>
      <c r="AF46" t="s">
        <v>292</v>
      </c>
    </row>
    <row r="47" spans="1:33" x14ac:dyDescent="0.25">
      <c r="P47"/>
      <c r="U47">
        <v>24</v>
      </c>
      <c r="V47">
        <v>24</v>
      </c>
      <c r="W47">
        <v>26</v>
      </c>
      <c r="Y47">
        <v>18</v>
      </c>
      <c r="Z47">
        <v>20</v>
      </c>
      <c r="AF47" t="s">
        <v>290</v>
      </c>
    </row>
    <row r="48" spans="1:33" x14ac:dyDescent="0.25">
      <c r="A48" t="s">
        <v>24</v>
      </c>
      <c r="U48">
        <v>26</v>
      </c>
      <c r="Y48">
        <v>23</v>
      </c>
      <c r="Z48">
        <v>22</v>
      </c>
    </row>
    <row r="49" spans="1:33" x14ac:dyDescent="0.25">
      <c r="A49" s="1" t="s">
        <v>24</v>
      </c>
      <c r="Y49">
        <v>24</v>
      </c>
      <c r="Z49">
        <v>23</v>
      </c>
    </row>
    <row r="50" spans="1:33" ht="18.75" x14ac:dyDescent="0.3">
      <c r="A50" s="8">
        <v>43486</v>
      </c>
      <c r="B50" s="9" t="s">
        <v>239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0"/>
      <c r="Y50">
        <v>25</v>
      </c>
    </row>
    <row r="51" spans="1:33" x14ac:dyDescent="0.25">
      <c r="A51" s="4"/>
      <c r="B51" s="4" t="s">
        <v>15</v>
      </c>
      <c r="C51" s="4"/>
      <c r="D51" s="4" t="s">
        <v>16</v>
      </c>
      <c r="E51" s="4"/>
      <c r="F51" s="4" t="s">
        <v>17</v>
      </c>
      <c r="G51" s="4"/>
      <c r="H51" s="4" t="s">
        <v>18</v>
      </c>
      <c r="I51" s="4"/>
      <c r="J51" s="4" t="s">
        <v>19</v>
      </c>
      <c r="K51" s="4"/>
      <c r="L51" s="4"/>
      <c r="M51" s="4" t="s">
        <v>20</v>
      </c>
      <c r="N51" s="4"/>
      <c r="O51" s="4"/>
      <c r="P51" s="6"/>
    </row>
    <row r="52" spans="1:33" x14ac:dyDescent="0.25">
      <c r="A52" s="4"/>
      <c r="B52" s="7" t="s">
        <v>13</v>
      </c>
      <c r="C52" s="7" t="s">
        <v>14</v>
      </c>
      <c r="D52" s="7" t="s">
        <v>13</v>
      </c>
      <c r="E52" s="7" t="s">
        <v>14</v>
      </c>
      <c r="F52" s="7" t="s">
        <v>13</v>
      </c>
      <c r="G52" s="7" t="s">
        <v>14</v>
      </c>
      <c r="H52" s="7" t="s">
        <v>13</v>
      </c>
      <c r="I52" s="7" t="s">
        <v>14</v>
      </c>
      <c r="J52" s="7" t="s">
        <v>13</v>
      </c>
      <c r="K52" s="7" t="s">
        <v>14</v>
      </c>
      <c r="L52" s="7"/>
      <c r="M52" s="7" t="s">
        <v>13</v>
      </c>
      <c r="N52" s="7" t="s">
        <v>14</v>
      </c>
      <c r="O52" s="4" t="s">
        <v>21</v>
      </c>
      <c r="P52" s="6" t="s">
        <v>22</v>
      </c>
      <c r="S52" t="s">
        <v>15</v>
      </c>
      <c r="U52" t="s">
        <v>16</v>
      </c>
      <c r="W52" t="s">
        <v>17</v>
      </c>
      <c r="Y52" t="s">
        <v>18</v>
      </c>
      <c r="AA52" t="s">
        <v>19</v>
      </c>
      <c r="AC52" t="s">
        <v>29</v>
      </c>
      <c r="AD52" t="s">
        <v>30</v>
      </c>
      <c r="AE52" t="s">
        <v>31</v>
      </c>
      <c r="AF52" t="s">
        <v>32</v>
      </c>
      <c r="AG52" t="s">
        <v>33</v>
      </c>
    </row>
    <row r="53" spans="1:33" x14ac:dyDescent="0.25">
      <c r="A53" s="1" t="s">
        <v>8</v>
      </c>
      <c r="B53">
        <v>4</v>
      </c>
      <c r="C53">
        <v>0</v>
      </c>
      <c r="D53">
        <v>0</v>
      </c>
      <c r="E53">
        <v>0</v>
      </c>
      <c r="F53">
        <v>3</v>
      </c>
      <c r="G53">
        <v>1</v>
      </c>
      <c r="H53">
        <v>0</v>
      </c>
      <c r="I53">
        <v>1</v>
      </c>
      <c r="M53">
        <f t="shared" ref="M53:M55" si="34" xml:space="preserve"> B53 + D53 + F53 + H53 + J53</f>
        <v>7</v>
      </c>
      <c r="N53">
        <f t="shared" ref="N53:N55" si="35" xml:space="preserve"> C53 + E53 + G53 + I53 + K53</f>
        <v>2</v>
      </c>
      <c r="O53" s="1">
        <f>M53 - N53</f>
        <v>5</v>
      </c>
      <c r="P53" s="3">
        <f xml:space="preserve"> IF(M53+N53=0, 0, IF(N53=0, "MAX", M53/N53))</f>
        <v>3.5</v>
      </c>
      <c r="Q53">
        <f>IF(P53 &lt; 1, 3, IF(P53 &gt;= P$66, 1, 2))</f>
        <v>1</v>
      </c>
      <c r="S53">
        <v>0</v>
      </c>
      <c r="V53">
        <v>1</v>
      </c>
      <c r="W53">
        <v>2</v>
      </c>
      <c r="Z53">
        <v>0</v>
      </c>
      <c r="AC53" t="s">
        <v>224</v>
      </c>
      <c r="AD53" t="s">
        <v>226</v>
      </c>
      <c r="AE53" t="s">
        <v>224</v>
      </c>
      <c r="AF53" t="s">
        <v>226</v>
      </c>
    </row>
    <row r="54" spans="1:33" x14ac:dyDescent="0.25">
      <c r="A54" s="1" t="s">
        <v>2</v>
      </c>
      <c r="B54">
        <v>2</v>
      </c>
      <c r="C54">
        <v>1</v>
      </c>
      <c r="D54">
        <v>0</v>
      </c>
      <c r="E54">
        <v>1</v>
      </c>
      <c r="F54">
        <v>0</v>
      </c>
      <c r="G54">
        <v>1</v>
      </c>
      <c r="H54">
        <v>0</v>
      </c>
      <c r="I54">
        <v>2</v>
      </c>
      <c r="M54">
        <f t="shared" si="34"/>
        <v>2</v>
      </c>
      <c r="N54">
        <f t="shared" si="35"/>
        <v>5</v>
      </c>
      <c r="O54" s="1">
        <f t="shared" ref="O54:O55" si="36">M54 - N54</f>
        <v>-3</v>
      </c>
      <c r="P54" s="3">
        <f t="shared" ref="P54:P55" si="37" xml:space="preserve"> IF(M54+N54=0, 0, IF(N54=0, "MAX", M54/N54))</f>
        <v>0.4</v>
      </c>
      <c r="Q54">
        <f t="shared" ref="Q54:Q65" si="38">IF(P54 &lt; 1, 3, IF(P54 &gt;= P$66, 1, 2))</f>
        <v>3</v>
      </c>
      <c r="S54">
        <v>6</v>
      </c>
      <c r="T54">
        <v>1</v>
      </c>
      <c r="U54">
        <v>2</v>
      </c>
      <c r="V54">
        <v>3</v>
      </c>
      <c r="W54">
        <v>3</v>
      </c>
      <c r="X54">
        <v>2</v>
      </c>
      <c r="Y54">
        <v>2</v>
      </c>
      <c r="Z54">
        <v>5</v>
      </c>
      <c r="AC54" t="s">
        <v>225</v>
      </c>
      <c r="AD54" t="s">
        <v>227</v>
      </c>
      <c r="AE54" t="s">
        <v>228</v>
      </c>
      <c r="AF54" t="s">
        <v>229</v>
      </c>
    </row>
    <row r="55" spans="1:33" x14ac:dyDescent="0.25">
      <c r="A55" s="1" t="s">
        <v>3</v>
      </c>
      <c r="B55">
        <v>0</v>
      </c>
      <c r="C55">
        <v>0</v>
      </c>
      <c r="D55">
        <v>0</v>
      </c>
      <c r="E55">
        <v>3</v>
      </c>
      <c r="F55">
        <v>0</v>
      </c>
      <c r="G55">
        <v>1</v>
      </c>
      <c r="H55">
        <v>0</v>
      </c>
      <c r="I55">
        <v>1</v>
      </c>
      <c r="M55">
        <f t="shared" si="34"/>
        <v>0</v>
      </c>
      <c r="N55">
        <f t="shared" si="35"/>
        <v>5</v>
      </c>
      <c r="O55" s="1">
        <f t="shared" si="36"/>
        <v>-5</v>
      </c>
      <c r="P55" s="3">
        <f t="shared" si="37"/>
        <v>0</v>
      </c>
      <c r="Q55">
        <f t="shared" si="38"/>
        <v>3</v>
      </c>
      <c r="S55">
        <v>7</v>
      </c>
      <c r="T55">
        <v>2</v>
      </c>
      <c r="U55">
        <v>6</v>
      </c>
      <c r="V55">
        <v>6</v>
      </c>
      <c r="W55">
        <v>15</v>
      </c>
      <c r="X55">
        <v>3</v>
      </c>
      <c r="Y55">
        <v>4</v>
      </c>
      <c r="Z55">
        <v>8</v>
      </c>
      <c r="AC55" t="s">
        <v>230</v>
      </c>
      <c r="AD55" t="s">
        <v>231</v>
      </c>
      <c r="AE55" t="s">
        <v>233</v>
      </c>
      <c r="AF55" t="s">
        <v>236</v>
      </c>
    </row>
    <row r="56" spans="1:33" x14ac:dyDescent="0.25">
      <c r="A56" s="1" t="s">
        <v>0</v>
      </c>
      <c r="O56" s="1"/>
      <c r="P56" s="3"/>
      <c r="Q56">
        <f t="shared" si="38"/>
        <v>3</v>
      </c>
      <c r="S56">
        <v>10</v>
      </c>
      <c r="T56">
        <v>3</v>
      </c>
      <c r="U56">
        <v>8</v>
      </c>
      <c r="V56">
        <v>7</v>
      </c>
      <c r="W56">
        <v>17</v>
      </c>
      <c r="X56">
        <v>5</v>
      </c>
      <c r="Y56">
        <v>5</v>
      </c>
      <c r="Z56">
        <v>9</v>
      </c>
      <c r="AD56" t="s">
        <v>232</v>
      </c>
      <c r="AE56" t="s">
        <v>234</v>
      </c>
      <c r="AF56" t="s">
        <v>246</v>
      </c>
    </row>
    <row r="57" spans="1:33" x14ac:dyDescent="0.25">
      <c r="A57" s="1" t="s">
        <v>9</v>
      </c>
      <c r="O57" s="1"/>
      <c r="P57" s="3"/>
      <c r="Q57">
        <f t="shared" si="38"/>
        <v>3</v>
      </c>
      <c r="S57">
        <v>12</v>
      </c>
      <c r="T57">
        <v>5</v>
      </c>
      <c r="U57">
        <v>10</v>
      </c>
      <c r="V57">
        <v>8</v>
      </c>
      <c r="W57">
        <v>23</v>
      </c>
      <c r="X57">
        <v>6</v>
      </c>
      <c r="Y57">
        <v>6</v>
      </c>
      <c r="Z57">
        <v>10</v>
      </c>
      <c r="AD57" t="s">
        <v>197</v>
      </c>
      <c r="AE57" t="s">
        <v>235</v>
      </c>
      <c r="AF57" t="s">
        <v>237</v>
      </c>
    </row>
    <row r="58" spans="1:33" x14ac:dyDescent="0.25">
      <c r="A58" s="1" t="s">
        <v>6</v>
      </c>
      <c r="O58" s="1"/>
      <c r="P58" s="3"/>
      <c r="Q58">
        <f t="shared" si="38"/>
        <v>3</v>
      </c>
      <c r="S58">
        <v>15</v>
      </c>
      <c r="T58">
        <v>6</v>
      </c>
      <c r="U58">
        <v>12</v>
      </c>
      <c r="V58">
        <v>17</v>
      </c>
      <c r="W58">
        <v>25</v>
      </c>
      <c r="X58">
        <v>7</v>
      </c>
      <c r="Y58">
        <v>9</v>
      </c>
      <c r="Z58">
        <v>11</v>
      </c>
      <c r="AF58" t="s">
        <v>238</v>
      </c>
    </row>
    <row r="59" spans="1:33" x14ac:dyDescent="0.25">
      <c r="A59" s="1" t="s">
        <v>7</v>
      </c>
      <c r="D59">
        <v>0</v>
      </c>
      <c r="E59">
        <v>0</v>
      </c>
      <c r="M59">
        <f t="shared" ref="M59" si="39" xml:space="preserve"> B59 + D59 + F59 + H59 + J59</f>
        <v>0</v>
      </c>
      <c r="N59">
        <f t="shared" ref="N59" si="40" xml:space="preserve"> C59 + E59 + G59 + I59 + K59</f>
        <v>0</v>
      </c>
      <c r="O59" s="1">
        <f t="shared" ref="O59" si="41">M59 - N59</f>
        <v>0</v>
      </c>
      <c r="P59" s="3">
        <f t="shared" ref="P59" si="42" xml:space="preserve"> IF(M59+N59=0, 0, IF(N59=0, "MAX", M59/N59))</f>
        <v>0</v>
      </c>
      <c r="Q59">
        <v>2</v>
      </c>
      <c r="S59">
        <v>19</v>
      </c>
      <c r="T59">
        <v>7</v>
      </c>
      <c r="U59">
        <v>13</v>
      </c>
      <c r="V59">
        <v>18</v>
      </c>
      <c r="Y59">
        <v>13</v>
      </c>
      <c r="Z59">
        <v>12</v>
      </c>
    </row>
    <row r="60" spans="1:33" x14ac:dyDescent="0.25">
      <c r="A60" s="1" t="s">
        <v>1</v>
      </c>
      <c r="B60">
        <v>2</v>
      </c>
      <c r="C60">
        <v>1</v>
      </c>
      <c r="D60">
        <v>4</v>
      </c>
      <c r="E60">
        <v>3</v>
      </c>
      <c r="F60">
        <v>5</v>
      </c>
      <c r="G60">
        <v>1</v>
      </c>
      <c r="H60">
        <v>3</v>
      </c>
      <c r="I60">
        <v>1</v>
      </c>
      <c r="M60">
        <f t="shared" ref="M60:M63" si="43" xml:space="preserve"> B60 + D60 + F60 + H60 + J60</f>
        <v>14</v>
      </c>
      <c r="N60">
        <f t="shared" ref="N60:N63" si="44" xml:space="preserve"> C60 + E60 + G60 + I60 + K60</f>
        <v>6</v>
      </c>
      <c r="O60" s="1">
        <f t="shared" ref="O60:O63" si="45">M60 - N60</f>
        <v>8</v>
      </c>
      <c r="P60" s="3">
        <f t="shared" ref="P60:P63" si="46" xml:space="preserve"> IF(M60+N60=0, 0, IF(N60=0, "MAX", M60/N60))</f>
        <v>2.3333333333333335</v>
      </c>
      <c r="Q60">
        <f t="shared" si="38"/>
        <v>1</v>
      </c>
      <c r="S60">
        <v>24</v>
      </c>
      <c r="T60">
        <v>8</v>
      </c>
      <c r="U60">
        <v>14</v>
      </c>
      <c r="V60">
        <v>20</v>
      </c>
      <c r="Y60">
        <v>16</v>
      </c>
      <c r="Z60">
        <v>14</v>
      </c>
    </row>
    <row r="61" spans="1:33" x14ac:dyDescent="0.25">
      <c r="A61" s="1" t="s">
        <v>5</v>
      </c>
      <c r="O61" s="1"/>
      <c r="P61" s="3"/>
      <c r="Q61">
        <f t="shared" si="38"/>
        <v>3</v>
      </c>
      <c r="S61">
        <v>25</v>
      </c>
      <c r="T61">
        <v>9</v>
      </c>
      <c r="U61">
        <v>15</v>
      </c>
      <c r="V61">
        <v>22</v>
      </c>
      <c r="Y61">
        <v>18</v>
      </c>
      <c r="Z61">
        <v>18</v>
      </c>
    </row>
    <row r="62" spans="1:33" x14ac:dyDescent="0.25">
      <c r="A62" s="1" t="s">
        <v>4</v>
      </c>
      <c r="B62">
        <v>5</v>
      </c>
      <c r="C62">
        <v>2</v>
      </c>
      <c r="D62">
        <v>2</v>
      </c>
      <c r="E62">
        <v>6</v>
      </c>
      <c r="F62">
        <v>2</v>
      </c>
      <c r="G62">
        <v>2</v>
      </c>
      <c r="H62">
        <v>3</v>
      </c>
      <c r="I62">
        <v>3</v>
      </c>
      <c r="M62">
        <f t="shared" si="43"/>
        <v>12</v>
      </c>
      <c r="N62">
        <f t="shared" si="44"/>
        <v>13</v>
      </c>
      <c r="O62" s="1">
        <f t="shared" si="45"/>
        <v>-1</v>
      </c>
      <c r="P62" s="3">
        <f t="shared" si="46"/>
        <v>0.92307692307692313</v>
      </c>
      <c r="Q62">
        <f t="shared" si="38"/>
        <v>3</v>
      </c>
      <c r="U62">
        <v>17</v>
      </c>
      <c r="V62">
        <v>25</v>
      </c>
      <c r="Y62">
        <v>19</v>
      </c>
      <c r="Z62">
        <v>19</v>
      </c>
    </row>
    <row r="63" spans="1:33" x14ac:dyDescent="0.25">
      <c r="A63" s="1" t="s">
        <v>11</v>
      </c>
      <c r="D63">
        <v>0</v>
      </c>
      <c r="E63">
        <v>1</v>
      </c>
      <c r="M63">
        <f t="shared" si="43"/>
        <v>0</v>
      </c>
      <c r="N63">
        <f t="shared" si="44"/>
        <v>1</v>
      </c>
      <c r="O63" s="1">
        <f t="shared" si="45"/>
        <v>-1</v>
      </c>
      <c r="P63" s="3">
        <f t="shared" si="46"/>
        <v>0</v>
      </c>
      <c r="Q63">
        <f t="shared" si="38"/>
        <v>3</v>
      </c>
      <c r="Y63">
        <v>20</v>
      </c>
      <c r="Z63">
        <v>20</v>
      </c>
    </row>
    <row r="64" spans="1:33" x14ac:dyDescent="0.25">
      <c r="A64" s="1" t="s">
        <v>223</v>
      </c>
      <c r="B64">
        <v>3</v>
      </c>
      <c r="C64">
        <v>0</v>
      </c>
      <c r="D64">
        <v>4</v>
      </c>
      <c r="E64">
        <v>0</v>
      </c>
      <c r="F64">
        <v>3</v>
      </c>
      <c r="G64">
        <v>1</v>
      </c>
      <c r="H64">
        <v>1</v>
      </c>
      <c r="I64">
        <v>1</v>
      </c>
      <c r="M64">
        <f t="shared" ref="M64" si="47" xml:space="preserve"> B64 + D64 + F64 + H64 + J64</f>
        <v>11</v>
      </c>
      <c r="N64">
        <f t="shared" ref="N64" si="48" xml:space="preserve"> C64 + E64 + G64 + I64 + K64</f>
        <v>2</v>
      </c>
      <c r="O64" s="1">
        <f t="shared" ref="O64" si="49">M64 - N64</f>
        <v>9</v>
      </c>
      <c r="P64" s="3">
        <f t="shared" ref="P64" si="50" xml:space="preserve"> IF(M64+N64=0, 0, IF(N64=0, "MAX", M64/N64))</f>
        <v>5.5</v>
      </c>
      <c r="Q64">
        <f t="shared" si="38"/>
        <v>1</v>
      </c>
      <c r="Y64">
        <v>22</v>
      </c>
      <c r="Z64">
        <v>21</v>
      </c>
    </row>
    <row r="65" spans="1:26" x14ac:dyDescent="0.25">
      <c r="A65" s="1" t="s">
        <v>12</v>
      </c>
      <c r="O65" s="1"/>
      <c r="P65" s="3"/>
      <c r="Q65">
        <f t="shared" si="38"/>
        <v>3</v>
      </c>
      <c r="Y65">
        <v>23</v>
      </c>
      <c r="Z65">
        <v>24</v>
      </c>
    </row>
    <row r="66" spans="1:26" x14ac:dyDescent="0.25">
      <c r="A66" s="4"/>
      <c r="B66" s="4">
        <v>25</v>
      </c>
      <c r="C66" s="4">
        <v>9</v>
      </c>
      <c r="D66" s="4">
        <v>17</v>
      </c>
      <c r="E66" s="4">
        <v>25</v>
      </c>
      <c r="F66" s="4">
        <v>25</v>
      </c>
      <c r="G66" s="4">
        <v>7</v>
      </c>
      <c r="H66" s="4">
        <v>26</v>
      </c>
      <c r="I66" s="4">
        <v>24</v>
      </c>
      <c r="J66" s="4"/>
      <c r="K66" s="4"/>
      <c r="L66" s="4"/>
      <c r="M66" s="4">
        <f t="shared" ref="M66" si="51" xml:space="preserve"> B66 + D66 + F66 + H66 + J66</f>
        <v>93</v>
      </c>
      <c r="N66" s="4">
        <f t="shared" ref="N66" si="52" xml:space="preserve"> C66 + E66 + G66 + I66 + K66</f>
        <v>65</v>
      </c>
      <c r="O66" s="4">
        <f t="shared" ref="O66" si="53">M66 - N66</f>
        <v>28</v>
      </c>
      <c r="P66" s="5">
        <f t="shared" ref="P66" si="54" xml:space="preserve"> IF(M66+N66=0, 0, IF(N66=0, "MAX", M66/N66))</f>
        <v>1.4307692307692308</v>
      </c>
      <c r="Y66">
        <v>26</v>
      </c>
    </row>
    <row r="68" spans="1:26" ht="18.75" x14ac:dyDescent="0.3">
      <c r="A68" s="8">
        <v>43478</v>
      </c>
      <c r="B68" s="9" t="s">
        <v>240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10"/>
    </row>
    <row r="69" spans="1:26" x14ac:dyDescent="0.25">
      <c r="A69" s="4"/>
      <c r="B69" s="4" t="s">
        <v>15</v>
      </c>
      <c r="C69" s="4"/>
      <c r="D69" s="4" t="s">
        <v>16</v>
      </c>
      <c r="E69" s="4"/>
      <c r="F69" s="4" t="s">
        <v>17</v>
      </c>
      <c r="G69" s="4"/>
      <c r="H69" s="4" t="s">
        <v>18</v>
      </c>
      <c r="I69" s="4"/>
      <c r="J69" s="4" t="s">
        <v>19</v>
      </c>
      <c r="K69" s="4"/>
      <c r="L69" s="4"/>
      <c r="M69" s="4" t="s">
        <v>20</v>
      </c>
      <c r="N69" s="4"/>
      <c r="O69" s="4"/>
      <c r="P69" s="6"/>
    </row>
    <row r="70" spans="1:26" x14ac:dyDescent="0.25">
      <c r="A70" s="4"/>
      <c r="B70" s="7" t="s">
        <v>13</v>
      </c>
      <c r="C70" s="7" t="s">
        <v>14</v>
      </c>
      <c r="D70" s="7" t="s">
        <v>13</v>
      </c>
      <c r="E70" s="7" t="s">
        <v>14</v>
      </c>
      <c r="F70" s="7" t="s">
        <v>13</v>
      </c>
      <c r="G70" s="7" t="s">
        <v>14</v>
      </c>
      <c r="H70" s="7" t="s">
        <v>13</v>
      </c>
      <c r="I70" s="7" t="s">
        <v>14</v>
      </c>
      <c r="J70" s="7" t="s">
        <v>13</v>
      </c>
      <c r="K70" s="7" t="s">
        <v>14</v>
      </c>
      <c r="L70" s="7"/>
      <c r="M70" s="7" t="s">
        <v>13</v>
      </c>
      <c r="N70" s="7" t="s">
        <v>14</v>
      </c>
      <c r="O70" s="4" t="s">
        <v>21</v>
      </c>
      <c r="P70" s="6" t="s">
        <v>22</v>
      </c>
    </row>
    <row r="71" spans="1:26" x14ac:dyDescent="0.25">
      <c r="A71" s="1" t="s">
        <v>8</v>
      </c>
      <c r="B71">
        <v>0</v>
      </c>
      <c r="C71">
        <v>1</v>
      </c>
      <c r="D71">
        <v>2</v>
      </c>
      <c r="E71">
        <v>0</v>
      </c>
      <c r="F71">
        <v>1</v>
      </c>
      <c r="G71">
        <v>0</v>
      </c>
      <c r="M71">
        <f t="shared" ref="M71:M72" si="55" xml:space="preserve"> B71 + D71 + F71 + H71 + J71</f>
        <v>3</v>
      </c>
      <c r="N71">
        <f t="shared" ref="N71:N72" si="56" xml:space="preserve"> C71 + E71 + G71 + I71 + K71</f>
        <v>1</v>
      </c>
      <c r="O71" s="1">
        <f>M71 - N71</f>
        <v>2</v>
      </c>
      <c r="P71" s="3">
        <f xml:space="preserve"> IF(M71+N71=0, 0, IF(N71=0, "MAX", M71/N71))</f>
        <v>3</v>
      </c>
      <c r="Q71">
        <f>IF(P71 &lt; 1, 3, IF(P71 &gt;= P$80, 1, 2))</f>
        <v>1</v>
      </c>
    </row>
    <row r="72" spans="1:26" x14ac:dyDescent="0.25">
      <c r="A72" s="1" t="s">
        <v>2</v>
      </c>
      <c r="M72">
        <f t="shared" si="55"/>
        <v>0</v>
      </c>
      <c r="N72">
        <f t="shared" si="56"/>
        <v>0</v>
      </c>
      <c r="O72" s="1">
        <f t="shared" ref="O72" si="57">M72 - N72</f>
        <v>0</v>
      </c>
      <c r="P72" s="3">
        <f t="shared" ref="P72" si="58" xml:space="preserve"> IF(M72+N72=0, 0, IF(N72=0, "MAX", M72/N72))</f>
        <v>0</v>
      </c>
      <c r="Q72">
        <v>2</v>
      </c>
    </row>
    <row r="73" spans="1:26" x14ac:dyDescent="0.25">
      <c r="A73" s="1" t="s">
        <v>0</v>
      </c>
      <c r="B73">
        <v>1</v>
      </c>
      <c r="C73">
        <v>1</v>
      </c>
      <c r="D73">
        <v>4</v>
      </c>
      <c r="E73">
        <v>2</v>
      </c>
      <c r="F73">
        <v>2</v>
      </c>
      <c r="G73">
        <v>1</v>
      </c>
      <c r="O73" s="1"/>
      <c r="P73" s="3"/>
      <c r="Q73">
        <f>IF(P73 &lt; 1, 3, IF(P73 &gt;= P$80, 1, 2))</f>
        <v>3</v>
      </c>
    </row>
    <row r="74" spans="1:26" x14ac:dyDescent="0.25">
      <c r="A74" s="1" t="s">
        <v>9</v>
      </c>
      <c r="M74">
        <f t="shared" ref="M74" si="59" xml:space="preserve"> B74 + D74 + F74 + H74 + J74</f>
        <v>0</v>
      </c>
      <c r="N74">
        <f t="shared" ref="N74" si="60" xml:space="preserve"> C74 + E74 + G74 + I74 + K74</f>
        <v>0</v>
      </c>
      <c r="O74" s="1">
        <f t="shared" ref="O74" si="61">M74 - N74</f>
        <v>0</v>
      </c>
      <c r="P74" s="3">
        <f t="shared" ref="P74" si="62" xml:space="preserve"> IF(M74+N74=0, 0, IF(N74=0, "MAX", M74/N74))</f>
        <v>0</v>
      </c>
      <c r="Q74">
        <v>2</v>
      </c>
    </row>
    <row r="75" spans="1:26" x14ac:dyDescent="0.25">
      <c r="A75" s="1" t="s">
        <v>5</v>
      </c>
      <c r="M75">
        <f t="shared" ref="M75" si="63" xml:space="preserve"> B75 + D75 + F75 + H75 + J75</f>
        <v>0</v>
      </c>
      <c r="N75">
        <f t="shared" ref="N75" si="64" xml:space="preserve"> C75 + E75 + G75 + I75 + K75</f>
        <v>0</v>
      </c>
      <c r="O75" s="1">
        <f t="shared" ref="O75" si="65">M75 - N75</f>
        <v>0</v>
      </c>
      <c r="P75" s="3">
        <f t="shared" ref="P75" si="66" xml:space="preserve"> IF(M75+N75=0, 0, IF(N75=0, "MAX", M75/N75))</f>
        <v>0</v>
      </c>
      <c r="Q75">
        <v>2</v>
      </c>
    </row>
    <row r="76" spans="1:26" x14ac:dyDescent="0.25">
      <c r="A76" s="1" t="s">
        <v>4</v>
      </c>
      <c r="B76">
        <v>0</v>
      </c>
      <c r="C76">
        <v>0</v>
      </c>
      <c r="D76">
        <v>0</v>
      </c>
      <c r="E76">
        <v>1</v>
      </c>
      <c r="F76">
        <v>2</v>
      </c>
      <c r="G76">
        <v>1</v>
      </c>
      <c r="M76">
        <f t="shared" ref="M76:M79" si="67" xml:space="preserve"> B76 + D76 + F76 + H76 + J76</f>
        <v>2</v>
      </c>
      <c r="N76">
        <f t="shared" ref="N76:N79" si="68" xml:space="preserve"> C76 + E76 + G76 + I76 + K76</f>
        <v>2</v>
      </c>
      <c r="O76" s="1">
        <f t="shared" ref="O76:O79" si="69">M76 - N76</f>
        <v>0</v>
      </c>
      <c r="P76" s="3">
        <f t="shared" ref="P76:P79" si="70" xml:space="preserve"> IF(M76+N76=0, 0, IF(N76=0, "MAX", M76/N76))</f>
        <v>1</v>
      </c>
      <c r="Q76">
        <f>IF(P76 &lt; 1, 3, IF(P76 &gt;= P$80, 1, 2))</f>
        <v>2</v>
      </c>
    </row>
    <row r="77" spans="1:26" x14ac:dyDescent="0.25">
      <c r="A77" s="1" t="s">
        <v>11</v>
      </c>
      <c r="B77">
        <v>0</v>
      </c>
      <c r="C77">
        <v>0</v>
      </c>
      <c r="D77">
        <v>1</v>
      </c>
      <c r="E77">
        <v>2</v>
      </c>
      <c r="F77">
        <v>1</v>
      </c>
      <c r="G77">
        <v>1</v>
      </c>
      <c r="M77">
        <f t="shared" si="67"/>
        <v>2</v>
      </c>
      <c r="N77">
        <f t="shared" si="68"/>
        <v>3</v>
      </c>
      <c r="O77" s="1">
        <f t="shared" si="69"/>
        <v>-1</v>
      </c>
      <c r="P77" s="3">
        <f t="shared" si="70"/>
        <v>0.66666666666666663</v>
      </c>
      <c r="Q77">
        <f>IF(P77 &lt; 1, 3, IF(P77 &gt;= P$80, 1, 2))</f>
        <v>3</v>
      </c>
    </row>
    <row r="78" spans="1:26" x14ac:dyDescent="0.25">
      <c r="A78" s="1" t="s">
        <v>28</v>
      </c>
      <c r="B78">
        <v>5</v>
      </c>
      <c r="C78">
        <v>1</v>
      </c>
      <c r="D78">
        <v>2</v>
      </c>
      <c r="E78">
        <v>1</v>
      </c>
      <c r="F78">
        <v>2</v>
      </c>
      <c r="G78">
        <v>0</v>
      </c>
      <c r="M78">
        <f t="shared" si="67"/>
        <v>9</v>
      </c>
      <c r="N78">
        <f t="shared" si="68"/>
        <v>2</v>
      </c>
      <c r="O78" s="1">
        <f t="shared" si="69"/>
        <v>7</v>
      </c>
      <c r="P78" s="3">
        <f t="shared" si="70"/>
        <v>4.5</v>
      </c>
      <c r="Q78">
        <f>IF(P78 &lt; 1, 3, IF(P78 &gt;= P$80, 1, 2))</f>
        <v>1</v>
      </c>
    </row>
    <row r="79" spans="1:26" x14ac:dyDescent="0.25">
      <c r="A79" s="1" t="s">
        <v>12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M79">
        <f t="shared" si="67"/>
        <v>0</v>
      </c>
      <c r="N79">
        <f t="shared" si="68"/>
        <v>0</v>
      </c>
      <c r="O79" s="1">
        <f t="shared" si="69"/>
        <v>0</v>
      </c>
      <c r="P79" s="3">
        <f t="shared" si="70"/>
        <v>0</v>
      </c>
      <c r="Q79">
        <v>2</v>
      </c>
    </row>
    <row r="80" spans="1:26" x14ac:dyDescent="0.25">
      <c r="A80" s="4"/>
      <c r="B80" s="4">
        <v>8</v>
      </c>
      <c r="C80" s="4">
        <v>15</v>
      </c>
      <c r="D80" s="4">
        <v>16</v>
      </c>
      <c r="E80" s="4">
        <v>14</v>
      </c>
      <c r="F80" s="4">
        <v>15</v>
      </c>
      <c r="G80" s="4">
        <v>8</v>
      </c>
      <c r="H80" s="4"/>
      <c r="I80" s="4"/>
      <c r="J80" s="4"/>
      <c r="K80" s="4"/>
      <c r="L80" s="4"/>
      <c r="M80" s="4">
        <f t="shared" ref="M80" si="71" xml:space="preserve"> B80 + D80 + F80 + H80 + J80</f>
        <v>39</v>
      </c>
      <c r="N80" s="4">
        <f t="shared" ref="N80" si="72" xml:space="preserve"> C80 + E80 + G80 + I80 + K80</f>
        <v>37</v>
      </c>
      <c r="O80" s="4">
        <f t="shared" ref="O80" si="73">M80 - N80</f>
        <v>2</v>
      </c>
      <c r="P80" s="5">
        <f t="shared" ref="P80" si="74" xml:space="preserve"> IF(M80+N80=0, 0, IF(N80=0, "MAX", M80/N80))</f>
        <v>1.0540540540540539</v>
      </c>
    </row>
    <row r="82" spans="1:17" ht="18.75" x14ac:dyDescent="0.3">
      <c r="A82" s="8">
        <v>43478</v>
      </c>
      <c r="B82" s="9" t="s">
        <v>241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10"/>
    </row>
    <row r="83" spans="1:17" x14ac:dyDescent="0.25">
      <c r="A83" s="4"/>
      <c r="B83" s="4" t="s">
        <v>15</v>
      </c>
      <c r="C83" s="4"/>
      <c r="D83" s="4" t="s">
        <v>16</v>
      </c>
      <c r="E83" s="4"/>
      <c r="F83" s="4" t="s">
        <v>17</v>
      </c>
      <c r="G83" s="4"/>
      <c r="H83" s="4" t="s">
        <v>18</v>
      </c>
      <c r="I83" s="4"/>
      <c r="J83" s="4" t="s">
        <v>19</v>
      </c>
      <c r="K83" s="4"/>
      <c r="L83" s="4"/>
      <c r="M83" s="4" t="s">
        <v>20</v>
      </c>
      <c r="N83" s="4"/>
      <c r="O83" s="4"/>
      <c r="P83" s="6"/>
    </row>
    <row r="84" spans="1:17" x14ac:dyDescent="0.25">
      <c r="A84" s="4"/>
      <c r="B84" s="7" t="s">
        <v>13</v>
      </c>
      <c r="C84" s="7" t="s">
        <v>14</v>
      </c>
      <c r="D84" s="7" t="s">
        <v>13</v>
      </c>
      <c r="E84" s="7" t="s">
        <v>14</v>
      </c>
      <c r="F84" s="7" t="s">
        <v>13</v>
      </c>
      <c r="G84" s="7" t="s">
        <v>14</v>
      </c>
      <c r="H84" s="7" t="s">
        <v>13</v>
      </c>
      <c r="I84" s="7" t="s">
        <v>14</v>
      </c>
      <c r="J84" s="7" t="s">
        <v>13</v>
      </c>
      <c r="K84" s="7" t="s">
        <v>14</v>
      </c>
      <c r="L84" s="7"/>
      <c r="M84" s="7" t="s">
        <v>13</v>
      </c>
      <c r="N84" s="7" t="s">
        <v>14</v>
      </c>
      <c r="O84" s="4" t="s">
        <v>21</v>
      </c>
      <c r="P84" s="6" t="s">
        <v>22</v>
      </c>
    </row>
    <row r="85" spans="1:17" x14ac:dyDescent="0.25">
      <c r="A85" s="1" t="s">
        <v>8</v>
      </c>
      <c r="B85">
        <v>2</v>
      </c>
      <c r="C85">
        <v>0</v>
      </c>
      <c r="D85">
        <v>0</v>
      </c>
      <c r="E85">
        <v>0</v>
      </c>
      <c r="M85">
        <f t="shared" ref="M85:M86" si="75" xml:space="preserve"> B85 + D85 + F85 + H85 + J85</f>
        <v>2</v>
      </c>
      <c r="N85">
        <f t="shared" ref="N85:N86" si="76" xml:space="preserve"> C85 + E85 + G85 + I85 + K85</f>
        <v>0</v>
      </c>
      <c r="O85" s="1">
        <f>M85 - N85</f>
        <v>2</v>
      </c>
      <c r="P85" s="3" t="str">
        <f xml:space="preserve"> IF(M85+N85=0, 0, IF(N85=0, "MAX", M85/N85))</f>
        <v>MAX</v>
      </c>
      <c r="Q85">
        <f>IF(P85 &lt; 1, 3, IF(P85 &gt;= P$94, 1, 2))</f>
        <v>1</v>
      </c>
    </row>
    <row r="86" spans="1:17" x14ac:dyDescent="0.25">
      <c r="A86" s="1" t="s">
        <v>2</v>
      </c>
      <c r="B86">
        <v>0</v>
      </c>
      <c r="C86">
        <v>0</v>
      </c>
      <c r="M86">
        <f t="shared" si="75"/>
        <v>0</v>
      </c>
      <c r="N86">
        <f t="shared" si="76"/>
        <v>0</v>
      </c>
      <c r="O86" s="1">
        <f t="shared" ref="O86" si="77">M86 - N86</f>
        <v>0</v>
      </c>
      <c r="P86" s="3">
        <f t="shared" ref="P86" si="78" xml:space="preserve"> IF(M86+N86=0, 0, IF(N86=0, "MAX", M86/N86))</f>
        <v>0</v>
      </c>
      <c r="Q86">
        <f t="shared" ref="Q86:Q93" si="79">IF(P86 &lt; 1, 3, IF(P86 &gt;= P$94, 1, 2))</f>
        <v>3</v>
      </c>
    </row>
    <row r="87" spans="1:17" x14ac:dyDescent="0.25">
      <c r="A87" s="1" t="s">
        <v>0</v>
      </c>
      <c r="B87">
        <v>1</v>
      </c>
      <c r="C87">
        <v>1</v>
      </c>
      <c r="D87">
        <v>3</v>
      </c>
      <c r="E87">
        <v>0</v>
      </c>
      <c r="O87" s="1"/>
      <c r="P87" s="3"/>
      <c r="Q87">
        <f t="shared" si="79"/>
        <v>3</v>
      </c>
    </row>
    <row r="88" spans="1:17" x14ac:dyDescent="0.25">
      <c r="A88" s="1" t="s">
        <v>9</v>
      </c>
      <c r="B88">
        <v>0</v>
      </c>
      <c r="C88">
        <v>1</v>
      </c>
      <c r="D88">
        <v>0</v>
      </c>
      <c r="E88">
        <v>1</v>
      </c>
      <c r="M88">
        <f t="shared" ref="M88:M94" si="80" xml:space="preserve"> B88 + D88 + F88 + H88 + J88</f>
        <v>0</v>
      </c>
      <c r="N88">
        <f t="shared" ref="N88:N94" si="81" xml:space="preserve"> C88 + E88 + G88 + I88 + K88</f>
        <v>2</v>
      </c>
      <c r="O88" s="1">
        <f t="shared" ref="O88:O94" si="82">M88 - N88</f>
        <v>-2</v>
      </c>
      <c r="P88" s="3">
        <f t="shared" ref="P88:P94" si="83" xml:space="preserve"> IF(M88+N88=0, 0, IF(N88=0, "MAX", M88/N88))</f>
        <v>0</v>
      </c>
      <c r="Q88">
        <f t="shared" si="79"/>
        <v>3</v>
      </c>
    </row>
    <row r="89" spans="1:17" x14ac:dyDescent="0.25">
      <c r="A89" s="1" t="s">
        <v>5</v>
      </c>
      <c r="M89">
        <f t="shared" si="80"/>
        <v>0</v>
      </c>
      <c r="N89">
        <f t="shared" si="81"/>
        <v>0</v>
      </c>
      <c r="O89" s="1">
        <f t="shared" si="82"/>
        <v>0</v>
      </c>
      <c r="P89" s="3">
        <f t="shared" si="83"/>
        <v>0</v>
      </c>
      <c r="Q89">
        <v>2</v>
      </c>
    </row>
    <row r="90" spans="1:17" x14ac:dyDescent="0.25">
      <c r="A90" s="1" t="s">
        <v>4</v>
      </c>
      <c r="B90">
        <v>0</v>
      </c>
      <c r="C90">
        <v>0</v>
      </c>
      <c r="D90">
        <v>0</v>
      </c>
      <c r="E90">
        <v>0</v>
      </c>
      <c r="M90">
        <f t="shared" si="80"/>
        <v>0</v>
      </c>
      <c r="N90">
        <f t="shared" si="81"/>
        <v>0</v>
      </c>
      <c r="O90" s="1">
        <f t="shared" si="82"/>
        <v>0</v>
      </c>
      <c r="P90" s="3">
        <f t="shared" si="83"/>
        <v>0</v>
      </c>
      <c r="Q90">
        <f t="shared" si="79"/>
        <v>3</v>
      </c>
    </row>
    <row r="91" spans="1:17" x14ac:dyDescent="0.25">
      <c r="A91" s="1" t="s">
        <v>11</v>
      </c>
      <c r="B91">
        <v>0</v>
      </c>
      <c r="C91">
        <v>0</v>
      </c>
      <c r="D91">
        <v>0</v>
      </c>
      <c r="E91">
        <v>0</v>
      </c>
      <c r="M91">
        <f t="shared" si="80"/>
        <v>0</v>
      </c>
      <c r="N91">
        <f t="shared" si="81"/>
        <v>0</v>
      </c>
      <c r="O91" s="1">
        <f t="shared" si="82"/>
        <v>0</v>
      </c>
      <c r="P91" s="3">
        <f t="shared" si="83"/>
        <v>0</v>
      </c>
      <c r="Q91">
        <f t="shared" si="79"/>
        <v>3</v>
      </c>
    </row>
    <row r="92" spans="1:17" x14ac:dyDescent="0.25">
      <c r="A92" s="1" t="s">
        <v>28</v>
      </c>
      <c r="B92">
        <v>6</v>
      </c>
      <c r="C92">
        <v>0</v>
      </c>
      <c r="D92">
        <v>6</v>
      </c>
      <c r="E92">
        <v>1</v>
      </c>
      <c r="M92">
        <f t="shared" si="80"/>
        <v>12</v>
      </c>
      <c r="N92">
        <f t="shared" si="81"/>
        <v>1</v>
      </c>
      <c r="O92" s="1">
        <f t="shared" si="82"/>
        <v>11</v>
      </c>
      <c r="P92" s="3">
        <f t="shared" si="83"/>
        <v>12</v>
      </c>
      <c r="Q92">
        <f t="shared" si="79"/>
        <v>1</v>
      </c>
    </row>
    <row r="93" spans="1:17" x14ac:dyDescent="0.25">
      <c r="A93" s="1" t="s">
        <v>12</v>
      </c>
      <c r="B93">
        <v>1</v>
      </c>
      <c r="C93">
        <v>0</v>
      </c>
      <c r="D93">
        <v>0</v>
      </c>
      <c r="E93">
        <v>1</v>
      </c>
      <c r="M93">
        <f t="shared" si="80"/>
        <v>1</v>
      </c>
      <c r="N93">
        <f t="shared" si="81"/>
        <v>1</v>
      </c>
      <c r="O93" s="1">
        <f t="shared" si="82"/>
        <v>0</v>
      </c>
      <c r="P93" s="3">
        <f t="shared" si="83"/>
        <v>1</v>
      </c>
      <c r="Q93">
        <f t="shared" si="79"/>
        <v>2</v>
      </c>
    </row>
    <row r="94" spans="1:17" x14ac:dyDescent="0.25">
      <c r="A94" s="4"/>
      <c r="B94" s="4">
        <v>15</v>
      </c>
      <c r="C94" s="4">
        <v>4</v>
      </c>
      <c r="D94" s="4">
        <v>15</v>
      </c>
      <c r="E94" s="4">
        <v>7</v>
      </c>
      <c r="F94" s="4"/>
      <c r="G94" s="4"/>
      <c r="H94" s="4"/>
      <c r="I94" s="4"/>
      <c r="J94" s="4"/>
      <c r="K94" s="4"/>
      <c r="L94" s="4"/>
      <c r="M94" s="4">
        <f t="shared" si="80"/>
        <v>30</v>
      </c>
      <c r="N94" s="4">
        <f t="shared" si="81"/>
        <v>11</v>
      </c>
      <c r="O94" s="4">
        <f t="shared" si="82"/>
        <v>19</v>
      </c>
      <c r="P94" s="5">
        <f t="shared" si="83"/>
        <v>2.7272727272727271</v>
      </c>
    </row>
    <row r="96" spans="1:17" ht="18.75" x14ac:dyDescent="0.3">
      <c r="A96" s="8">
        <v>43472</v>
      </c>
      <c r="B96" s="9" t="s">
        <v>242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10"/>
    </row>
    <row r="97" spans="1:17" x14ac:dyDescent="0.25">
      <c r="A97" s="4"/>
      <c r="B97" s="4" t="s">
        <v>15</v>
      </c>
      <c r="C97" s="4"/>
      <c r="D97" s="4" t="s">
        <v>16</v>
      </c>
      <c r="E97" s="4"/>
      <c r="F97" s="4" t="s">
        <v>17</v>
      </c>
      <c r="G97" s="4"/>
      <c r="H97" s="4" t="s">
        <v>18</v>
      </c>
      <c r="I97" s="4"/>
      <c r="J97" s="4" t="s">
        <v>19</v>
      </c>
      <c r="K97" s="4"/>
      <c r="L97" s="4"/>
      <c r="M97" s="4" t="s">
        <v>20</v>
      </c>
      <c r="N97" s="4"/>
      <c r="O97" s="4"/>
      <c r="P97" s="6"/>
    </row>
    <row r="98" spans="1:17" x14ac:dyDescent="0.25">
      <c r="A98" s="4"/>
      <c r="B98" s="7" t="s">
        <v>13</v>
      </c>
      <c r="C98" s="7" t="s">
        <v>14</v>
      </c>
      <c r="D98" s="7" t="s">
        <v>13</v>
      </c>
      <c r="E98" s="7" t="s">
        <v>14</v>
      </c>
      <c r="F98" s="7" t="s">
        <v>13</v>
      </c>
      <c r="G98" s="7" t="s">
        <v>14</v>
      </c>
      <c r="H98" s="7" t="s">
        <v>13</v>
      </c>
      <c r="I98" s="7" t="s">
        <v>14</v>
      </c>
      <c r="J98" s="7" t="s">
        <v>13</v>
      </c>
      <c r="K98" s="7" t="s">
        <v>14</v>
      </c>
      <c r="L98" s="7"/>
      <c r="M98" s="7" t="s">
        <v>13</v>
      </c>
      <c r="N98" s="7" t="s">
        <v>14</v>
      </c>
      <c r="O98" s="4" t="s">
        <v>21</v>
      </c>
      <c r="P98" s="6" t="s">
        <v>22</v>
      </c>
    </row>
    <row r="99" spans="1:17" x14ac:dyDescent="0.25">
      <c r="A99" s="1" t="s">
        <v>8</v>
      </c>
      <c r="B99">
        <v>0</v>
      </c>
      <c r="C99">
        <v>0</v>
      </c>
      <c r="D99">
        <v>0</v>
      </c>
      <c r="E99">
        <v>0</v>
      </c>
      <c r="F99">
        <v>4</v>
      </c>
      <c r="G99">
        <v>0</v>
      </c>
      <c r="M99">
        <f t="shared" ref="M99" si="84" xml:space="preserve"> B99 + D99 + F99 + H99 + J99</f>
        <v>4</v>
      </c>
      <c r="N99">
        <f t="shared" ref="N99" si="85" xml:space="preserve"> C99 + E99 + G99 + I99 + K99</f>
        <v>0</v>
      </c>
      <c r="O99" s="1">
        <f t="shared" ref="O99:O109" si="86">M99 - N99</f>
        <v>4</v>
      </c>
      <c r="P99" s="3" t="str">
        <f t="shared" ref="P99:P109" si="87" xml:space="preserve"> IF(M99+N99=0, 0, IF(N99=0, "MAX", M99/N99))</f>
        <v>MAX</v>
      </c>
      <c r="Q99">
        <f t="shared" ref="Q99:Q104" si="88">IF(P99 &lt; 1, 3, IF(P99 &gt;= MAX(P$110, 1.000000000001), 1, 2))</f>
        <v>1</v>
      </c>
    </row>
    <row r="100" spans="1:17" x14ac:dyDescent="0.25">
      <c r="A100" s="1" t="s">
        <v>2</v>
      </c>
      <c r="B100">
        <v>2</v>
      </c>
      <c r="C100">
        <v>2</v>
      </c>
      <c r="D100">
        <v>0</v>
      </c>
      <c r="E100">
        <v>2</v>
      </c>
      <c r="F100">
        <v>0</v>
      </c>
      <c r="G100">
        <v>1</v>
      </c>
      <c r="M100">
        <f t="shared" ref="M100:M106" si="89" xml:space="preserve"> B100 + D100 + F100 + H100 + J100</f>
        <v>2</v>
      </c>
      <c r="N100">
        <f t="shared" ref="N100:N106" si="90" xml:space="preserve"> C100 + E100 + G100 + I100 + K100</f>
        <v>5</v>
      </c>
      <c r="O100" s="1">
        <f t="shared" si="86"/>
        <v>-3</v>
      </c>
      <c r="P100" s="3">
        <f t="shared" si="87"/>
        <v>0.4</v>
      </c>
      <c r="Q100">
        <f t="shared" si="88"/>
        <v>3</v>
      </c>
    </row>
    <row r="101" spans="1:17" x14ac:dyDescent="0.25">
      <c r="A101" s="1" t="s">
        <v>245</v>
      </c>
      <c r="B101">
        <v>0</v>
      </c>
      <c r="C101">
        <v>2</v>
      </c>
      <c r="D101">
        <v>0</v>
      </c>
      <c r="E101">
        <v>0</v>
      </c>
      <c r="F101">
        <v>0</v>
      </c>
      <c r="G101">
        <v>0</v>
      </c>
      <c r="M101">
        <f t="shared" ref="M101" si="91" xml:space="preserve"> B101 + D101 + F101 + H101 + J101</f>
        <v>0</v>
      </c>
      <c r="N101">
        <f t="shared" ref="N101" si="92" xml:space="preserve"> C101 + E101 + G101 + I101 + K101</f>
        <v>2</v>
      </c>
      <c r="O101" s="1">
        <f t="shared" si="86"/>
        <v>-2</v>
      </c>
      <c r="P101" s="3">
        <f t="shared" si="87"/>
        <v>0</v>
      </c>
      <c r="Q101">
        <f t="shared" si="88"/>
        <v>3</v>
      </c>
    </row>
    <row r="102" spans="1:17" x14ac:dyDescent="0.25">
      <c r="A102" s="1" t="s">
        <v>243</v>
      </c>
      <c r="D102">
        <v>0</v>
      </c>
      <c r="E102">
        <v>2</v>
      </c>
      <c r="F102">
        <v>0</v>
      </c>
      <c r="G102">
        <v>3</v>
      </c>
      <c r="M102">
        <f t="shared" si="89"/>
        <v>0</v>
      </c>
      <c r="N102">
        <f t="shared" si="90"/>
        <v>5</v>
      </c>
      <c r="O102" s="1">
        <f t="shared" si="86"/>
        <v>-5</v>
      </c>
      <c r="P102" s="3">
        <f t="shared" si="87"/>
        <v>0</v>
      </c>
      <c r="Q102">
        <f t="shared" si="88"/>
        <v>3</v>
      </c>
    </row>
    <row r="103" spans="1:17" x14ac:dyDescent="0.25">
      <c r="A103" s="1" t="s">
        <v>0</v>
      </c>
      <c r="D103">
        <v>1</v>
      </c>
      <c r="E103">
        <v>0</v>
      </c>
      <c r="M103">
        <f t="shared" si="89"/>
        <v>1</v>
      </c>
      <c r="N103">
        <f t="shared" si="90"/>
        <v>0</v>
      </c>
      <c r="O103" s="1">
        <f t="shared" si="86"/>
        <v>1</v>
      </c>
      <c r="P103" s="3" t="str">
        <f t="shared" si="87"/>
        <v>MAX</v>
      </c>
      <c r="Q103">
        <f t="shared" si="88"/>
        <v>1</v>
      </c>
    </row>
    <row r="104" spans="1:17" x14ac:dyDescent="0.25">
      <c r="A104" s="1" t="s">
        <v>9</v>
      </c>
      <c r="B104">
        <v>0</v>
      </c>
      <c r="C104">
        <v>0</v>
      </c>
      <c r="D104">
        <v>0</v>
      </c>
      <c r="E104">
        <v>2</v>
      </c>
      <c r="F104">
        <v>0</v>
      </c>
      <c r="G104">
        <v>4</v>
      </c>
      <c r="M104">
        <f t="shared" si="89"/>
        <v>0</v>
      </c>
      <c r="N104">
        <f t="shared" si="90"/>
        <v>6</v>
      </c>
      <c r="O104" s="1">
        <f t="shared" si="86"/>
        <v>-6</v>
      </c>
      <c r="P104" s="3">
        <f t="shared" si="87"/>
        <v>0</v>
      </c>
      <c r="Q104">
        <f t="shared" si="88"/>
        <v>3</v>
      </c>
    </row>
    <row r="105" spans="1:17" x14ac:dyDescent="0.25">
      <c r="A105" s="1" t="s">
        <v>7</v>
      </c>
      <c r="M105">
        <f t="shared" ref="M105" si="93" xml:space="preserve"> B105 + D105 + F105 + H105 + J105</f>
        <v>0</v>
      </c>
      <c r="N105">
        <f t="shared" ref="N105" si="94" xml:space="preserve"> C105 + E105 + G105 + I105 + K105</f>
        <v>0</v>
      </c>
      <c r="O105" s="1">
        <f t="shared" si="86"/>
        <v>0</v>
      </c>
      <c r="P105" s="3">
        <f t="shared" si="87"/>
        <v>0</v>
      </c>
      <c r="Q105">
        <v>2</v>
      </c>
    </row>
    <row r="106" spans="1:17" x14ac:dyDescent="0.25">
      <c r="A106" s="1" t="s">
        <v>1</v>
      </c>
      <c r="B106">
        <v>2</v>
      </c>
      <c r="C106">
        <v>0</v>
      </c>
      <c r="D106">
        <v>0</v>
      </c>
      <c r="E106">
        <v>2</v>
      </c>
      <c r="F106">
        <v>1</v>
      </c>
      <c r="G106">
        <v>1</v>
      </c>
      <c r="M106">
        <f t="shared" si="89"/>
        <v>3</v>
      </c>
      <c r="N106">
        <f t="shared" si="90"/>
        <v>3</v>
      </c>
      <c r="O106" s="1">
        <f t="shared" si="86"/>
        <v>0</v>
      </c>
      <c r="P106" s="3">
        <f t="shared" si="87"/>
        <v>1</v>
      </c>
      <c r="Q106">
        <f>IF(P106 &lt; 1, 3, IF(P106 &gt;= MAX(P$110, 1.000000000001), 1, 2))</f>
        <v>2</v>
      </c>
    </row>
    <row r="107" spans="1:17" x14ac:dyDescent="0.25">
      <c r="A107" s="1" t="s">
        <v>4</v>
      </c>
      <c r="B107">
        <v>1</v>
      </c>
      <c r="C107">
        <v>1</v>
      </c>
      <c r="D107">
        <v>0</v>
      </c>
      <c r="E107">
        <v>1</v>
      </c>
      <c r="F107">
        <v>0</v>
      </c>
      <c r="G107">
        <v>1</v>
      </c>
      <c r="M107">
        <f t="shared" ref="M107" si="95" xml:space="preserve"> B107 + D107 + F107 + H107 + J107</f>
        <v>1</v>
      </c>
      <c r="N107">
        <f t="shared" ref="N107" si="96" xml:space="preserve"> C107 + E107 + G107 + I107 + K107</f>
        <v>3</v>
      </c>
      <c r="O107" s="1">
        <f t="shared" si="86"/>
        <v>-2</v>
      </c>
      <c r="P107" s="3">
        <f t="shared" si="87"/>
        <v>0.33333333333333331</v>
      </c>
      <c r="Q107">
        <f>IF(P107 &lt; 1, 3, IF(P107 &gt;= MAX(P$110, 1.000000000001), 1, 2))</f>
        <v>3</v>
      </c>
    </row>
    <row r="108" spans="1:17" x14ac:dyDescent="0.25">
      <c r="A108" s="1" t="s">
        <v>244</v>
      </c>
      <c r="M108">
        <f t="shared" ref="M108" si="97" xml:space="preserve"> B108 + D108 + F108 + H108 + J108</f>
        <v>0</v>
      </c>
      <c r="N108">
        <f t="shared" ref="N108" si="98" xml:space="preserve"> C108 + E108 + G108 + I108 + K108</f>
        <v>0</v>
      </c>
      <c r="O108" s="1">
        <f t="shared" si="86"/>
        <v>0</v>
      </c>
      <c r="P108" s="3">
        <f t="shared" si="87"/>
        <v>0</v>
      </c>
      <c r="Q108">
        <v>2</v>
      </c>
    </row>
    <row r="109" spans="1:17" x14ac:dyDescent="0.25">
      <c r="A109" s="1" t="s">
        <v>28</v>
      </c>
      <c r="B109">
        <v>4</v>
      </c>
      <c r="C109">
        <v>2</v>
      </c>
      <c r="D109">
        <v>3</v>
      </c>
      <c r="E109">
        <v>3</v>
      </c>
      <c r="F109">
        <v>1</v>
      </c>
      <c r="G109">
        <v>2</v>
      </c>
      <c r="M109">
        <f t="shared" ref="M109" si="99" xml:space="preserve"> B109 + D109 + F109 + H109 + J109</f>
        <v>8</v>
      </c>
      <c r="N109">
        <f t="shared" ref="N109" si="100" xml:space="preserve"> C109 + E109 + G109 + I109 + K109</f>
        <v>7</v>
      </c>
      <c r="O109" s="1">
        <f t="shared" si="86"/>
        <v>1</v>
      </c>
      <c r="P109" s="3">
        <f t="shared" si="87"/>
        <v>1.1428571428571428</v>
      </c>
      <c r="Q109">
        <f>IF(P109 &lt; 1, 3, IF(P109 &gt;= MAX(P$110, 1.000000000001), 1, 2))</f>
        <v>1</v>
      </c>
    </row>
    <row r="110" spans="1:17" x14ac:dyDescent="0.25">
      <c r="A110" s="4"/>
      <c r="B110" s="4">
        <v>18</v>
      </c>
      <c r="C110" s="4">
        <v>25</v>
      </c>
      <c r="D110" s="4">
        <v>17</v>
      </c>
      <c r="E110" s="4">
        <v>25</v>
      </c>
      <c r="F110" s="4">
        <v>17</v>
      </c>
      <c r="G110" s="4">
        <v>25</v>
      </c>
      <c r="H110" s="4"/>
      <c r="I110" s="4"/>
      <c r="J110" s="4"/>
      <c r="K110" s="4"/>
      <c r="L110" s="4"/>
      <c r="M110" s="4">
        <f t="shared" ref="M110" si="101" xml:space="preserve"> B110 + D110 + F110 + H110 + J110</f>
        <v>52</v>
      </c>
      <c r="N110" s="4">
        <f t="shared" ref="N110" si="102" xml:space="preserve"> C110 + E110 + G110 + I110 + K110</f>
        <v>75</v>
      </c>
      <c r="O110" s="4">
        <f t="shared" ref="O110" si="103">M110 - N110</f>
        <v>-23</v>
      </c>
      <c r="P110" s="5">
        <f t="shared" ref="P110" si="104" xml:space="preserve"> IF(M110+N110=0, 0, IF(N110=0, "MAX", M110/N110))</f>
        <v>0.69333333333333336</v>
      </c>
    </row>
    <row r="112" spans="1:17" ht="18.75" x14ac:dyDescent="0.3">
      <c r="A112" s="8">
        <v>43430</v>
      </c>
      <c r="B112" s="9" t="s">
        <v>181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0"/>
    </row>
    <row r="113" spans="1:33" x14ac:dyDescent="0.25">
      <c r="A113" s="4"/>
      <c r="B113" s="4" t="s">
        <v>15</v>
      </c>
      <c r="C113" s="4"/>
      <c r="D113" s="4" t="s">
        <v>16</v>
      </c>
      <c r="E113" s="4"/>
      <c r="F113" s="4" t="s">
        <v>17</v>
      </c>
      <c r="G113" s="4"/>
      <c r="H113" s="4" t="s">
        <v>18</v>
      </c>
      <c r="I113" s="4"/>
      <c r="J113" s="4" t="s">
        <v>19</v>
      </c>
      <c r="K113" s="4"/>
      <c r="L113" s="4"/>
      <c r="M113" s="4" t="s">
        <v>20</v>
      </c>
      <c r="N113" s="4"/>
      <c r="O113" s="4"/>
      <c r="P113" s="6"/>
    </row>
    <row r="114" spans="1:33" x14ac:dyDescent="0.25">
      <c r="A114" s="4"/>
      <c r="B114" s="7" t="s">
        <v>13</v>
      </c>
      <c r="C114" s="7" t="s">
        <v>14</v>
      </c>
      <c r="D114" s="7" t="s">
        <v>13</v>
      </c>
      <c r="E114" s="7" t="s">
        <v>14</v>
      </c>
      <c r="F114" s="7" t="s">
        <v>13</v>
      </c>
      <c r="G114" s="7" t="s">
        <v>14</v>
      </c>
      <c r="H114" s="7" t="s">
        <v>13</v>
      </c>
      <c r="I114" s="7" t="s">
        <v>14</v>
      </c>
      <c r="J114" s="7" t="s">
        <v>13</v>
      </c>
      <c r="K114" s="7" t="s">
        <v>14</v>
      </c>
      <c r="L114" s="7"/>
      <c r="M114" s="7" t="s">
        <v>13</v>
      </c>
      <c r="N114" s="7" t="s">
        <v>14</v>
      </c>
      <c r="O114" s="4" t="s">
        <v>21</v>
      </c>
      <c r="P114" s="6" t="s">
        <v>22</v>
      </c>
      <c r="S114" t="s">
        <v>15</v>
      </c>
      <c r="U114" t="s">
        <v>16</v>
      </c>
      <c r="W114" t="s">
        <v>17</v>
      </c>
      <c r="Y114" t="s">
        <v>18</v>
      </c>
      <c r="AA114" t="s">
        <v>19</v>
      </c>
      <c r="AC114" t="s">
        <v>29</v>
      </c>
      <c r="AD114" t="s">
        <v>30</v>
      </c>
      <c r="AE114" t="s">
        <v>31</v>
      </c>
      <c r="AF114" t="s">
        <v>32</v>
      </c>
      <c r="AG114" t="s">
        <v>33</v>
      </c>
    </row>
    <row r="115" spans="1:33" x14ac:dyDescent="0.25">
      <c r="A115" s="1" t="s">
        <v>8</v>
      </c>
      <c r="B115">
        <v>1</v>
      </c>
      <c r="C115">
        <v>1</v>
      </c>
      <c r="D115">
        <v>1</v>
      </c>
      <c r="E115">
        <v>1</v>
      </c>
      <c r="F115">
        <v>2</v>
      </c>
      <c r="G115">
        <v>0</v>
      </c>
      <c r="H115">
        <v>1</v>
      </c>
      <c r="I115">
        <v>1</v>
      </c>
      <c r="J115">
        <v>0</v>
      </c>
      <c r="K115">
        <v>0</v>
      </c>
      <c r="M115">
        <f t="shared" ref="M115:M119" si="105" xml:space="preserve"> B115 + D115 + F115 + H115 + J115</f>
        <v>5</v>
      </c>
      <c r="N115">
        <f t="shared" ref="N115:N119" si="106" xml:space="preserve"> C115 + E115 + G115 + I115 + K115</f>
        <v>3</v>
      </c>
      <c r="O115" s="1">
        <f>M115 - N115</f>
        <v>2</v>
      </c>
      <c r="P115" s="3">
        <f xml:space="preserve"> IF(M115+N115=0, 0, IF(N115=0, "MAX", M115/N115))</f>
        <v>1.6666666666666667</v>
      </c>
      <c r="Q115">
        <f>IF(P115 &lt; 1, 3, IF(P115 &gt;= P$146, 1, 2))</f>
        <v>1</v>
      </c>
      <c r="S115">
        <v>1</v>
      </c>
      <c r="V115">
        <v>4</v>
      </c>
      <c r="W115">
        <v>1</v>
      </c>
      <c r="Z115">
        <v>1</v>
      </c>
      <c r="AB115">
        <v>1</v>
      </c>
      <c r="AC115" t="s">
        <v>124</v>
      </c>
      <c r="AD115" t="s">
        <v>182</v>
      </c>
      <c r="AE115" t="s">
        <v>183</v>
      </c>
      <c r="AF115" t="s">
        <v>122</v>
      </c>
      <c r="AG115" t="s">
        <v>122</v>
      </c>
    </row>
    <row r="116" spans="1:33" x14ac:dyDescent="0.25">
      <c r="A116" s="1" t="s">
        <v>2</v>
      </c>
      <c r="B116">
        <v>1</v>
      </c>
      <c r="C116">
        <v>1</v>
      </c>
      <c r="D116">
        <v>0</v>
      </c>
      <c r="E116">
        <v>3</v>
      </c>
      <c r="F116">
        <v>1</v>
      </c>
      <c r="G116">
        <v>1</v>
      </c>
      <c r="H116">
        <v>2</v>
      </c>
      <c r="I116">
        <v>2</v>
      </c>
      <c r="J116">
        <v>1</v>
      </c>
      <c r="K116">
        <v>0</v>
      </c>
      <c r="M116">
        <f t="shared" si="105"/>
        <v>5</v>
      </c>
      <c r="N116">
        <f t="shared" si="106"/>
        <v>7</v>
      </c>
      <c r="O116" s="1">
        <f t="shared" ref="O116:O119" si="107">M116 - N116</f>
        <v>-2</v>
      </c>
      <c r="P116" s="3">
        <f t="shared" ref="P116:P119" si="108" xml:space="preserve"> IF(M116+N116=0, 0, IF(N116=0, "MAX", M116/N116))</f>
        <v>0.7142857142857143</v>
      </c>
      <c r="Q116">
        <f>IF(P116 &lt; 1, 3, IF(P116 &gt;= P$146, 1, 2))</f>
        <v>3</v>
      </c>
      <c r="S116">
        <v>3</v>
      </c>
      <c r="T116">
        <v>5</v>
      </c>
      <c r="U116">
        <v>8</v>
      </c>
      <c r="V116">
        <v>6</v>
      </c>
      <c r="W116">
        <v>5</v>
      </c>
      <c r="X116">
        <v>4</v>
      </c>
      <c r="Y116">
        <v>1</v>
      </c>
      <c r="Z116">
        <v>7</v>
      </c>
      <c r="AA116">
        <v>1</v>
      </c>
      <c r="AB116">
        <v>2</v>
      </c>
      <c r="AC116" t="s">
        <v>184</v>
      </c>
      <c r="AD116" t="s">
        <v>185</v>
      </c>
      <c r="AE116" t="s">
        <v>186</v>
      </c>
      <c r="AF116" t="s">
        <v>187</v>
      </c>
      <c r="AG116" t="s">
        <v>187</v>
      </c>
    </row>
    <row r="117" spans="1:33" x14ac:dyDescent="0.25">
      <c r="A117" s="1" t="s">
        <v>3</v>
      </c>
      <c r="B117">
        <v>0</v>
      </c>
      <c r="C117">
        <v>1</v>
      </c>
      <c r="D117">
        <v>0</v>
      </c>
      <c r="E117">
        <v>0</v>
      </c>
      <c r="M117">
        <f t="shared" si="105"/>
        <v>0</v>
      </c>
      <c r="N117">
        <f t="shared" si="106"/>
        <v>1</v>
      </c>
      <c r="O117" s="1">
        <f t="shared" si="107"/>
        <v>-1</v>
      </c>
      <c r="P117" s="3">
        <f t="shared" si="108"/>
        <v>0</v>
      </c>
      <c r="Q117">
        <f t="shared" ref="Q117:Q126" si="109">IF(P117 &lt; 1, 3, IF(P117 &gt;= P$146, 1, 2))</f>
        <v>3</v>
      </c>
      <c r="S117">
        <v>6</v>
      </c>
      <c r="T117">
        <v>6</v>
      </c>
      <c r="U117">
        <v>10</v>
      </c>
      <c r="V117">
        <v>12</v>
      </c>
      <c r="W117">
        <v>8</v>
      </c>
      <c r="X117">
        <v>6</v>
      </c>
      <c r="Y117">
        <v>3</v>
      </c>
      <c r="Z117">
        <v>8</v>
      </c>
      <c r="AA117">
        <v>4</v>
      </c>
      <c r="AB117">
        <v>4</v>
      </c>
      <c r="AC117" t="s">
        <v>188</v>
      </c>
      <c r="AD117" t="s">
        <v>192</v>
      </c>
      <c r="AE117" t="s">
        <v>212</v>
      </c>
      <c r="AF117" t="s">
        <v>195</v>
      </c>
      <c r="AG117" t="s">
        <v>222</v>
      </c>
    </row>
    <row r="118" spans="1:33" x14ac:dyDescent="0.25">
      <c r="A118" s="1" t="s">
        <v>0</v>
      </c>
      <c r="B118">
        <v>4</v>
      </c>
      <c r="C118">
        <v>2</v>
      </c>
      <c r="D118">
        <v>5</v>
      </c>
      <c r="E118">
        <v>2</v>
      </c>
      <c r="F118">
        <v>3</v>
      </c>
      <c r="G118">
        <v>1</v>
      </c>
      <c r="H118">
        <v>3</v>
      </c>
      <c r="I118">
        <v>3</v>
      </c>
      <c r="J118">
        <v>1</v>
      </c>
      <c r="K118">
        <v>5</v>
      </c>
      <c r="M118">
        <f t="shared" si="105"/>
        <v>16</v>
      </c>
      <c r="N118">
        <f t="shared" si="106"/>
        <v>13</v>
      </c>
      <c r="O118" s="1">
        <f t="shared" si="107"/>
        <v>3</v>
      </c>
      <c r="P118" s="3">
        <f t="shared" si="108"/>
        <v>1.2307692307692308</v>
      </c>
      <c r="Q118">
        <f>IF(P118 &lt; 1, 3, IF(P118 &gt;= P$127, 1, 2))</f>
        <v>1</v>
      </c>
      <c r="S118">
        <v>10</v>
      </c>
      <c r="T118">
        <v>7</v>
      </c>
      <c r="U118">
        <v>11</v>
      </c>
      <c r="V118">
        <v>13</v>
      </c>
      <c r="W118">
        <v>9</v>
      </c>
      <c r="X118">
        <v>7</v>
      </c>
      <c r="Y118">
        <v>4</v>
      </c>
      <c r="Z118">
        <v>11</v>
      </c>
      <c r="AA118">
        <v>5</v>
      </c>
      <c r="AB118">
        <v>5</v>
      </c>
      <c r="AC118" t="s">
        <v>204</v>
      </c>
      <c r="AD118" t="s">
        <v>193</v>
      </c>
      <c r="AE118" t="s">
        <v>213</v>
      </c>
      <c r="AF118" t="s">
        <v>196</v>
      </c>
      <c r="AG118" t="s">
        <v>199</v>
      </c>
    </row>
    <row r="119" spans="1:33" x14ac:dyDescent="0.25">
      <c r="A119" s="1" t="s">
        <v>9</v>
      </c>
      <c r="B119">
        <v>0</v>
      </c>
      <c r="C119">
        <v>0</v>
      </c>
      <c r="D119">
        <v>0</v>
      </c>
      <c r="E119">
        <v>0</v>
      </c>
      <c r="H119">
        <v>1</v>
      </c>
      <c r="I119">
        <v>0</v>
      </c>
      <c r="J119">
        <v>0</v>
      </c>
      <c r="K119">
        <v>0</v>
      </c>
      <c r="M119">
        <f t="shared" si="105"/>
        <v>1</v>
      </c>
      <c r="N119">
        <f t="shared" si="106"/>
        <v>0</v>
      </c>
      <c r="O119" s="1">
        <f t="shared" si="107"/>
        <v>1</v>
      </c>
      <c r="P119" s="3" t="str">
        <f t="shared" si="108"/>
        <v>MAX</v>
      </c>
      <c r="Q119">
        <f>IF(P119 &lt; 1, 3, IF(P119 &gt;= P$127, 1, 2))</f>
        <v>1</v>
      </c>
      <c r="S119">
        <v>12</v>
      </c>
      <c r="T119">
        <v>8</v>
      </c>
      <c r="U119">
        <v>12</v>
      </c>
      <c r="V119">
        <v>14</v>
      </c>
      <c r="W119">
        <v>10</v>
      </c>
      <c r="X119">
        <v>8</v>
      </c>
      <c r="Y119">
        <v>7</v>
      </c>
      <c r="Z119">
        <v>13</v>
      </c>
      <c r="AA119">
        <v>7</v>
      </c>
      <c r="AB119">
        <v>7</v>
      </c>
      <c r="AC119" t="s">
        <v>206</v>
      </c>
      <c r="AD119" t="s">
        <v>208</v>
      </c>
      <c r="AE119" t="s">
        <v>194</v>
      </c>
      <c r="AF119" t="s">
        <v>218</v>
      </c>
      <c r="AG119" t="s">
        <v>202</v>
      </c>
    </row>
    <row r="120" spans="1:33" x14ac:dyDescent="0.25">
      <c r="A120" s="1" t="s">
        <v>6</v>
      </c>
      <c r="O120" s="1"/>
      <c r="P120" s="3"/>
      <c r="Q120">
        <v>2</v>
      </c>
      <c r="S120">
        <v>13</v>
      </c>
      <c r="T120">
        <v>9</v>
      </c>
      <c r="U120">
        <v>13</v>
      </c>
      <c r="V120">
        <v>18</v>
      </c>
      <c r="W120">
        <v>11</v>
      </c>
      <c r="X120">
        <v>9</v>
      </c>
      <c r="Y120">
        <v>10</v>
      </c>
      <c r="Z120">
        <v>14</v>
      </c>
      <c r="AA120">
        <v>8</v>
      </c>
      <c r="AB120">
        <v>11</v>
      </c>
      <c r="AC120" t="s">
        <v>189</v>
      </c>
      <c r="AD120" t="s">
        <v>210</v>
      </c>
      <c r="AE120" t="s">
        <v>214</v>
      </c>
      <c r="AF120" t="s">
        <v>215</v>
      </c>
      <c r="AG120" t="s">
        <v>203</v>
      </c>
    </row>
    <row r="121" spans="1:33" x14ac:dyDescent="0.25">
      <c r="A121" s="1" t="s">
        <v>7</v>
      </c>
      <c r="O121" s="1"/>
      <c r="P121" s="3"/>
      <c r="Q121">
        <v>2</v>
      </c>
      <c r="S121">
        <v>14</v>
      </c>
      <c r="T121">
        <v>10</v>
      </c>
      <c r="U121">
        <v>14</v>
      </c>
      <c r="V121">
        <v>22</v>
      </c>
      <c r="W121">
        <v>20</v>
      </c>
      <c r="X121">
        <v>11</v>
      </c>
      <c r="Y121">
        <v>11</v>
      </c>
      <c r="Z121">
        <v>16</v>
      </c>
      <c r="AA121">
        <v>10</v>
      </c>
      <c r="AB121">
        <v>14</v>
      </c>
      <c r="AC121" t="s">
        <v>190</v>
      </c>
      <c r="AD121" t="s">
        <v>211</v>
      </c>
      <c r="AF121" t="s">
        <v>219</v>
      </c>
      <c r="AG121" t="s">
        <v>200</v>
      </c>
    </row>
    <row r="122" spans="1:33" x14ac:dyDescent="0.25">
      <c r="A122" s="1" t="s">
        <v>1</v>
      </c>
      <c r="B122">
        <v>4</v>
      </c>
      <c r="C122">
        <v>3</v>
      </c>
      <c r="D122">
        <v>2</v>
      </c>
      <c r="E122">
        <v>0</v>
      </c>
      <c r="F122">
        <v>6</v>
      </c>
      <c r="G122">
        <v>1</v>
      </c>
      <c r="H122">
        <v>3</v>
      </c>
      <c r="I122">
        <v>3</v>
      </c>
      <c r="J122">
        <v>1</v>
      </c>
      <c r="K122">
        <v>0</v>
      </c>
      <c r="M122">
        <f t="shared" ref="M122:M123" si="110" xml:space="preserve"> B122 + D122 + F122 + H122 + J122</f>
        <v>16</v>
      </c>
      <c r="N122">
        <f t="shared" ref="N122:N123" si="111" xml:space="preserve"> C122 + E122 + G122 + I122 + K122</f>
        <v>7</v>
      </c>
      <c r="O122" s="1">
        <f t="shared" ref="O122:O123" si="112">M122 - N122</f>
        <v>9</v>
      </c>
      <c r="P122" s="3">
        <f t="shared" ref="P122:P123" si="113" xml:space="preserve"> IF(M122+N122=0, 0, IF(N122=0, "MAX", M122/N122))</f>
        <v>2.2857142857142856</v>
      </c>
      <c r="Q122">
        <f t="shared" si="109"/>
        <v>1</v>
      </c>
      <c r="S122">
        <v>18</v>
      </c>
      <c r="T122">
        <v>15</v>
      </c>
      <c r="U122">
        <v>17</v>
      </c>
      <c r="V122">
        <v>23</v>
      </c>
      <c r="W122">
        <v>25</v>
      </c>
      <c r="X122">
        <v>12</v>
      </c>
      <c r="Y122">
        <v>13</v>
      </c>
      <c r="Z122">
        <v>17</v>
      </c>
      <c r="AA122">
        <v>12</v>
      </c>
      <c r="AB122">
        <v>15</v>
      </c>
      <c r="AC122" t="s">
        <v>205</v>
      </c>
      <c r="AD122" t="s">
        <v>209</v>
      </c>
      <c r="AF122" t="s">
        <v>197</v>
      </c>
      <c r="AG122" t="s">
        <v>220</v>
      </c>
    </row>
    <row r="123" spans="1:33" x14ac:dyDescent="0.25">
      <c r="A123" s="1" t="s">
        <v>5</v>
      </c>
      <c r="D123">
        <v>0</v>
      </c>
      <c r="E123">
        <v>0</v>
      </c>
      <c r="H123">
        <v>0</v>
      </c>
      <c r="I123">
        <v>0</v>
      </c>
      <c r="J123">
        <v>0</v>
      </c>
      <c r="K123">
        <v>0</v>
      </c>
      <c r="M123">
        <f t="shared" si="110"/>
        <v>0</v>
      </c>
      <c r="N123">
        <f t="shared" si="111"/>
        <v>0</v>
      </c>
      <c r="O123" s="1">
        <f t="shared" si="112"/>
        <v>0</v>
      </c>
      <c r="P123" s="3">
        <f t="shared" si="113"/>
        <v>0</v>
      </c>
      <c r="Q123">
        <v>2</v>
      </c>
      <c r="S123">
        <v>21</v>
      </c>
      <c r="T123">
        <v>16</v>
      </c>
      <c r="U123">
        <v>19</v>
      </c>
      <c r="V123">
        <v>24</v>
      </c>
      <c r="Y123">
        <v>14</v>
      </c>
      <c r="Z123">
        <v>20</v>
      </c>
      <c r="AC123" t="s">
        <v>191</v>
      </c>
      <c r="AF123" t="s">
        <v>216</v>
      </c>
      <c r="AG123" t="s">
        <v>221</v>
      </c>
    </row>
    <row r="124" spans="1:33" x14ac:dyDescent="0.25">
      <c r="A124" s="1" t="s">
        <v>4</v>
      </c>
      <c r="B124">
        <v>3</v>
      </c>
      <c r="C124">
        <v>1</v>
      </c>
      <c r="D124">
        <v>2</v>
      </c>
      <c r="E124">
        <v>3</v>
      </c>
      <c r="F124">
        <v>5</v>
      </c>
      <c r="G124">
        <v>2</v>
      </c>
      <c r="H124">
        <v>2</v>
      </c>
      <c r="I124">
        <v>2</v>
      </c>
      <c r="J124">
        <v>0</v>
      </c>
      <c r="K124">
        <v>0</v>
      </c>
      <c r="M124">
        <f t="shared" ref="M124" si="114" xml:space="preserve"> B124 + D124 + F124 + H124 + J124</f>
        <v>12</v>
      </c>
      <c r="N124">
        <f t="shared" ref="N124" si="115" xml:space="preserve"> C124 + E124 + G124 + I124 + K124</f>
        <v>8</v>
      </c>
      <c r="O124" s="1">
        <f t="shared" ref="O124" si="116">M124 - N124</f>
        <v>4</v>
      </c>
      <c r="P124" s="3">
        <f t="shared" ref="P124" si="117" xml:space="preserve"> IF(M124+N124=0, 0, IF(N124=0, "MAX", M124/N124))</f>
        <v>1.5</v>
      </c>
      <c r="Q124">
        <f t="shared" si="109"/>
        <v>1</v>
      </c>
      <c r="S124">
        <v>24</v>
      </c>
      <c r="T124">
        <v>17</v>
      </c>
      <c r="U124">
        <v>20</v>
      </c>
      <c r="V124">
        <v>25</v>
      </c>
      <c r="Y124">
        <v>18</v>
      </c>
      <c r="Z124">
        <v>21</v>
      </c>
      <c r="AC124" t="s">
        <v>207</v>
      </c>
      <c r="AF124" t="s">
        <v>198</v>
      </c>
      <c r="AG124" t="s">
        <v>201</v>
      </c>
    </row>
    <row r="125" spans="1:33" x14ac:dyDescent="0.25">
      <c r="A125" s="1" t="s">
        <v>11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1</v>
      </c>
      <c r="M125">
        <f t="shared" ref="M125:M127" si="118" xml:space="preserve"> B125 + D125 + F125 + H125 + J125</f>
        <v>2</v>
      </c>
      <c r="N125">
        <f t="shared" ref="N125:N127" si="119" xml:space="preserve"> C125 + E125 + G125 + I125 + K125</f>
        <v>1</v>
      </c>
      <c r="O125" s="1">
        <f t="shared" ref="O125:O127" si="120">M125 - N125</f>
        <v>1</v>
      </c>
      <c r="P125" s="3">
        <f t="shared" ref="P125:P127" si="121" xml:space="preserve"> IF(M125+N125=0, 0, IF(N125=0, "MAX", M125/N125))</f>
        <v>2</v>
      </c>
      <c r="Q125">
        <f t="shared" si="109"/>
        <v>1</v>
      </c>
      <c r="S125">
        <v>25</v>
      </c>
      <c r="T125">
        <v>22</v>
      </c>
      <c r="Y125">
        <v>19</v>
      </c>
      <c r="Z125">
        <v>22</v>
      </c>
      <c r="AF125" t="s">
        <v>217</v>
      </c>
    </row>
    <row r="126" spans="1:33" x14ac:dyDescent="0.25">
      <c r="A126" s="1" t="s">
        <v>12</v>
      </c>
      <c r="O126" s="1"/>
      <c r="P126" s="3"/>
      <c r="Q126">
        <f t="shared" si="109"/>
        <v>3</v>
      </c>
      <c r="Y126">
        <v>20</v>
      </c>
      <c r="Z126">
        <v>25</v>
      </c>
    </row>
    <row r="127" spans="1:33" x14ac:dyDescent="0.25">
      <c r="A127" s="4"/>
      <c r="B127" s="4">
        <v>25</v>
      </c>
      <c r="C127" s="4">
        <v>22</v>
      </c>
      <c r="D127" s="4">
        <v>20</v>
      </c>
      <c r="E127" s="4">
        <v>25</v>
      </c>
      <c r="F127" s="4">
        <v>25</v>
      </c>
      <c r="G127" s="4">
        <v>12</v>
      </c>
      <c r="H127" s="4">
        <v>20</v>
      </c>
      <c r="I127" s="4">
        <v>25</v>
      </c>
      <c r="J127" s="4">
        <v>12</v>
      </c>
      <c r="K127" s="4">
        <v>15</v>
      </c>
      <c r="L127" s="4"/>
      <c r="M127" s="4">
        <f t="shared" si="118"/>
        <v>102</v>
      </c>
      <c r="N127" s="4">
        <f t="shared" si="119"/>
        <v>99</v>
      </c>
      <c r="O127" s="4">
        <f t="shared" si="120"/>
        <v>3</v>
      </c>
      <c r="P127" s="5">
        <f t="shared" si="121"/>
        <v>1.0303030303030303</v>
      </c>
    </row>
    <row r="129" spans="1:31" x14ac:dyDescent="0.25">
      <c r="A129" s="1" t="s">
        <v>24</v>
      </c>
    </row>
    <row r="130" spans="1:31" x14ac:dyDescent="0.25">
      <c r="A130" t="s">
        <v>24</v>
      </c>
    </row>
    <row r="131" spans="1:31" ht="18.75" x14ac:dyDescent="0.3">
      <c r="A131" s="8">
        <v>43427</v>
      </c>
      <c r="B131" s="9" t="s">
        <v>163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10"/>
    </row>
    <row r="132" spans="1:31" x14ac:dyDescent="0.25">
      <c r="A132" s="4"/>
      <c r="B132" s="4" t="s">
        <v>15</v>
      </c>
      <c r="C132" s="4"/>
      <c r="D132" s="4" t="s">
        <v>16</v>
      </c>
      <c r="E132" s="4"/>
      <c r="F132" s="4" t="s">
        <v>17</v>
      </c>
      <c r="G132" s="4"/>
      <c r="H132" s="4" t="s">
        <v>18</v>
      </c>
      <c r="I132" s="4"/>
      <c r="J132" s="4" t="s">
        <v>19</v>
      </c>
      <c r="K132" s="4"/>
      <c r="L132" s="4"/>
      <c r="M132" s="4" t="s">
        <v>20</v>
      </c>
      <c r="N132" s="4"/>
      <c r="O132" s="4"/>
      <c r="P132" s="6"/>
    </row>
    <row r="133" spans="1:31" x14ac:dyDescent="0.25">
      <c r="A133" s="4"/>
      <c r="B133" s="7" t="s">
        <v>13</v>
      </c>
      <c r="C133" s="7" t="s">
        <v>14</v>
      </c>
      <c r="D133" s="7" t="s">
        <v>13</v>
      </c>
      <c r="E133" s="7" t="s">
        <v>14</v>
      </c>
      <c r="F133" s="7" t="s">
        <v>13</v>
      </c>
      <c r="G133" s="7" t="s">
        <v>14</v>
      </c>
      <c r="H133" s="7" t="s">
        <v>13</v>
      </c>
      <c r="I133" s="7" t="s">
        <v>14</v>
      </c>
      <c r="J133" s="7" t="s">
        <v>13</v>
      </c>
      <c r="K133" s="7" t="s">
        <v>14</v>
      </c>
      <c r="L133" s="7"/>
      <c r="M133" s="7" t="s">
        <v>13</v>
      </c>
      <c r="N133" s="7" t="s">
        <v>14</v>
      </c>
      <c r="O133" s="4" t="s">
        <v>21</v>
      </c>
      <c r="P133" s="6" t="s">
        <v>22</v>
      </c>
      <c r="S133" t="s">
        <v>15</v>
      </c>
      <c r="U133" t="s">
        <v>16</v>
      </c>
      <c r="W133" t="s">
        <v>17</v>
      </c>
      <c r="Y133" t="s">
        <v>18</v>
      </c>
      <c r="AA133" t="s">
        <v>19</v>
      </c>
      <c r="AC133" t="s">
        <v>29</v>
      </c>
      <c r="AD133" t="s">
        <v>30</v>
      </c>
      <c r="AE133" t="s">
        <v>31</v>
      </c>
    </row>
    <row r="134" spans="1:31" x14ac:dyDescent="0.25">
      <c r="A134" s="1" t="s">
        <v>8</v>
      </c>
      <c r="B134">
        <v>1</v>
      </c>
      <c r="C134">
        <v>2</v>
      </c>
      <c r="D134">
        <v>3</v>
      </c>
      <c r="E134">
        <v>2</v>
      </c>
      <c r="F134">
        <v>7</v>
      </c>
      <c r="G134">
        <v>3</v>
      </c>
      <c r="M134">
        <f t="shared" ref="M134:M138" si="122" xml:space="preserve"> B134 + D134 + F134 + H134 + J134</f>
        <v>11</v>
      </c>
      <c r="N134">
        <f t="shared" ref="N134:N138" si="123" xml:space="preserve"> C134 + E134 + G134 + I134 + K134</f>
        <v>7</v>
      </c>
      <c r="O134" s="1">
        <f>M134 - N134</f>
        <v>4</v>
      </c>
      <c r="P134" s="3">
        <f xml:space="preserve"> IF(M134+N134=0, 0, IF(N134=0, "MAX", M134/N134))</f>
        <v>1.5714285714285714</v>
      </c>
      <c r="Q134">
        <f>IF(P134 &lt; 1, 3, IF(P134 &gt;= P$146, 1, 2))</f>
        <v>1</v>
      </c>
      <c r="S134">
        <v>2</v>
      </c>
      <c r="V134">
        <v>1</v>
      </c>
      <c r="W134">
        <v>6</v>
      </c>
      <c r="AC134" t="s">
        <v>164</v>
      </c>
      <c r="AD134" t="s">
        <v>169</v>
      </c>
      <c r="AE134" t="s">
        <v>174</v>
      </c>
    </row>
    <row r="135" spans="1:31" x14ac:dyDescent="0.25">
      <c r="A135" s="1" t="s">
        <v>2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M135">
        <f t="shared" si="122"/>
        <v>2</v>
      </c>
      <c r="N135">
        <f t="shared" si="123"/>
        <v>2</v>
      </c>
      <c r="O135" s="1">
        <f t="shared" ref="O135:O138" si="124">M135 - N135</f>
        <v>0</v>
      </c>
      <c r="P135" s="3">
        <f t="shared" ref="P135:P138" si="125" xml:space="preserve"> IF(M135+N135=0, 0, IF(N135=0, "MAX", M135/N135))</f>
        <v>1</v>
      </c>
      <c r="Q135">
        <f>IF(P135 &lt; 1, 3, IF(P135 &gt;= P$146, 1, 2))</f>
        <v>2</v>
      </c>
      <c r="S135">
        <v>3</v>
      </c>
      <c r="T135">
        <v>1</v>
      </c>
      <c r="U135">
        <v>3</v>
      </c>
      <c r="V135">
        <v>2</v>
      </c>
      <c r="W135">
        <v>11</v>
      </c>
      <c r="X135">
        <v>1</v>
      </c>
      <c r="AC135" t="s">
        <v>165</v>
      </c>
      <c r="AD135" t="s">
        <v>170</v>
      </c>
      <c r="AE135" t="s">
        <v>170</v>
      </c>
    </row>
    <row r="136" spans="1:31" x14ac:dyDescent="0.25">
      <c r="A136" s="1" t="s">
        <v>3</v>
      </c>
      <c r="B136">
        <v>0</v>
      </c>
      <c r="C136">
        <v>0</v>
      </c>
      <c r="D136">
        <v>1</v>
      </c>
      <c r="E136">
        <v>3</v>
      </c>
      <c r="F136">
        <v>0</v>
      </c>
      <c r="G136">
        <v>0</v>
      </c>
      <c r="M136">
        <f t="shared" si="122"/>
        <v>1</v>
      </c>
      <c r="N136">
        <f t="shared" si="123"/>
        <v>3</v>
      </c>
      <c r="O136" s="1">
        <f t="shared" si="124"/>
        <v>-2</v>
      </c>
      <c r="P136" s="3">
        <f t="shared" si="125"/>
        <v>0.33333333333333331</v>
      </c>
      <c r="Q136">
        <f t="shared" ref="Q136:Q145" si="126">IF(P136 &lt; 1, 3, IF(P136 &gt;= P$146, 1, 2))</f>
        <v>3</v>
      </c>
      <c r="S136">
        <v>5</v>
      </c>
      <c r="T136">
        <v>2</v>
      </c>
      <c r="U136">
        <v>4</v>
      </c>
      <c r="V136">
        <v>4</v>
      </c>
      <c r="W136">
        <v>13</v>
      </c>
      <c r="X136">
        <v>3</v>
      </c>
      <c r="AC136" t="s">
        <v>166</v>
      </c>
      <c r="AD136" t="s">
        <v>171</v>
      </c>
      <c r="AE136" t="s">
        <v>175</v>
      </c>
    </row>
    <row r="137" spans="1:31" x14ac:dyDescent="0.25">
      <c r="A137" s="1" t="s">
        <v>0</v>
      </c>
      <c r="B137">
        <v>7</v>
      </c>
      <c r="C137">
        <v>4</v>
      </c>
      <c r="D137">
        <v>10</v>
      </c>
      <c r="E137">
        <v>3</v>
      </c>
      <c r="F137">
        <v>6</v>
      </c>
      <c r="G137">
        <v>6</v>
      </c>
      <c r="M137">
        <f t="shared" si="122"/>
        <v>23</v>
      </c>
      <c r="N137">
        <f t="shared" si="123"/>
        <v>13</v>
      </c>
      <c r="O137" s="1">
        <f t="shared" si="124"/>
        <v>10</v>
      </c>
      <c r="P137" s="3">
        <f t="shared" si="125"/>
        <v>1.7692307692307692</v>
      </c>
      <c r="Q137">
        <f t="shared" si="126"/>
        <v>1</v>
      </c>
      <c r="S137">
        <v>10</v>
      </c>
      <c r="T137">
        <v>5</v>
      </c>
      <c r="U137">
        <v>6</v>
      </c>
      <c r="V137">
        <v>5</v>
      </c>
      <c r="W137">
        <v>15</v>
      </c>
      <c r="X137">
        <v>4</v>
      </c>
      <c r="AC137" t="s">
        <v>167</v>
      </c>
      <c r="AD137" t="s">
        <v>173</v>
      </c>
      <c r="AE137" t="s">
        <v>176</v>
      </c>
    </row>
    <row r="138" spans="1:31" x14ac:dyDescent="0.25">
      <c r="A138" s="1" t="s">
        <v>9</v>
      </c>
      <c r="B138">
        <v>2</v>
      </c>
      <c r="C138">
        <v>0</v>
      </c>
      <c r="D138">
        <v>1</v>
      </c>
      <c r="E138">
        <v>2</v>
      </c>
      <c r="F138">
        <v>0</v>
      </c>
      <c r="G138">
        <v>3</v>
      </c>
      <c r="M138">
        <f t="shared" si="122"/>
        <v>3</v>
      </c>
      <c r="N138">
        <f t="shared" si="123"/>
        <v>5</v>
      </c>
      <c r="O138" s="1">
        <f t="shared" si="124"/>
        <v>-2</v>
      </c>
      <c r="P138" s="3">
        <f t="shared" si="125"/>
        <v>0.6</v>
      </c>
      <c r="Q138">
        <f t="shared" si="126"/>
        <v>3</v>
      </c>
      <c r="S138">
        <v>12</v>
      </c>
      <c r="T138">
        <v>7</v>
      </c>
      <c r="U138">
        <v>7</v>
      </c>
      <c r="V138">
        <v>11</v>
      </c>
      <c r="W138">
        <v>16</v>
      </c>
      <c r="X138">
        <v>8</v>
      </c>
      <c r="AC138" t="s">
        <v>168</v>
      </c>
      <c r="AD138" t="s">
        <v>172</v>
      </c>
      <c r="AE138" t="s">
        <v>177</v>
      </c>
    </row>
    <row r="139" spans="1:31" x14ac:dyDescent="0.25">
      <c r="A139" s="1" t="s">
        <v>6</v>
      </c>
      <c r="O139" s="1"/>
      <c r="P139" s="3"/>
      <c r="Q139">
        <f t="shared" si="126"/>
        <v>3</v>
      </c>
      <c r="S139">
        <v>13</v>
      </c>
      <c r="T139">
        <v>9</v>
      </c>
      <c r="U139">
        <v>16</v>
      </c>
      <c r="V139">
        <v>13</v>
      </c>
      <c r="W139">
        <v>17</v>
      </c>
      <c r="X139">
        <v>9</v>
      </c>
      <c r="AD139" t="s">
        <v>180</v>
      </c>
      <c r="AE139" t="s">
        <v>178</v>
      </c>
    </row>
    <row r="140" spans="1:31" x14ac:dyDescent="0.25">
      <c r="A140" s="1" t="s">
        <v>7</v>
      </c>
      <c r="F140">
        <v>0</v>
      </c>
      <c r="G140">
        <v>1</v>
      </c>
      <c r="M140">
        <f t="shared" ref="M140" si="127" xml:space="preserve"> B140 + D140 + F140 + H140 + J140</f>
        <v>0</v>
      </c>
      <c r="N140">
        <f t="shared" ref="N140" si="128" xml:space="preserve"> C140 + E140 + G140 + I140 + K140</f>
        <v>1</v>
      </c>
      <c r="O140" s="1">
        <f t="shared" ref="O140" si="129">M140 - N140</f>
        <v>-1</v>
      </c>
      <c r="P140" s="3">
        <f t="shared" ref="P140" si="130" xml:space="preserve"> IF(M140+N140=0, 0, IF(N140=0, "MAX", M140/N140))</f>
        <v>0</v>
      </c>
      <c r="Q140">
        <f t="shared" si="126"/>
        <v>3</v>
      </c>
      <c r="S140">
        <v>14</v>
      </c>
      <c r="T140">
        <v>10</v>
      </c>
      <c r="U140">
        <v>17</v>
      </c>
      <c r="V140">
        <v>14</v>
      </c>
      <c r="W140">
        <v>20</v>
      </c>
      <c r="X140">
        <v>12</v>
      </c>
      <c r="AE140" t="s">
        <v>179</v>
      </c>
    </row>
    <row r="141" spans="1:31" x14ac:dyDescent="0.25">
      <c r="A141" s="1" t="s">
        <v>1</v>
      </c>
      <c r="O141" s="1"/>
      <c r="P141" s="3"/>
      <c r="Q141">
        <f t="shared" si="126"/>
        <v>3</v>
      </c>
      <c r="S141">
        <v>20</v>
      </c>
      <c r="T141">
        <v>12</v>
      </c>
      <c r="U141">
        <v>21</v>
      </c>
      <c r="V141">
        <v>15</v>
      </c>
      <c r="W141">
        <v>21</v>
      </c>
      <c r="X141">
        <v>13</v>
      </c>
    </row>
    <row r="142" spans="1:31" x14ac:dyDescent="0.25">
      <c r="A142" s="1" t="s">
        <v>5</v>
      </c>
      <c r="O142" s="1"/>
      <c r="P142" s="3"/>
      <c r="Q142">
        <f t="shared" si="126"/>
        <v>3</v>
      </c>
      <c r="S142">
        <v>23</v>
      </c>
      <c r="T142">
        <v>13</v>
      </c>
      <c r="U142">
        <v>22</v>
      </c>
      <c r="V142">
        <v>16</v>
      </c>
      <c r="W142">
        <v>22</v>
      </c>
      <c r="X142">
        <v>17</v>
      </c>
    </row>
    <row r="143" spans="1:31" x14ac:dyDescent="0.25">
      <c r="A143" s="1" t="s">
        <v>4</v>
      </c>
      <c r="O143" s="1"/>
      <c r="P143" s="3"/>
      <c r="Q143">
        <f t="shared" si="126"/>
        <v>3</v>
      </c>
      <c r="S143">
        <v>25</v>
      </c>
      <c r="T143">
        <v>14</v>
      </c>
      <c r="U143">
        <v>23</v>
      </c>
      <c r="V143">
        <v>17</v>
      </c>
      <c r="W143">
        <v>23</v>
      </c>
      <c r="X143">
        <v>20</v>
      </c>
    </row>
    <row r="144" spans="1:31" x14ac:dyDescent="0.25">
      <c r="A144" s="1" t="s">
        <v>11</v>
      </c>
      <c r="B144">
        <v>2</v>
      </c>
      <c r="C144">
        <v>4</v>
      </c>
      <c r="D144">
        <v>1</v>
      </c>
      <c r="E144">
        <v>1</v>
      </c>
      <c r="F144">
        <v>1</v>
      </c>
      <c r="G144">
        <v>0</v>
      </c>
      <c r="M144">
        <f t="shared" ref="M144" si="131" xml:space="preserve"> B144 + D144 + F144 + H144 + J144</f>
        <v>4</v>
      </c>
      <c r="N144">
        <f t="shared" ref="N144" si="132" xml:space="preserve"> C144 + E144 + G144 + I144 + K144</f>
        <v>5</v>
      </c>
      <c r="O144" s="1">
        <f t="shared" ref="O144" si="133">M144 - N144</f>
        <v>-1</v>
      </c>
      <c r="P144" s="3">
        <f t="shared" ref="P144" si="134" xml:space="preserve"> IF(M144+N144=0, 0, IF(N144=0, "MAX", M144/N144))</f>
        <v>0.8</v>
      </c>
      <c r="Q144">
        <f t="shared" si="126"/>
        <v>3</v>
      </c>
      <c r="U144">
        <v>25</v>
      </c>
      <c r="W144">
        <v>24</v>
      </c>
      <c r="X144">
        <v>23</v>
      </c>
    </row>
    <row r="145" spans="1:31" x14ac:dyDescent="0.25">
      <c r="A145" s="1" t="s">
        <v>12</v>
      </c>
      <c r="F145">
        <v>0</v>
      </c>
      <c r="G145">
        <v>4</v>
      </c>
      <c r="M145">
        <f t="shared" ref="M145:M146" si="135" xml:space="preserve"> B145 + D145 + F145 + H145 + J145</f>
        <v>0</v>
      </c>
      <c r="N145">
        <f t="shared" ref="N145:N146" si="136" xml:space="preserve"> C145 + E145 + G145 + I145 + K145</f>
        <v>4</v>
      </c>
      <c r="O145" s="1">
        <f t="shared" ref="O145:O146" si="137">M145 - N145</f>
        <v>-4</v>
      </c>
      <c r="P145" s="3">
        <f t="shared" ref="P145:P146" si="138" xml:space="preserve"> IF(M145+N145=0, 0, IF(N145=0, "MAX", M145/N145))</f>
        <v>0</v>
      </c>
      <c r="Q145">
        <f t="shared" si="126"/>
        <v>3</v>
      </c>
      <c r="W145">
        <v>26</v>
      </c>
      <c r="X145">
        <v>24</v>
      </c>
    </row>
    <row r="146" spans="1:31" x14ac:dyDescent="0.25">
      <c r="A146" s="4"/>
      <c r="B146" s="4">
        <v>25</v>
      </c>
      <c r="C146" s="4">
        <v>14</v>
      </c>
      <c r="D146" s="4">
        <v>25</v>
      </c>
      <c r="E146" s="4">
        <v>17</v>
      </c>
      <c r="F146" s="4">
        <v>26</v>
      </c>
      <c r="G146" s="4">
        <v>24</v>
      </c>
      <c r="H146" s="4"/>
      <c r="I146" s="4"/>
      <c r="J146" s="4"/>
      <c r="K146" s="4"/>
      <c r="L146" s="4"/>
      <c r="M146" s="4">
        <f t="shared" si="135"/>
        <v>76</v>
      </c>
      <c r="N146" s="4">
        <f t="shared" si="136"/>
        <v>55</v>
      </c>
      <c r="O146" s="4">
        <f t="shared" si="137"/>
        <v>21</v>
      </c>
      <c r="P146" s="5">
        <f t="shared" si="138"/>
        <v>1.3818181818181818</v>
      </c>
    </row>
    <row r="148" spans="1:31" x14ac:dyDescent="0.25">
      <c r="A148" t="s">
        <v>24</v>
      </c>
    </row>
    <row r="149" spans="1:31" ht="18.75" x14ac:dyDescent="0.3">
      <c r="A149" s="8">
        <v>43418</v>
      </c>
      <c r="B149" s="9" t="s">
        <v>139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10"/>
    </row>
    <row r="150" spans="1:31" x14ac:dyDescent="0.25">
      <c r="A150" s="4"/>
      <c r="B150" s="4" t="s">
        <v>15</v>
      </c>
      <c r="C150" s="4"/>
      <c r="D150" s="4" t="s">
        <v>16</v>
      </c>
      <c r="E150" s="4"/>
      <c r="F150" s="4" t="s">
        <v>17</v>
      </c>
      <c r="G150" s="4"/>
      <c r="H150" s="4" t="s">
        <v>18</v>
      </c>
      <c r="I150" s="4"/>
      <c r="J150" s="4" t="s">
        <v>19</v>
      </c>
      <c r="K150" s="4"/>
      <c r="L150" s="4"/>
      <c r="M150" s="4" t="s">
        <v>20</v>
      </c>
      <c r="N150" s="4"/>
      <c r="O150" s="4"/>
      <c r="P150" s="6"/>
    </row>
    <row r="151" spans="1:31" x14ac:dyDescent="0.25">
      <c r="A151" s="4"/>
      <c r="B151" s="7" t="s">
        <v>13</v>
      </c>
      <c r="C151" s="7" t="s">
        <v>14</v>
      </c>
      <c r="D151" s="7" t="s">
        <v>13</v>
      </c>
      <c r="E151" s="7" t="s">
        <v>14</v>
      </c>
      <c r="F151" s="7" t="s">
        <v>13</v>
      </c>
      <c r="G151" s="7" t="s">
        <v>14</v>
      </c>
      <c r="H151" s="7" t="s">
        <v>13</v>
      </c>
      <c r="I151" s="7" t="s">
        <v>14</v>
      </c>
      <c r="J151" s="7" t="s">
        <v>13</v>
      </c>
      <c r="K151" s="7" t="s">
        <v>14</v>
      </c>
      <c r="L151" s="7"/>
      <c r="M151" s="7" t="s">
        <v>13</v>
      </c>
      <c r="N151" s="7" t="s">
        <v>14</v>
      </c>
      <c r="O151" s="4" t="s">
        <v>21</v>
      </c>
      <c r="P151" s="6" t="s">
        <v>22</v>
      </c>
      <c r="S151" t="s">
        <v>15</v>
      </c>
      <c r="U151" t="s">
        <v>16</v>
      </c>
      <c r="W151" t="s">
        <v>17</v>
      </c>
      <c r="Y151" t="s">
        <v>18</v>
      </c>
      <c r="AA151" t="s">
        <v>19</v>
      </c>
      <c r="AC151" t="s">
        <v>29</v>
      </c>
      <c r="AD151" t="s">
        <v>30</v>
      </c>
      <c r="AE151" t="s">
        <v>31</v>
      </c>
    </row>
    <row r="152" spans="1:31" x14ac:dyDescent="0.25">
      <c r="A152" s="1" t="s">
        <v>8</v>
      </c>
      <c r="B152">
        <v>5</v>
      </c>
      <c r="C152">
        <v>2</v>
      </c>
      <c r="D152">
        <v>4</v>
      </c>
      <c r="E152">
        <v>1</v>
      </c>
      <c r="F152">
        <v>3</v>
      </c>
      <c r="G152">
        <v>1</v>
      </c>
      <c r="M152">
        <f t="shared" ref="M152:M155" si="139" xml:space="preserve"> B152 + D152 + F152 + H152 + J152</f>
        <v>12</v>
      </c>
      <c r="N152">
        <f t="shared" ref="N152:N155" si="140" xml:space="preserve"> C152 + E152 + G152 + I152 + K152</f>
        <v>4</v>
      </c>
      <c r="O152" s="1">
        <f>M152 - N152</f>
        <v>8</v>
      </c>
      <c r="P152" s="3">
        <f xml:space="preserve"> IF(M152+N152=0, 0, IF(N152=0, "MAX", M152/N152))</f>
        <v>3</v>
      </c>
      <c r="Q152">
        <f>IF(P152 &lt; 1, 3, IF(P152 &gt;= P$164, 1, 2))</f>
        <v>1</v>
      </c>
      <c r="S152">
        <v>0</v>
      </c>
      <c r="V152">
        <v>2</v>
      </c>
      <c r="W152">
        <v>2</v>
      </c>
      <c r="AC152" t="s">
        <v>140</v>
      </c>
      <c r="AD152" t="s">
        <v>158</v>
      </c>
      <c r="AE152" t="s">
        <v>143</v>
      </c>
    </row>
    <row r="153" spans="1:31" x14ac:dyDescent="0.25">
      <c r="A153" s="1" t="s">
        <v>2</v>
      </c>
      <c r="B153">
        <v>0</v>
      </c>
      <c r="C153">
        <v>2</v>
      </c>
      <c r="D153">
        <v>0</v>
      </c>
      <c r="E153">
        <v>1</v>
      </c>
      <c r="F153">
        <v>0</v>
      </c>
      <c r="G153">
        <v>1</v>
      </c>
      <c r="M153">
        <f t="shared" si="139"/>
        <v>0</v>
      </c>
      <c r="N153">
        <f t="shared" si="140"/>
        <v>4</v>
      </c>
      <c r="O153" s="1">
        <f t="shared" ref="O153:O155" si="141">M153 - N153</f>
        <v>-4</v>
      </c>
      <c r="P153" s="3">
        <f t="shared" ref="P153:P155" si="142" xml:space="preserve"> IF(M153+N153=0, 0, IF(N153=0, "MAX", M153/N153))</f>
        <v>0</v>
      </c>
      <c r="Q153">
        <f>IF(P153 &lt; 1, 3, IF(P153 &gt;= P$164, 1, 2))</f>
        <v>3</v>
      </c>
      <c r="S153">
        <v>1</v>
      </c>
      <c r="T153">
        <v>5</v>
      </c>
      <c r="U153">
        <v>1</v>
      </c>
      <c r="V153">
        <v>5</v>
      </c>
      <c r="W153">
        <v>3</v>
      </c>
      <c r="X153">
        <v>7</v>
      </c>
      <c r="AC153" t="s">
        <v>141</v>
      </c>
      <c r="AD153" t="s">
        <v>142</v>
      </c>
      <c r="AE153" t="s">
        <v>141</v>
      </c>
    </row>
    <row r="154" spans="1:31" x14ac:dyDescent="0.25">
      <c r="A154" s="1" t="s">
        <v>3</v>
      </c>
      <c r="B154">
        <v>2</v>
      </c>
      <c r="C154">
        <v>1</v>
      </c>
      <c r="D154">
        <v>0</v>
      </c>
      <c r="E154">
        <v>2</v>
      </c>
      <c r="F154">
        <v>2</v>
      </c>
      <c r="G154">
        <v>1</v>
      </c>
      <c r="M154">
        <f t="shared" si="139"/>
        <v>4</v>
      </c>
      <c r="N154">
        <f t="shared" si="140"/>
        <v>4</v>
      </c>
      <c r="O154" s="1">
        <f t="shared" si="141"/>
        <v>0</v>
      </c>
      <c r="P154" s="3">
        <f t="shared" si="142"/>
        <v>1</v>
      </c>
      <c r="Q154">
        <f t="shared" ref="Q154:Q155" si="143">IF(P154 &lt; 1, 3, IF(P154 &gt;= P$164, 1, 2))</f>
        <v>2</v>
      </c>
      <c r="S154">
        <v>2</v>
      </c>
      <c r="T154">
        <v>6</v>
      </c>
      <c r="U154">
        <v>5</v>
      </c>
      <c r="V154">
        <v>9</v>
      </c>
      <c r="W154">
        <v>5</v>
      </c>
      <c r="X154">
        <v>10</v>
      </c>
      <c r="AC154" s="12" t="s">
        <v>144</v>
      </c>
      <c r="AD154" t="s">
        <v>150</v>
      </c>
      <c r="AE154" t="s">
        <v>153</v>
      </c>
    </row>
    <row r="155" spans="1:31" x14ac:dyDescent="0.25">
      <c r="A155" s="1" t="s">
        <v>0</v>
      </c>
      <c r="B155">
        <v>1</v>
      </c>
      <c r="C155">
        <v>0</v>
      </c>
      <c r="D155">
        <v>6</v>
      </c>
      <c r="E155">
        <v>5</v>
      </c>
      <c r="F155">
        <v>3</v>
      </c>
      <c r="G155">
        <v>1</v>
      </c>
      <c r="M155">
        <f t="shared" si="139"/>
        <v>10</v>
      </c>
      <c r="N155">
        <f t="shared" si="140"/>
        <v>6</v>
      </c>
      <c r="O155" s="1">
        <f t="shared" si="141"/>
        <v>4</v>
      </c>
      <c r="P155" s="3">
        <f t="shared" si="142"/>
        <v>1.6666666666666667</v>
      </c>
      <c r="Q155">
        <f t="shared" si="143"/>
        <v>2</v>
      </c>
      <c r="S155">
        <v>8</v>
      </c>
      <c r="T155">
        <v>9</v>
      </c>
      <c r="U155">
        <v>6</v>
      </c>
      <c r="V155">
        <v>12</v>
      </c>
      <c r="W155">
        <v>7</v>
      </c>
      <c r="X155">
        <v>11</v>
      </c>
      <c r="AC155" t="s">
        <v>145</v>
      </c>
      <c r="AD155" t="s">
        <v>151</v>
      </c>
      <c r="AE155" t="s">
        <v>154</v>
      </c>
    </row>
    <row r="156" spans="1:31" x14ac:dyDescent="0.25">
      <c r="A156" s="1" t="s">
        <v>9</v>
      </c>
      <c r="O156" s="1"/>
      <c r="P156" s="3"/>
      <c r="Q156">
        <f>IF(P156 &lt; 1, 3, IF(P156 &gt;= P$220, 1, 2))</f>
        <v>3</v>
      </c>
      <c r="S156">
        <v>10</v>
      </c>
      <c r="T156">
        <v>10</v>
      </c>
      <c r="U156">
        <v>7</v>
      </c>
      <c r="V156">
        <v>13</v>
      </c>
      <c r="W156">
        <v>8</v>
      </c>
      <c r="X156">
        <v>15</v>
      </c>
      <c r="AC156" t="s">
        <v>146</v>
      </c>
      <c r="AD156" t="s">
        <v>149</v>
      </c>
      <c r="AE156" t="s">
        <v>155</v>
      </c>
    </row>
    <row r="157" spans="1:31" x14ac:dyDescent="0.25">
      <c r="A157" s="1" t="s">
        <v>6</v>
      </c>
      <c r="O157" s="1"/>
      <c r="P157" s="3"/>
      <c r="Q157">
        <f>IF(P157 &lt; 1, 3, IF(P157 &gt;= P$220, 1, 2))</f>
        <v>3</v>
      </c>
      <c r="S157">
        <v>13</v>
      </c>
      <c r="T157">
        <v>17</v>
      </c>
      <c r="U157">
        <v>8</v>
      </c>
      <c r="V157">
        <v>15</v>
      </c>
      <c r="W157">
        <v>9</v>
      </c>
      <c r="X157">
        <v>21</v>
      </c>
      <c r="AC157" t="s">
        <v>147</v>
      </c>
      <c r="AD157" t="s">
        <v>160</v>
      </c>
      <c r="AE157" t="s">
        <v>156</v>
      </c>
    </row>
    <row r="158" spans="1:31" x14ac:dyDescent="0.25">
      <c r="A158" s="1" t="s">
        <v>7</v>
      </c>
      <c r="O158" s="1"/>
      <c r="P158" s="3"/>
      <c r="Q158">
        <v>3</v>
      </c>
      <c r="S158">
        <v>14</v>
      </c>
      <c r="T158">
        <v>19</v>
      </c>
      <c r="U158">
        <v>9</v>
      </c>
      <c r="V158">
        <v>17</v>
      </c>
      <c r="X158">
        <v>25</v>
      </c>
      <c r="AC158" t="s">
        <v>148</v>
      </c>
      <c r="AD158" t="s">
        <v>161</v>
      </c>
      <c r="AE158" t="s">
        <v>157</v>
      </c>
    </row>
    <row r="159" spans="1:31" x14ac:dyDescent="0.25">
      <c r="A159" s="1" t="s">
        <v>1</v>
      </c>
      <c r="B159">
        <v>5</v>
      </c>
      <c r="C159">
        <v>2</v>
      </c>
      <c r="D159">
        <v>4</v>
      </c>
      <c r="E159">
        <v>0</v>
      </c>
      <c r="F159">
        <v>3</v>
      </c>
      <c r="G159">
        <v>1</v>
      </c>
      <c r="M159">
        <f t="shared" ref="M159:M161" si="144" xml:space="preserve"> B159 + D159 + F159 + H159 + J159</f>
        <v>12</v>
      </c>
      <c r="N159">
        <f t="shared" ref="N159:N161" si="145" xml:space="preserve"> C159 + E159 + G159 + I159 + K159</f>
        <v>3</v>
      </c>
      <c r="O159" s="1">
        <f t="shared" ref="O159:O161" si="146">M159 - N159</f>
        <v>9</v>
      </c>
      <c r="P159" s="3">
        <f t="shared" ref="P159:P161" si="147" xml:space="preserve"> IF(M159+N159=0, 0, IF(N159=0, "MAX", M159/N159))</f>
        <v>4</v>
      </c>
      <c r="Q159">
        <f>IF(P159 &lt; 1, 3, IF(P159 &gt;= P$164, 1, 2))</f>
        <v>1</v>
      </c>
      <c r="S159">
        <v>16</v>
      </c>
      <c r="T159">
        <v>21</v>
      </c>
      <c r="U159">
        <v>10</v>
      </c>
      <c r="V159">
        <v>19</v>
      </c>
      <c r="AD159" t="s">
        <v>159</v>
      </c>
    </row>
    <row r="160" spans="1:31" x14ac:dyDescent="0.25">
      <c r="A160" s="1" t="s">
        <v>5</v>
      </c>
      <c r="B160">
        <v>1</v>
      </c>
      <c r="C160">
        <v>0</v>
      </c>
      <c r="D160">
        <v>1</v>
      </c>
      <c r="E160">
        <v>1</v>
      </c>
      <c r="F160">
        <v>1</v>
      </c>
      <c r="G160">
        <v>1</v>
      </c>
      <c r="M160">
        <f t="shared" si="144"/>
        <v>3</v>
      </c>
      <c r="N160">
        <f t="shared" si="145"/>
        <v>2</v>
      </c>
      <c r="O160" s="1">
        <f t="shared" si="146"/>
        <v>1</v>
      </c>
      <c r="P160" s="3">
        <f t="shared" si="147"/>
        <v>1.5</v>
      </c>
      <c r="Q160">
        <f t="shared" ref="Q160:Q161" si="148">IF(P160 &lt; 1, 3, IF(P160 &gt;= P$164, 1, 2))</f>
        <v>2</v>
      </c>
      <c r="T160">
        <v>25</v>
      </c>
      <c r="U160">
        <v>12</v>
      </c>
      <c r="V160">
        <v>20</v>
      </c>
      <c r="AD160" t="s">
        <v>152</v>
      </c>
    </row>
    <row r="161" spans="1:38" x14ac:dyDescent="0.25">
      <c r="A161" s="1" t="s">
        <v>4</v>
      </c>
      <c r="B161">
        <v>1</v>
      </c>
      <c r="C161">
        <v>2</v>
      </c>
      <c r="D161">
        <v>2</v>
      </c>
      <c r="E161">
        <v>1</v>
      </c>
      <c r="F161">
        <v>2</v>
      </c>
      <c r="G161">
        <v>1</v>
      </c>
      <c r="M161">
        <f t="shared" si="144"/>
        <v>5</v>
      </c>
      <c r="N161">
        <f t="shared" si="145"/>
        <v>4</v>
      </c>
      <c r="O161" s="1">
        <f t="shared" si="146"/>
        <v>1</v>
      </c>
      <c r="P161" s="3">
        <f t="shared" si="147"/>
        <v>1.25</v>
      </c>
      <c r="Q161">
        <f t="shared" si="148"/>
        <v>2</v>
      </c>
      <c r="U161">
        <v>18</v>
      </c>
      <c r="V161">
        <v>23</v>
      </c>
      <c r="AD161" t="s">
        <v>162</v>
      </c>
    </row>
    <row r="162" spans="1:38" x14ac:dyDescent="0.25">
      <c r="A162" s="1" t="s">
        <v>11</v>
      </c>
      <c r="O162" s="1"/>
      <c r="P162" s="3"/>
      <c r="Q162">
        <v>2</v>
      </c>
      <c r="V162">
        <v>25</v>
      </c>
    </row>
    <row r="163" spans="1:38" x14ac:dyDescent="0.25">
      <c r="A163" s="1" t="s">
        <v>12</v>
      </c>
      <c r="D163">
        <v>0</v>
      </c>
      <c r="E163">
        <v>0</v>
      </c>
      <c r="F163">
        <v>0</v>
      </c>
      <c r="G163">
        <v>0</v>
      </c>
      <c r="M163">
        <f t="shared" ref="M163" si="149" xml:space="preserve"> B163 + D163 + F163 + H163 + J163</f>
        <v>0</v>
      </c>
      <c r="N163">
        <f t="shared" ref="N163" si="150" xml:space="preserve"> C163 + E163 + G163 + I163 + K163</f>
        <v>0</v>
      </c>
      <c r="O163" s="1">
        <f t="shared" ref="O163" si="151">M163 - N163</f>
        <v>0</v>
      </c>
      <c r="P163" s="3">
        <f t="shared" ref="P163" si="152" xml:space="preserve"> IF(M163+N163=0, 0, IF(N163=0, "MAX", M163/N163))</f>
        <v>0</v>
      </c>
      <c r="Q163">
        <v>2</v>
      </c>
    </row>
    <row r="164" spans="1:38" x14ac:dyDescent="0.25">
      <c r="A164" s="4"/>
      <c r="B164" s="4">
        <v>25</v>
      </c>
      <c r="C164" s="4">
        <v>16</v>
      </c>
      <c r="D164" s="4">
        <v>25</v>
      </c>
      <c r="E164" s="4">
        <v>18</v>
      </c>
      <c r="F164" s="4">
        <v>25</v>
      </c>
      <c r="G164" s="4">
        <v>9</v>
      </c>
      <c r="H164" s="4"/>
      <c r="I164" s="4"/>
      <c r="J164" s="4"/>
      <c r="K164" s="4"/>
      <c r="L164" s="4"/>
      <c r="M164" s="4">
        <f t="shared" ref="M164" si="153" xml:space="preserve"> B164 + D164 + F164 + H164 + J164</f>
        <v>75</v>
      </c>
      <c r="N164" s="4">
        <f t="shared" ref="N164" si="154" xml:space="preserve"> C164 + E164 + G164 + I164 + K164</f>
        <v>43</v>
      </c>
      <c r="O164" s="4">
        <f t="shared" ref="O164" si="155">M164 - N164</f>
        <v>32</v>
      </c>
      <c r="P164" s="5">
        <f t="shared" ref="P164" si="156" xml:space="preserve"> IF(M164+N164=0, 0, IF(N164=0, "MAX", M164/N164))</f>
        <v>1.7441860465116279</v>
      </c>
    </row>
    <row r="166" spans="1:38" ht="18.75" x14ac:dyDescent="0.3">
      <c r="A166" s="8">
        <v>43414</v>
      </c>
      <c r="B166" s="9" t="s">
        <v>84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10"/>
    </row>
    <row r="167" spans="1:38" x14ac:dyDescent="0.25">
      <c r="A167" s="4"/>
      <c r="B167" s="4" t="s">
        <v>15</v>
      </c>
      <c r="C167" s="4"/>
      <c r="D167" s="4" t="s">
        <v>16</v>
      </c>
      <c r="E167" s="4"/>
      <c r="F167" s="4" t="s">
        <v>17</v>
      </c>
      <c r="G167" s="4"/>
      <c r="H167" s="4" t="s">
        <v>18</v>
      </c>
      <c r="I167" s="4"/>
      <c r="J167" s="4" t="s">
        <v>19</v>
      </c>
      <c r="K167" s="4"/>
      <c r="L167" s="4"/>
      <c r="M167" s="4" t="s">
        <v>20</v>
      </c>
      <c r="N167" s="4"/>
      <c r="O167" s="4"/>
      <c r="P167" s="6"/>
    </row>
    <row r="168" spans="1:38" x14ac:dyDescent="0.25">
      <c r="A168" s="4"/>
      <c r="B168" s="7" t="s">
        <v>13</v>
      </c>
      <c r="C168" s="7" t="s">
        <v>14</v>
      </c>
      <c r="D168" s="7" t="s">
        <v>13</v>
      </c>
      <c r="E168" s="7" t="s">
        <v>14</v>
      </c>
      <c r="F168" s="7" t="s">
        <v>13</v>
      </c>
      <c r="G168" s="7" t="s">
        <v>14</v>
      </c>
      <c r="H168" s="7" t="s">
        <v>13</v>
      </c>
      <c r="I168" s="7" t="s">
        <v>14</v>
      </c>
      <c r="J168" s="7" t="s">
        <v>13</v>
      </c>
      <c r="K168" s="7" t="s">
        <v>14</v>
      </c>
      <c r="L168" s="7"/>
      <c r="M168" s="7" t="s">
        <v>13</v>
      </c>
      <c r="N168" s="7" t="s">
        <v>14</v>
      </c>
      <c r="O168" s="4" t="s">
        <v>21</v>
      </c>
      <c r="P168" s="6" t="s">
        <v>22</v>
      </c>
      <c r="S168" t="s">
        <v>15</v>
      </c>
      <c r="U168" t="s">
        <v>16</v>
      </c>
      <c r="W168" t="s">
        <v>17</v>
      </c>
      <c r="Y168" t="s">
        <v>18</v>
      </c>
      <c r="AA168" t="s">
        <v>19</v>
      </c>
      <c r="AC168" t="s">
        <v>29</v>
      </c>
      <c r="AD168" t="s">
        <v>30</v>
      </c>
      <c r="AE168" t="s">
        <v>31</v>
      </c>
      <c r="AF168" t="s">
        <v>29</v>
      </c>
      <c r="AG168" t="s">
        <v>30</v>
      </c>
      <c r="AH168" t="s">
        <v>31</v>
      </c>
    </row>
    <row r="169" spans="1:38" x14ac:dyDescent="0.25">
      <c r="A169" s="1" t="s">
        <v>8</v>
      </c>
      <c r="B169">
        <v>0</v>
      </c>
      <c r="C169">
        <v>0</v>
      </c>
      <c r="D169">
        <v>3</v>
      </c>
      <c r="E169">
        <v>1</v>
      </c>
      <c r="F169">
        <v>0</v>
      </c>
      <c r="G169">
        <v>2</v>
      </c>
      <c r="M169">
        <f t="shared" ref="M169:M173" si="157" xml:space="preserve"> B169 + D169 + F169 + H169 + J169</f>
        <v>3</v>
      </c>
      <c r="N169">
        <f t="shared" ref="N169:N173" si="158" xml:space="preserve"> C169 + E169 + G169 + I169 + K169</f>
        <v>3</v>
      </c>
      <c r="O169" s="1">
        <f>M169 - N169</f>
        <v>0</v>
      </c>
      <c r="P169" s="3">
        <f xml:space="preserve"> IF(M169+N169=0, 0, IF(N169=0, "MAX", M169/N169))</f>
        <v>1</v>
      </c>
      <c r="Q169">
        <f>IF(P169 &lt; 1, 3, IF(P169 &gt;= P$181, 1, 2))</f>
        <v>2</v>
      </c>
      <c r="T169">
        <v>0</v>
      </c>
      <c r="U169">
        <v>3</v>
      </c>
      <c r="X169">
        <v>1</v>
      </c>
      <c r="AC169" t="s">
        <v>122</v>
      </c>
      <c r="AD169" t="s">
        <v>124</v>
      </c>
      <c r="AE169" t="s">
        <v>122</v>
      </c>
      <c r="AJ169" t="s">
        <v>86</v>
      </c>
      <c r="AK169" t="s">
        <v>104</v>
      </c>
      <c r="AL169" t="s">
        <v>86</v>
      </c>
    </row>
    <row r="170" spans="1:38" x14ac:dyDescent="0.25">
      <c r="A170" s="1" t="s">
        <v>2</v>
      </c>
      <c r="B170">
        <v>1</v>
      </c>
      <c r="C170">
        <v>1</v>
      </c>
      <c r="D170">
        <v>1</v>
      </c>
      <c r="E170">
        <v>1</v>
      </c>
      <c r="F170">
        <v>3</v>
      </c>
      <c r="G170">
        <v>2</v>
      </c>
      <c r="M170">
        <f t="shared" si="157"/>
        <v>5</v>
      </c>
      <c r="N170">
        <f t="shared" si="158"/>
        <v>4</v>
      </c>
      <c r="O170" s="1">
        <f t="shared" ref="O170:O173" si="159">M170 - N170</f>
        <v>1</v>
      </c>
      <c r="P170" s="3">
        <f t="shared" ref="P170:P173" si="160" xml:space="preserve"> IF(M170+N170=0, 0, IF(N170=0, "MAX", M170/N170))</f>
        <v>1.25</v>
      </c>
      <c r="Q170">
        <f t="shared" ref="Q170:Q180" si="161">IF(P170 &lt; 1, 3, IF(P170 &gt;= P$181, 1, 2))</f>
        <v>2</v>
      </c>
      <c r="S170">
        <v>2</v>
      </c>
      <c r="T170">
        <v>1</v>
      </c>
      <c r="U170">
        <v>10</v>
      </c>
      <c r="V170">
        <v>5</v>
      </c>
      <c r="W170">
        <v>1</v>
      </c>
      <c r="X170">
        <v>3</v>
      </c>
      <c r="AC170" t="s">
        <v>123</v>
      </c>
      <c r="AD170" t="s">
        <v>125</v>
      </c>
      <c r="AE170" t="s">
        <v>126</v>
      </c>
      <c r="AJ170" t="s">
        <v>85</v>
      </c>
      <c r="AK170" t="s">
        <v>105</v>
      </c>
      <c r="AL170" t="s">
        <v>87</v>
      </c>
    </row>
    <row r="171" spans="1:38" x14ac:dyDescent="0.25">
      <c r="A171" s="1" t="s">
        <v>3</v>
      </c>
      <c r="B171">
        <v>1</v>
      </c>
      <c r="C171">
        <v>0</v>
      </c>
      <c r="D171">
        <v>0</v>
      </c>
      <c r="E171">
        <v>0</v>
      </c>
      <c r="M171">
        <f t="shared" si="157"/>
        <v>1</v>
      </c>
      <c r="N171">
        <f t="shared" si="158"/>
        <v>0</v>
      </c>
      <c r="O171" s="1">
        <f t="shared" si="159"/>
        <v>1</v>
      </c>
      <c r="P171" s="3" t="str">
        <f t="shared" si="160"/>
        <v>MAX</v>
      </c>
      <c r="Q171">
        <f t="shared" si="161"/>
        <v>1</v>
      </c>
      <c r="S171">
        <v>3</v>
      </c>
      <c r="T171">
        <v>2</v>
      </c>
      <c r="U171">
        <v>14</v>
      </c>
      <c r="V171">
        <v>6</v>
      </c>
      <c r="W171">
        <v>4</v>
      </c>
      <c r="X171">
        <v>5</v>
      </c>
      <c r="AC171" t="s">
        <v>129</v>
      </c>
      <c r="AD171" t="s">
        <v>132</v>
      </c>
      <c r="AE171" t="s">
        <v>115</v>
      </c>
      <c r="AJ171" t="s">
        <v>88</v>
      </c>
      <c r="AK171" t="s">
        <v>106</v>
      </c>
      <c r="AL171" t="s">
        <v>113</v>
      </c>
    </row>
    <row r="172" spans="1:38" x14ac:dyDescent="0.25">
      <c r="A172" s="1" t="s">
        <v>0</v>
      </c>
      <c r="B172">
        <v>5</v>
      </c>
      <c r="C172">
        <v>2</v>
      </c>
      <c r="D172">
        <v>3</v>
      </c>
      <c r="E172">
        <v>4</v>
      </c>
      <c r="F172">
        <v>7</v>
      </c>
      <c r="G172">
        <v>1</v>
      </c>
      <c r="M172">
        <f t="shared" si="157"/>
        <v>15</v>
      </c>
      <c r="N172">
        <f t="shared" si="158"/>
        <v>7</v>
      </c>
      <c r="O172" s="1">
        <f t="shared" si="159"/>
        <v>8</v>
      </c>
      <c r="P172" s="3">
        <f t="shared" si="160"/>
        <v>2.1428571428571428</v>
      </c>
      <c r="Q172">
        <f t="shared" si="161"/>
        <v>1</v>
      </c>
      <c r="S172">
        <v>6</v>
      </c>
      <c r="T172">
        <v>3</v>
      </c>
      <c r="U172">
        <v>17</v>
      </c>
      <c r="V172">
        <v>7</v>
      </c>
      <c r="W172">
        <v>7</v>
      </c>
      <c r="X172">
        <v>6</v>
      </c>
      <c r="AC172" t="s">
        <v>99</v>
      </c>
      <c r="AD172" t="s">
        <v>115</v>
      </c>
      <c r="AE172" t="s">
        <v>121</v>
      </c>
      <c r="AJ172" t="s">
        <v>89</v>
      </c>
      <c r="AK172" t="s">
        <v>107</v>
      </c>
      <c r="AL172" t="s">
        <v>114</v>
      </c>
    </row>
    <row r="173" spans="1:38" x14ac:dyDescent="0.25">
      <c r="A173" s="1" t="s">
        <v>9</v>
      </c>
      <c r="B173">
        <v>0</v>
      </c>
      <c r="C173">
        <v>0</v>
      </c>
      <c r="D173">
        <v>1</v>
      </c>
      <c r="E173">
        <v>3</v>
      </c>
      <c r="F173">
        <v>0</v>
      </c>
      <c r="G173">
        <v>0</v>
      </c>
      <c r="M173">
        <f t="shared" si="157"/>
        <v>1</v>
      </c>
      <c r="N173">
        <f t="shared" si="158"/>
        <v>3</v>
      </c>
      <c r="O173" s="1">
        <f t="shared" si="159"/>
        <v>-2</v>
      </c>
      <c r="P173" s="3">
        <f t="shared" si="160"/>
        <v>0.33333333333333331</v>
      </c>
      <c r="Q173">
        <f t="shared" si="161"/>
        <v>3</v>
      </c>
      <c r="S173">
        <v>9</v>
      </c>
      <c r="T173">
        <v>4</v>
      </c>
      <c r="U173">
        <v>19</v>
      </c>
      <c r="V173">
        <v>10</v>
      </c>
      <c r="W173">
        <v>9</v>
      </c>
      <c r="X173">
        <v>7</v>
      </c>
      <c r="AC173" t="s">
        <v>130</v>
      </c>
      <c r="AD173" t="s">
        <v>121</v>
      </c>
      <c r="AE173" t="s">
        <v>131</v>
      </c>
      <c r="AJ173" t="s">
        <v>90</v>
      </c>
      <c r="AK173" t="s">
        <v>108</v>
      </c>
      <c r="AL173" t="s">
        <v>90</v>
      </c>
    </row>
    <row r="174" spans="1:38" x14ac:dyDescent="0.25">
      <c r="A174" s="1" t="s">
        <v>6</v>
      </c>
      <c r="O174" s="1"/>
      <c r="P174" s="3"/>
      <c r="Q174">
        <f t="shared" si="161"/>
        <v>3</v>
      </c>
      <c r="S174">
        <v>10</v>
      </c>
      <c r="T174">
        <v>5</v>
      </c>
      <c r="U174">
        <v>22</v>
      </c>
      <c r="V174">
        <v>11</v>
      </c>
      <c r="W174">
        <v>11</v>
      </c>
      <c r="X174">
        <v>8</v>
      </c>
      <c r="AC174" t="s">
        <v>102</v>
      </c>
      <c r="AE174" t="s">
        <v>127</v>
      </c>
      <c r="AJ174" t="s">
        <v>99</v>
      </c>
      <c r="AK174" t="s">
        <v>110</v>
      </c>
      <c r="AL174" t="s">
        <v>115</v>
      </c>
    </row>
    <row r="175" spans="1:38" x14ac:dyDescent="0.25">
      <c r="A175" s="1" t="s">
        <v>7</v>
      </c>
      <c r="M175">
        <f t="shared" ref="M175:M181" si="162" xml:space="preserve"> B175 + D175 + F175 + H175 + J175</f>
        <v>0</v>
      </c>
      <c r="N175">
        <f t="shared" ref="N175:N181" si="163" xml:space="preserve"> C175 + E175 + G175 + I175 + K175</f>
        <v>0</v>
      </c>
      <c r="O175" s="1">
        <f t="shared" ref="O175:O181" si="164">M175 - N175</f>
        <v>0</v>
      </c>
      <c r="P175" s="3">
        <f t="shared" ref="P175:P181" si="165" xml:space="preserve"> IF(M175+N175=0, 0, IF(N175=0, "MAX", M175/N175))</f>
        <v>0</v>
      </c>
      <c r="Q175">
        <f t="shared" si="161"/>
        <v>3</v>
      </c>
      <c r="S175">
        <v>11</v>
      </c>
      <c r="T175">
        <v>9</v>
      </c>
      <c r="U175">
        <v>23</v>
      </c>
      <c r="V175">
        <v>13</v>
      </c>
      <c r="W175">
        <v>13</v>
      </c>
      <c r="X175">
        <v>9</v>
      </c>
      <c r="AC175" t="s">
        <v>103</v>
      </c>
      <c r="AJ175" t="s">
        <v>91</v>
      </c>
      <c r="AK175" t="s">
        <v>109</v>
      </c>
      <c r="AL175" t="s">
        <v>117</v>
      </c>
    </row>
    <row r="176" spans="1:38" x14ac:dyDescent="0.25">
      <c r="A176" s="1" t="s">
        <v>1</v>
      </c>
      <c r="B176">
        <v>3</v>
      </c>
      <c r="C176">
        <v>1</v>
      </c>
      <c r="D176">
        <v>1</v>
      </c>
      <c r="E176">
        <v>2</v>
      </c>
      <c r="F176">
        <v>2</v>
      </c>
      <c r="G176">
        <v>3</v>
      </c>
      <c r="M176">
        <f t="shared" si="162"/>
        <v>6</v>
      </c>
      <c r="N176">
        <f t="shared" si="163"/>
        <v>6</v>
      </c>
      <c r="O176" s="1">
        <f t="shared" si="164"/>
        <v>0</v>
      </c>
      <c r="P176" s="3">
        <f t="shared" si="165"/>
        <v>1</v>
      </c>
      <c r="Q176">
        <f t="shared" si="161"/>
        <v>2</v>
      </c>
      <c r="S176">
        <v>12</v>
      </c>
      <c r="T176">
        <v>10</v>
      </c>
      <c r="U176">
        <v>24</v>
      </c>
      <c r="V176">
        <v>15</v>
      </c>
      <c r="W176">
        <v>14</v>
      </c>
      <c r="X176">
        <v>11</v>
      </c>
      <c r="AC176" t="s">
        <v>100</v>
      </c>
      <c r="AJ176" t="s">
        <v>92</v>
      </c>
      <c r="AK176" t="s">
        <v>111</v>
      </c>
      <c r="AL176" t="s">
        <v>116</v>
      </c>
    </row>
    <row r="177" spans="1:39" x14ac:dyDescent="0.25">
      <c r="A177" s="1" t="s">
        <v>5</v>
      </c>
      <c r="M177">
        <f t="shared" si="162"/>
        <v>0</v>
      </c>
      <c r="N177">
        <f t="shared" si="163"/>
        <v>0</v>
      </c>
      <c r="O177" s="1">
        <f t="shared" si="164"/>
        <v>0</v>
      </c>
      <c r="P177" s="3">
        <f t="shared" si="165"/>
        <v>0</v>
      </c>
      <c r="Q177">
        <v>2</v>
      </c>
      <c r="S177">
        <v>19</v>
      </c>
      <c r="T177">
        <v>12</v>
      </c>
      <c r="U177">
        <v>25</v>
      </c>
      <c r="V177">
        <v>16</v>
      </c>
      <c r="W177">
        <v>16</v>
      </c>
      <c r="X177">
        <v>12</v>
      </c>
      <c r="AC177" t="s">
        <v>101</v>
      </c>
      <c r="AJ177" t="s">
        <v>93</v>
      </c>
      <c r="AK177" t="s">
        <v>112</v>
      </c>
      <c r="AL177" t="s">
        <v>121</v>
      </c>
    </row>
    <row r="178" spans="1:39" x14ac:dyDescent="0.25">
      <c r="A178" s="1" t="s">
        <v>4</v>
      </c>
      <c r="B178">
        <v>1</v>
      </c>
      <c r="C178">
        <v>2</v>
      </c>
      <c r="D178">
        <v>2</v>
      </c>
      <c r="E178">
        <v>1</v>
      </c>
      <c r="F178">
        <v>1</v>
      </c>
      <c r="G178">
        <v>3</v>
      </c>
      <c r="M178">
        <f t="shared" si="162"/>
        <v>4</v>
      </c>
      <c r="N178">
        <f t="shared" si="163"/>
        <v>6</v>
      </c>
      <c r="O178" s="1">
        <f t="shared" si="164"/>
        <v>-2</v>
      </c>
      <c r="P178" s="3">
        <f t="shared" si="165"/>
        <v>0.66666666666666663</v>
      </c>
      <c r="Q178">
        <f t="shared" si="161"/>
        <v>3</v>
      </c>
      <c r="S178">
        <v>20</v>
      </c>
      <c r="T178">
        <v>13</v>
      </c>
      <c r="W178">
        <v>17</v>
      </c>
      <c r="X178">
        <v>13</v>
      </c>
      <c r="AJ178" t="s">
        <v>102</v>
      </c>
      <c r="AL178" t="s">
        <v>118</v>
      </c>
    </row>
    <row r="179" spans="1:39" x14ac:dyDescent="0.25">
      <c r="A179" s="1" t="s">
        <v>11</v>
      </c>
      <c r="B179">
        <v>0</v>
      </c>
      <c r="C179">
        <v>0</v>
      </c>
      <c r="F179">
        <v>0</v>
      </c>
      <c r="G179">
        <v>0</v>
      </c>
      <c r="M179">
        <f t="shared" si="162"/>
        <v>0</v>
      </c>
      <c r="N179">
        <f t="shared" si="163"/>
        <v>0</v>
      </c>
      <c r="O179" s="1">
        <f t="shared" si="164"/>
        <v>0</v>
      </c>
      <c r="P179" s="3">
        <f t="shared" si="165"/>
        <v>0</v>
      </c>
      <c r="Q179">
        <v>2</v>
      </c>
      <c r="S179">
        <v>21</v>
      </c>
      <c r="T179">
        <v>16</v>
      </c>
      <c r="W179">
        <v>23</v>
      </c>
      <c r="X179">
        <v>16</v>
      </c>
      <c r="AJ179" t="s">
        <v>94</v>
      </c>
      <c r="AL179" t="s">
        <v>119</v>
      </c>
    </row>
    <row r="180" spans="1:39" x14ac:dyDescent="0.25">
      <c r="A180" s="1" t="s">
        <v>12</v>
      </c>
      <c r="O180" s="1"/>
      <c r="P180" s="3"/>
      <c r="Q180">
        <f t="shared" si="161"/>
        <v>3</v>
      </c>
      <c r="S180">
        <v>22</v>
      </c>
      <c r="T180">
        <v>18</v>
      </c>
      <c r="W180">
        <v>24</v>
      </c>
      <c r="X180">
        <v>17</v>
      </c>
      <c r="AJ180" t="s">
        <v>95</v>
      </c>
      <c r="AL180" t="s">
        <v>120</v>
      </c>
    </row>
    <row r="181" spans="1:39" x14ac:dyDescent="0.25">
      <c r="A181" s="4"/>
      <c r="B181" s="4">
        <v>25</v>
      </c>
      <c r="C181" s="4">
        <v>19</v>
      </c>
      <c r="D181" s="4">
        <v>25</v>
      </c>
      <c r="E181" s="4">
        <v>16</v>
      </c>
      <c r="F181" s="4">
        <v>25</v>
      </c>
      <c r="G181" s="4">
        <v>17</v>
      </c>
      <c r="H181" s="4"/>
      <c r="I181" s="4"/>
      <c r="J181" s="4"/>
      <c r="K181" s="4"/>
      <c r="L181" s="4"/>
      <c r="M181" s="4">
        <f t="shared" si="162"/>
        <v>75</v>
      </c>
      <c r="N181" s="4">
        <f t="shared" si="163"/>
        <v>52</v>
      </c>
      <c r="O181" s="4">
        <f t="shared" si="164"/>
        <v>23</v>
      </c>
      <c r="P181" s="5">
        <f t="shared" si="165"/>
        <v>1.4423076923076923</v>
      </c>
      <c r="S181">
        <v>23</v>
      </c>
      <c r="T181">
        <v>19</v>
      </c>
      <c r="W181">
        <v>25</v>
      </c>
      <c r="AJ181" t="s">
        <v>96</v>
      </c>
    </row>
    <row r="182" spans="1:39" x14ac:dyDescent="0.25">
      <c r="S182">
        <v>25</v>
      </c>
      <c r="AJ182" t="s">
        <v>103</v>
      </c>
    </row>
    <row r="183" spans="1:39" x14ac:dyDescent="0.25">
      <c r="A183" s="1" t="s">
        <v>24</v>
      </c>
      <c r="AJ183" t="s">
        <v>100</v>
      </c>
    </row>
    <row r="184" spans="1:39" x14ac:dyDescent="0.25">
      <c r="A184" t="s">
        <v>24</v>
      </c>
      <c r="AJ184" t="s">
        <v>101</v>
      </c>
    </row>
    <row r="185" spans="1:39" x14ac:dyDescent="0.25">
      <c r="A185" t="s">
        <v>24</v>
      </c>
      <c r="AJ185" t="s">
        <v>97</v>
      </c>
    </row>
    <row r="186" spans="1:39" ht="18.75" x14ac:dyDescent="0.3">
      <c r="A186" s="8">
        <v>43408</v>
      </c>
      <c r="B186" s="9" t="s">
        <v>27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10"/>
      <c r="AJ186" t="s">
        <v>98</v>
      </c>
    </row>
    <row r="187" spans="1:39" x14ac:dyDescent="0.25">
      <c r="A187" s="4"/>
      <c r="B187" s="4" t="s">
        <v>15</v>
      </c>
      <c r="C187" s="4"/>
      <c r="D187" s="4" t="s">
        <v>16</v>
      </c>
      <c r="E187" s="4"/>
      <c r="F187" s="4" t="s">
        <v>17</v>
      </c>
      <c r="G187" s="4"/>
      <c r="H187" s="4" t="s">
        <v>18</v>
      </c>
      <c r="I187" s="4"/>
      <c r="J187" s="4" t="s">
        <v>19</v>
      </c>
      <c r="K187" s="4"/>
      <c r="L187" s="4"/>
      <c r="M187" s="4" t="s">
        <v>20</v>
      </c>
      <c r="N187" s="4"/>
      <c r="O187" s="4"/>
      <c r="P187" s="6"/>
    </row>
    <row r="188" spans="1:39" x14ac:dyDescent="0.25">
      <c r="A188" s="4"/>
      <c r="B188" s="7" t="s">
        <v>13</v>
      </c>
      <c r="C188" s="7" t="s">
        <v>14</v>
      </c>
      <c r="D188" s="7" t="s">
        <v>13</v>
      </c>
      <c r="E188" s="7" t="s">
        <v>14</v>
      </c>
      <c r="F188" s="7" t="s">
        <v>13</v>
      </c>
      <c r="G188" s="7" t="s">
        <v>14</v>
      </c>
      <c r="H188" s="7" t="s">
        <v>13</v>
      </c>
      <c r="I188" s="7" t="s">
        <v>14</v>
      </c>
      <c r="J188" s="7" t="s">
        <v>13</v>
      </c>
      <c r="K188" s="7" t="s">
        <v>14</v>
      </c>
      <c r="L188" s="7"/>
      <c r="M188" s="7" t="s">
        <v>13</v>
      </c>
      <c r="N188" s="7" t="s">
        <v>14</v>
      </c>
      <c r="O188" s="4" t="s">
        <v>21</v>
      </c>
      <c r="P188" s="6" t="s">
        <v>22</v>
      </c>
      <c r="S188" t="s">
        <v>15</v>
      </c>
      <c r="U188" t="s">
        <v>16</v>
      </c>
      <c r="W188" t="s">
        <v>17</v>
      </c>
      <c r="Y188" t="s">
        <v>18</v>
      </c>
      <c r="AA188" t="s">
        <v>19</v>
      </c>
      <c r="AC188" t="s">
        <v>29</v>
      </c>
      <c r="AD188" t="s">
        <v>30</v>
      </c>
      <c r="AE188" t="s">
        <v>31</v>
      </c>
      <c r="AF188" t="s">
        <v>32</v>
      </c>
      <c r="AG188" t="s">
        <v>33</v>
      </c>
    </row>
    <row r="189" spans="1:39" x14ac:dyDescent="0.25">
      <c r="A189" s="1" t="s">
        <v>8</v>
      </c>
      <c r="B189">
        <v>2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3</v>
      </c>
      <c r="I189">
        <v>1</v>
      </c>
      <c r="M189">
        <f t="shared" ref="M189:M190" si="166" xml:space="preserve"> B189 + D189 + F189 + H189 + J189</f>
        <v>7</v>
      </c>
      <c r="N189">
        <f t="shared" ref="N189:N190" si="167" xml:space="preserve"> C189 + E189 + G189 + I189 + K189</f>
        <v>3</v>
      </c>
      <c r="O189" s="1">
        <f>M189 - N189</f>
        <v>4</v>
      </c>
      <c r="P189" s="3">
        <f xml:space="preserve"> IF(M189+N189=0, 0, IF(N189=0, "MAX", M189/N189))</f>
        <v>2.3333333333333335</v>
      </c>
      <c r="Q189">
        <f>IF(P189 &lt; 1, 3, IF(P189 &gt;= P$197, 1, 2))</f>
        <v>1</v>
      </c>
      <c r="S189">
        <v>0</v>
      </c>
      <c r="V189">
        <v>0</v>
      </c>
      <c r="W189">
        <v>1</v>
      </c>
      <c r="Z189">
        <v>8</v>
      </c>
      <c r="AC189" t="s">
        <v>133</v>
      </c>
      <c r="AD189" t="s">
        <v>136</v>
      </c>
      <c r="AE189" t="s">
        <v>134</v>
      </c>
      <c r="AF189" t="s">
        <v>138</v>
      </c>
      <c r="AJ189" t="s">
        <v>50</v>
      </c>
      <c r="AK189" t="s">
        <v>57</v>
      </c>
      <c r="AL189" t="s">
        <v>50</v>
      </c>
      <c r="AM189" t="s">
        <v>57</v>
      </c>
    </row>
    <row r="190" spans="1:39" x14ac:dyDescent="0.25">
      <c r="A190" s="1" t="s">
        <v>2</v>
      </c>
      <c r="B190">
        <v>1</v>
      </c>
      <c r="C190">
        <v>3</v>
      </c>
      <c r="D190">
        <v>1</v>
      </c>
      <c r="E190">
        <v>1</v>
      </c>
      <c r="F190">
        <v>1</v>
      </c>
      <c r="G190">
        <v>5</v>
      </c>
      <c r="H190">
        <v>0</v>
      </c>
      <c r="I190">
        <v>1</v>
      </c>
      <c r="M190">
        <f t="shared" si="166"/>
        <v>3</v>
      </c>
      <c r="N190">
        <f t="shared" si="167"/>
        <v>10</v>
      </c>
      <c r="O190" s="1">
        <f t="shared" ref="O190" si="168">M190 - N190</f>
        <v>-7</v>
      </c>
      <c r="P190" s="3">
        <f t="shared" ref="P190" si="169" xml:space="preserve"> IF(M190+N190=0, 0, IF(N190=0, "MAX", M190/N190))</f>
        <v>0.3</v>
      </c>
      <c r="Q190">
        <f t="shared" ref="Q190:Q196" si="170">IF(P190 &lt; 1, 3, IF(P190 &gt;= P$197, 1, 2))</f>
        <v>3</v>
      </c>
      <c r="S190">
        <v>2</v>
      </c>
      <c r="T190">
        <v>1</v>
      </c>
      <c r="U190">
        <v>3</v>
      </c>
      <c r="V190">
        <v>1</v>
      </c>
      <c r="W190">
        <v>5</v>
      </c>
      <c r="X190">
        <v>4</v>
      </c>
      <c r="Y190">
        <v>1</v>
      </c>
      <c r="Z190">
        <v>12</v>
      </c>
      <c r="AC190" t="s">
        <v>134</v>
      </c>
      <c r="AD190" t="s">
        <v>137</v>
      </c>
      <c r="AE190" t="s">
        <v>135</v>
      </c>
      <c r="AF190" t="s">
        <v>137</v>
      </c>
      <c r="AJ190" t="s">
        <v>51</v>
      </c>
      <c r="AK190" t="s">
        <v>128</v>
      </c>
      <c r="AL190" t="s">
        <v>66</v>
      </c>
      <c r="AM190" t="s">
        <v>75</v>
      </c>
    </row>
    <row r="191" spans="1:39" x14ac:dyDescent="0.25">
      <c r="A191" s="1" t="s">
        <v>0</v>
      </c>
      <c r="B191">
        <v>1</v>
      </c>
      <c r="C191">
        <v>1</v>
      </c>
      <c r="D191">
        <v>5</v>
      </c>
      <c r="E191">
        <v>5</v>
      </c>
      <c r="F191">
        <v>3</v>
      </c>
      <c r="G191">
        <v>3</v>
      </c>
      <c r="H191">
        <v>5</v>
      </c>
      <c r="I191">
        <v>3</v>
      </c>
      <c r="M191">
        <f t="shared" ref="M191:M196" si="171" xml:space="preserve"> B191 + D191 + F191 + H191 + J191</f>
        <v>14</v>
      </c>
      <c r="N191">
        <f t="shared" ref="N191:N196" si="172" xml:space="preserve"> C191 + E191 + G191 + I191 + K191</f>
        <v>12</v>
      </c>
      <c r="O191" s="1">
        <f t="shared" ref="O191:O196" si="173">M191 - N191</f>
        <v>2</v>
      </c>
      <c r="P191" s="3">
        <f t="shared" ref="P191:P196" si="174" xml:space="preserve"> IF(M191+N191=0, 0, IF(N191=0, "MAX", M191/N191))</f>
        <v>1.1666666666666667</v>
      </c>
      <c r="Q191">
        <f t="shared" si="170"/>
        <v>2</v>
      </c>
      <c r="S191">
        <v>6</v>
      </c>
      <c r="T191">
        <v>3</v>
      </c>
      <c r="U191">
        <v>4</v>
      </c>
      <c r="V191">
        <v>3</v>
      </c>
      <c r="W191">
        <v>7</v>
      </c>
      <c r="X191">
        <v>6</v>
      </c>
      <c r="Y191">
        <v>5</v>
      </c>
      <c r="Z191">
        <v>13</v>
      </c>
      <c r="AC191" t="s">
        <v>34</v>
      </c>
      <c r="AD191" t="s">
        <v>37</v>
      </c>
      <c r="AE191" t="s">
        <v>40</v>
      </c>
      <c r="AF191" t="s">
        <v>44</v>
      </c>
      <c r="AJ191" t="s">
        <v>52</v>
      </c>
      <c r="AK191" t="s">
        <v>58</v>
      </c>
      <c r="AL191" t="s">
        <v>67</v>
      </c>
      <c r="AM191" t="s">
        <v>76</v>
      </c>
    </row>
    <row r="192" spans="1:39" x14ac:dyDescent="0.25">
      <c r="A192" s="1" t="s">
        <v>1</v>
      </c>
      <c r="B192">
        <v>4</v>
      </c>
      <c r="C192">
        <v>2</v>
      </c>
      <c r="D192">
        <v>4</v>
      </c>
      <c r="E192">
        <v>4</v>
      </c>
      <c r="F192">
        <v>3</v>
      </c>
      <c r="G192">
        <v>1</v>
      </c>
      <c r="H192">
        <v>1</v>
      </c>
      <c r="I192">
        <v>4</v>
      </c>
      <c r="M192">
        <f t="shared" si="171"/>
        <v>12</v>
      </c>
      <c r="N192">
        <f t="shared" si="172"/>
        <v>11</v>
      </c>
      <c r="O192" s="1">
        <f t="shared" si="173"/>
        <v>1</v>
      </c>
      <c r="P192" s="3">
        <f t="shared" si="174"/>
        <v>1.0909090909090908</v>
      </c>
      <c r="Q192">
        <f t="shared" si="170"/>
        <v>2</v>
      </c>
      <c r="S192">
        <v>8</v>
      </c>
      <c r="T192">
        <v>5</v>
      </c>
      <c r="U192">
        <v>5</v>
      </c>
      <c r="V192">
        <v>6</v>
      </c>
      <c r="W192">
        <v>8</v>
      </c>
      <c r="X192">
        <v>9</v>
      </c>
      <c r="Y192">
        <v>6</v>
      </c>
      <c r="Z192">
        <v>14</v>
      </c>
      <c r="AC192" t="s">
        <v>35</v>
      </c>
      <c r="AD192" t="s">
        <v>38</v>
      </c>
      <c r="AE192" t="s">
        <v>39</v>
      </c>
      <c r="AF192" t="s">
        <v>45</v>
      </c>
      <c r="AJ192" t="s">
        <v>53</v>
      </c>
      <c r="AK192" t="s">
        <v>59</v>
      </c>
      <c r="AL192" t="s">
        <v>68</v>
      </c>
      <c r="AM192" t="s">
        <v>77</v>
      </c>
    </row>
    <row r="193" spans="1:39" x14ac:dyDescent="0.25">
      <c r="A193" s="1" t="s">
        <v>5</v>
      </c>
      <c r="D193">
        <v>0</v>
      </c>
      <c r="E193">
        <v>0</v>
      </c>
      <c r="H193">
        <v>0</v>
      </c>
      <c r="I193">
        <v>1</v>
      </c>
      <c r="M193">
        <f t="shared" si="171"/>
        <v>0</v>
      </c>
      <c r="N193">
        <f t="shared" si="172"/>
        <v>1</v>
      </c>
      <c r="O193" s="1">
        <f t="shared" si="173"/>
        <v>-1</v>
      </c>
      <c r="P193" s="3">
        <f t="shared" si="174"/>
        <v>0</v>
      </c>
      <c r="Q193">
        <f t="shared" si="170"/>
        <v>3</v>
      </c>
      <c r="S193">
        <v>11</v>
      </c>
      <c r="T193">
        <v>6</v>
      </c>
      <c r="U193">
        <v>6</v>
      </c>
      <c r="V193">
        <v>11</v>
      </c>
      <c r="W193">
        <v>9</v>
      </c>
      <c r="X193">
        <v>13</v>
      </c>
      <c r="Y193">
        <v>8</v>
      </c>
      <c r="Z193">
        <v>15</v>
      </c>
      <c r="AC193" t="s">
        <v>36</v>
      </c>
      <c r="AE193" t="s">
        <v>41</v>
      </c>
      <c r="AF193" t="s">
        <v>46</v>
      </c>
      <c r="AJ193" t="s">
        <v>54</v>
      </c>
      <c r="AK193" t="s">
        <v>54</v>
      </c>
      <c r="AL193" t="s">
        <v>69</v>
      </c>
      <c r="AM193" t="s">
        <v>44</v>
      </c>
    </row>
    <row r="194" spans="1:39" x14ac:dyDescent="0.25">
      <c r="A194" s="1" t="s">
        <v>4</v>
      </c>
      <c r="B194">
        <v>1</v>
      </c>
      <c r="C194">
        <v>0</v>
      </c>
      <c r="F194">
        <v>1</v>
      </c>
      <c r="G194">
        <v>0</v>
      </c>
      <c r="M194">
        <f t="shared" si="171"/>
        <v>2</v>
      </c>
      <c r="N194">
        <f t="shared" si="172"/>
        <v>0</v>
      </c>
      <c r="O194" s="1">
        <f t="shared" si="173"/>
        <v>2</v>
      </c>
      <c r="P194" s="3" t="str">
        <f t="shared" si="174"/>
        <v>MAX</v>
      </c>
      <c r="Q194">
        <f t="shared" si="170"/>
        <v>1</v>
      </c>
      <c r="S194">
        <v>13</v>
      </c>
      <c r="T194">
        <v>12</v>
      </c>
      <c r="U194">
        <v>8</v>
      </c>
      <c r="V194">
        <v>13</v>
      </c>
      <c r="W194">
        <v>12</v>
      </c>
      <c r="X194">
        <v>14</v>
      </c>
      <c r="Y194">
        <v>11</v>
      </c>
      <c r="Z194">
        <v>19</v>
      </c>
      <c r="AE194" t="s">
        <v>42</v>
      </c>
      <c r="AF194" t="s">
        <v>47</v>
      </c>
      <c r="AJ194" t="s">
        <v>34</v>
      </c>
      <c r="AK194" t="s">
        <v>60</v>
      </c>
      <c r="AL194" t="s">
        <v>40</v>
      </c>
      <c r="AM194" t="s">
        <v>78</v>
      </c>
    </row>
    <row r="195" spans="1:39" x14ac:dyDescent="0.25">
      <c r="A195" s="1" t="s">
        <v>11</v>
      </c>
      <c r="B195">
        <v>1</v>
      </c>
      <c r="C195">
        <v>1</v>
      </c>
      <c r="D195">
        <v>2</v>
      </c>
      <c r="E195">
        <v>0</v>
      </c>
      <c r="F195">
        <v>1</v>
      </c>
      <c r="G195">
        <v>0</v>
      </c>
      <c r="H195">
        <v>0</v>
      </c>
      <c r="I195">
        <v>2</v>
      </c>
      <c r="M195">
        <f t="shared" si="171"/>
        <v>4</v>
      </c>
      <c r="N195">
        <f t="shared" si="172"/>
        <v>3</v>
      </c>
      <c r="O195" s="1">
        <f t="shared" si="173"/>
        <v>1</v>
      </c>
      <c r="P195" s="3">
        <f t="shared" si="174"/>
        <v>1.3333333333333333</v>
      </c>
      <c r="Q195">
        <f t="shared" si="170"/>
        <v>1</v>
      </c>
      <c r="S195">
        <v>14</v>
      </c>
      <c r="T195">
        <v>19</v>
      </c>
      <c r="U195">
        <v>9</v>
      </c>
      <c r="V195">
        <v>14</v>
      </c>
      <c r="W195">
        <v>15</v>
      </c>
      <c r="X195">
        <v>15</v>
      </c>
      <c r="Y195">
        <v>12</v>
      </c>
      <c r="Z195">
        <v>20</v>
      </c>
      <c r="AE195" t="s">
        <v>43</v>
      </c>
      <c r="AF195" t="s">
        <v>48</v>
      </c>
      <c r="AJ195" t="s">
        <v>35</v>
      </c>
      <c r="AK195" t="s">
        <v>61</v>
      </c>
      <c r="AL195" t="s">
        <v>70</v>
      </c>
      <c r="AM195" t="s">
        <v>45</v>
      </c>
    </row>
    <row r="196" spans="1:39" x14ac:dyDescent="0.25">
      <c r="A196" s="1" t="s">
        <v>28</v>
      </c>
      <c r="B196">
        <v>4</v>
      </c>
      <c r="C196">
        <v>0</v>
      </c>
      <c r="D196">
        <v>2</v>
      </c>
      <c r="E196">
        <v>3</v>
      </c>
      <c r="F196">
        <v>2</v>
      </c>
      <c r="G196">
        <v>1</v>
      </c>
      <c r="H196">
        <v>8</v>
      </c>
      <c r="I196">
        <v>2</v>
      </c>
      <c r="M196">
        <f t="shared" si="171"/>
        <v>16</v>
      </c>
      <c r="N196">
        <f t="shared" si="172"/>
        <v>6</v>
      </c>
      <c r="O196" s="1">
        <f t="shared" si="173"/>
        <v>10</v>
      </c>
      <c r="P196" s="3">
        <f t="shared" si="174"/>
        <v>2.6666666666666665</v>
      </c>
      <c r="Q196">
        <f t="shared" si="170"/>
        <v>1</v>
      </c>
      <c r="T196">
        <v>25</v>
      </c>
      <c r="U196">
        <v>12</v>
      </c>
      <c r="V196">
        <v>15</v>
      </c>
      <c r="W196">
        <v>18</v>
      </c>
      <c r="X196">
        <v>16</v>
      </c>
      <c r="Y196">
        <v>13</v>
      </c>
      <c r="Z196">
        <v>21</v>
      </c>
      <c r="AF196" t="s">
        <v>49</v>
      </c>
      <c r="AJ196" t="s">
        <v>55</v>
      </c>
      <c r="AK196" t="s">
        <v>62</v>
      </c>
      <c r="AL196" t="s">
        <v>39</v>
      </c>
      <c r="AM196" t="s">
        <v>79</v>
      </c>
    </row>
    <row r="197" spans="1:39" x14ac:dyDescent="0.25">
      <c r="A197" s="4"/>
      <c r="B197" s="4">
        <v>25</v>
      </c>
      <c r="C197" s="4">
        <v>14</v>
      </c>
      <c r="D197" s="4">
        <v>25</v>
      </c>
      <c r="E197" s="4">
        <v>15</v>
      </c>
      <c r="F197" s="4">
        <v>22</v>
      </c>
      <c r="G197" s="4">
        <v>25</v>
      </c>
      <c r="H197" s="4">
        <v>25</v>
      </c>
      <c r="I197" s="4">
        <v>21</v>
      </c>
      <c r="J197" s="4"/>
      <c r="K197" s="4"/>
      <c r="L197" s="4"/>
      <c r="M197" s="4">
        <f t="shared" ref="M197" si="175" xml:space="preserve"> B197 + D197 + F197 + H197 + J197</f>
        <v>97</v>
      </c>
      <c r="N197" s="4">
        <f t="shared" ref="N197" si="176" xml:space="preserve"> C197 + E197 + G197 + I197 + K197</f>
        <v>75</v>
      </c>
      <c r="O197" s="4">
        <f t="shared" ref="O197" si="177">M197 - N197</f>
        <v>22</v>
      </c>
      <c r="P197" s="5">
        <f t="shared" ref="P197" si="178" xml:space="preserve"> IF(M197+N197=0, 0, IF(N197=0, "MAX", M197/N197))</f>
        <v>1.2933333333333332</v>
      </c>
      <c r="U197">
        <v>13</v>
      </c>
      <c r="V197">
        <v>18</v>
      </c>
      <c r="W197">
        <v>20</v>
      </c>
      <c r="X197">
        <v>17</v>
      </c>
      <c r="Y197">
        <v>15</v>
      </c>
      <c r="Z197">
        <v>22</v>
      </c>
      <c r="AJ197" t="s">
        <v>36</v>
      </c>
      <c r="AK197" t="s">
        <v>63</v>
      </c>
      <c r="AL197" t="s">
        <v>71</v>
      </c>
      <c r="AM197" t="s">
        <v>56</v>
      </c>
    </row>
    <row r="198" spans="1:39" x14ac:dyDescent="0.25">
      <c r="U198">
        <v>14</v>
      </c>
      <c r="V198">
        <v>19</v>
      </c>
      <c r="W198">
        <v>23</v>
      </c>
      <c r="X198">
        <v>19</v>
      </c>
      <c r="Y198">
        <v>17</v>
      </c>
      <c r="Z198">
        <v>23</v>
      </c>
      <c r="AJ198" t="s">
        <v>56</v>
      </c>
      <c r="AK198" t="s">
        <v>37</v>
      </c>
      <c r="AL198" t="s">
        <v>83</v>
      </c>
      <c r="AM198" t="s">
        <v>80</v>
      </c>
    </row>
    <row r="199" spans="1:39" x14ac:dyDescent="0.25">
      <c r="A199" t="s">
        <v>24</v>
      </c>
      <c r="U199">
        <v>15</v>
      </c>
      <c r="V199">
        <v>25</v>
      </c>
      <c r="W199">
        <v>24</v>
      </c>
      <c r="X199">
        <v>21</v>
      </c>
      <c r="Y199">
        <v>21</v>
      </c>
      <c r="Z199">
        <v>25</v>
      </c>
      <c r="AK199" t="s">
        <v>64</v>
      </c>
      <c r="AL199" t="s">
        <v>72</v>
      </c>
      <c r="AM199" t="s">
        <v>46</v>
      </c>
    </row>
    <row r="200" spans="1:39" ht="18.75" x14ac:dyDescent="0.3">
      <c r="A200" s="8">
        <v>43404</v>
      </c>
      <c r="B200" s="9" t="s">
        <v>10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10"/>
      <c r="W200">
        <v>25</v>
      </c>
      <c r="X200">
        <v>22</v>
      </c>
      <c r="AK200" t="s">
        <v>65</v>
      </c>
      <c r="AL200" t="s">
        <v>41</v>
      </c>
      <c r="AM200" t="s">
        <v>47</v>
      </c>
    </row>
    <row r="201" spans="1:39" x14ac:dyDescent="0.25">
      <c r="A201" s="4"/>
      <c r="B201" s="4" t="s">
        <v>15</v>
      </c>
      <c r="C201" s="4"/>
      <c r="D201" s="4" t="s">
        <v>16</v>
      </c>
      <c r="E201" s="4"/>
      <c r="F201" s="4" t="s">
        <v>17</v>
      </c>
      <c r="G201" s="4"/>
      <c r="H201" s="4" t="s">
        <v>18</v>
      </c>
      <c r="I201" s="4"/>
      <c r="J201" s="4" t="s">
        <v>19</v>
      </c>
      <c r="K201" s="4"/>
      <c r="L201" s="4"/>
      <c r="M201" s="4" t="s">
        <v>20</v>
      </c>
      <c r="N201" s="4"/>
      <c r="O201" s="4"/>
      <c r="P201" s="6"/>
      <c r="AK201" t="s">
        <v>38</v>
      </c>
      <c r="AL201" t="s">
        <v>42</v>
      </c>
      <c r="AM201" t="s">
        <v>82</v>
      </c>
    </row>
    <row r="202" spans="1:39" x14ac:dyDescent="0.25">
      <c r="A202" s="4"/>
      <c r="B202" s="7" t="s">
        <v>13</v>
      </c>
      <c r="C202" s="7" t="s">
        <v>14</v>
      </c>
      <c r="D202" s="7" t="s">
        <v>13</v>
      </c>
      <c r="E202" s="7" t="s">
        <v>14</v>
      </c>
      <c r="F202" s="7" t="s">
        <v>13</v>
      </c>
      <c r="G202" s="7" t="s">
        <v>14</v>
      </c>
      <c r="H202" s="7" t="s">
        <v>13</v>
      </c>
      <c r="I202" s="7" t="s">
        <v>14</v>
      </c>
      <c r="J202" s="7" t="s">
        <v>13</v>
      </c>
      <c r="K202" s="7" t="s">
        <v>14</v>
      </c>
      <c r="L202" s="7"/>
      <c r="M202" s="7" t="s">
        <v>13</v>
      </c>
      <c r="N202" s="7" t="s">
        <v>14</v>
      </c>
      <c r="O202" s="4" t="s">
        <v>21</v>
      </c>
      <c r="P202" s="6" t="s">
        <v>22</v>
      </c>
      <c r="AL202" t="s">
        <v>73</v>
      </c>
      <c r="AM202" t="s">
        <v>48</v>
      </c>
    </row>
    <row r="203" spans="1:39" x14ac:dyDescent="0.25">
      <c r="A203" s="4"/>
      <c r="B203" s="4">
        <v>25</v>
      </c>
      <c r="C203" s="4">
        <v>17</v>
      </c>
      <c r="D203" s="4">
        <v>25</v>
      </c>
      <c r="E203" s="4">
        <v>19</v>
      </c>
      <c r="F203" s="4">
        <v>25</v>
      </c>
      <c r="G203" s="4">
        <v>14</v>
      </c>
      <c r="H203" s="4"/>
      <c r="I203" s="4"/>
      <c r="J203" s="4"/>
      <c r="K203" s="4"/>
      <c r="L203" s="4"/>
      <c r="M203" s="4">
        <f t="shared" ref="M203" si="179" xml:space="preserve"> B203 + D203 + F203 + H203 + J203</f>
        <v>75</v>
      </c>
      <c r="N203" s="4">
        <f t="shared" ref="N203" si="180" xml:space="preserve"> C203 + E203 + G203 + I203 + K203</f>
        <v>50</v>
      </c>
      <c r="O203" s="4">
        <f t="shared" ref="O203" si="181">M203 - N203</f>
        <v>25</v>
      </c>
      <c r="P203" s="5">
        <f t="shared" ref="P203" si="182" xml:space="preserve"> IF(M203+N203=0, 0, IF(N203=0, "MAX", M203/N203))</f>
        <v>1.5</v>
      </c>
      <c r="AL203" t="s">
        <v>43</v>
      </c>
      <c r="AM203" t="s">
        <v>49</v>
      </c>
    </row>
    <row r="204" spans="1:39" x14ac:dyDescent="0.25">
      <c r="AL204" t="s">
        <v>74</v>
      </c>
      <c r="AM204" t="s">
        <v>81</v>
      </c>
    </row>
    <row r="205" spans="1:39" ht="18.75" x14ac:dyDescent="0.3">
      <c r="A205" s="8">
        <v>43399</v>
      </c>
      <c r="B205" s="9" t="s">
        <v>23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10"/>
    </row>
    <row r="206" spans="1:39" x14ac:dyDescent="0.25">
      <c r="A206" s="4"/>
      <c r="B206" s="4" t="s">
        <v>15</v>
      </c>
      <c r="C206" s="4"/>
      <c r="D206" s="4" t="s">
        <v>16</v>
      </c>
      <c r="E206" s="4"/>
      <c r="F206" s="4" t="s">
        <v>17</v>
      </c>
      <c r="G206" s="4"/>
      <c r="H206" s="4" t="s">
        <v>18</v>
      </c>
      <c r="I206" s="4"/>
      <c r="J206" s="4" t="s">
        <v>19</v>
      </c>
      <c r="K206" s="4"/>
      <c r="L206" s="4"/>
      <c r="M206" s="4" t="s">
        <v>20</v>
      </c>
      <c r="N206" s="4"/>
      <c r="O206" s="4"/>
      <c r="P206" s="6"/>
    </row>
    <row r="207" spans="1:39" x14ac:dyDescent="0.25">
      <c r="A207" s="4"/>
      <c r="B207" s="7" t="s">
        <v>13</v>
      </c>
      <c r="C207" s="7" t="s">
        <v>14</v>
      </c>
      <c r="D207" s="7" t="s">
        <v>13</v>
      </c>
      <c r="E207" s="7" t="s">
        <v>14</v>
      </c>
      <c r="F207" s="7" t="s">
        <v>13</v>
      </c>
      <c r="G207" s="7" t="s">
        <v>14</v>
      </c>
      <c r="H207" s="7" t="s">
        <v>13</v>
      </c>
      <c r="I207" s="7" t="s">
        <v>14</v>
      </c>
      <c r="J207" s="7" t="s">
        <v>13</v>
      </c>
      <c r="K207" s="7" t="s">
        <v>14</v>
      </c>
      <c r="L207" s="7"/>
      <c r="M207" s="7" t="s">
        <v>13</v>
      </c>
      <c r="N207" s="7" t="s">
        <v>14</v>
      </c>
      <c r="O207" s="4" t="s">
        <v>21</v>
      </c>
      <c r="P207" s="6" t="s">
        <v>22</v>
      </c>
      <c r="S207" t="s">
        <v>15</v>
      </c>
      <c r="U207" t="s">
        <v>16</v>
      </c>
      <c r="W207" t="s">
        <v>17</v>
      </c>
      <c r="Y207" t="s">
        <v>18</v>
      </c>
      <c r="AA207" t="s">
        <v>19</v>
      </c>
    </row>
    <row r="208" spans="1:39" x14ac:dyDescent="0.25">
      <c r="A208" s="1" t="s">
        <v>8</v>
      </c>
      <c r="B208">
        <v>1</v>
      </c>
      <c r="C208">
        <v>2</v>
      </c>
      <c r="D208">
        <v>2</v>
      </c>
      <c r="E208">
        <v>0</v>
      </c>
      <c r="F208">
        <v>2</v>
      </c>
      <c r="G208">
        <v>0</v>
      </c>
      <c r="M208">
        <f t="shared" ref="M208:N212" si="183" xml:space="preserve"> B208 + D208 + F208 + H208 + J208</f>
        <v>5</v>
      </c>
      <c r="N208">
        <f t="shared" si="183"/>
        <v>2</v>
      </c>
      <c r="O208" s="1">
        <f>M208 - N208</f>
        <v>3</v>
      </c>
      <c r="P208" s="3">
        <f xml:space="preserve"> IF(M208+N208=0, 0, IF(N208=0, "MAX", M208/N208))</f>
        <v>2.5</v>
      </c>
      <c r="Q208">
        <f>IF(P208 &lt; 1, 3, IF(P208 &gt;= P$220, 1, 2))</f>
        <v>1</v>
      </c>
      <c r="T208">
        <v>0</v>
      </c>
      <c r="U208">
        <v>0</v>
      </c>
      <c r="X208">
        <v>0</v>
      </c>
    </row>
    <row r="209" spans="1:24" x14ac:dyDescent="0.25">
      <c r="A209" s="1" t="s">
        <v>2</v>
      </c>
      <c r="B209">
        <v>1</v>
      </c>
      <c r="C209">
        <v>1</v>
      </c>
      <c r="D209">
        <v>3</v>
      </c>
      <c r="E209">
        <v>5</v>
      </c>
      <c r="F209">
        <v>1</v>
      </c>
      <c r="G209">
        <v>0</v>
      </c>
      <c r="M209">
        <f t="shared" si="183"/>
        <v>5</v>
      </c>
      <c r="N209">
        <f t="shared" si="183"/>
        <v>6</v>
      </c>
      <c r="O209" s="1">
        <f t="shared" ref="O209:O219" si="184">M209 - N209</f>
        <v>-1</v>
      </c>
      <c r="P209" s="3">
        <f t="shared" ref="P209:P219" si="185" xml:space="preserve"> IF(M209+N209=0, 0, IF(N209=0, "MAX", M209/N209))</f>
        <v>0.83333333333333337</v>
      </c>
      <c r="Q209">
        <f t="shared" ref="Q209:Q219" si="186">IF(P209 &lt; 1, 3, IF(P209 &gt;= P$220, 1, 2))</f>
        <v>3</v>
      </c>
      <c r="S209">
        <v>4</v>
      </c>
      <c r="T209">
        <v>1</v>
      </c>
      <c r="U209">
        <v>1</v>
      </c>
      <c r="V209">
        <v>1</v>
      </c>
      <c r="W209">
        <v>2</v>
      </c>
      <c r="X209">
        <v>1</v>
      </c>
    </row>
    <row r="210" spans="1:24" x14ac:dyDescent="0.25">
      <c r="A210" s="1" t="s">
        <v>3</v>
      </c>
      <c r="B210">
        <v>0</v>
      </c>
      <c r="C210">
        <v>0</v>
      </c>
      <c r="F210">
        <v>0</v>
      </c>
      <c r="G210">
        <v>0</v>
      </c>
      <c r="M210">
        <f t="shared" si="183"/>
        <v>0</v>
      </c>
      <c r="N210">
        <f t="shared" si="183"/>
        <v>0</v>
      </c>
      <c r="O210" s="1">
        <f t="shared" si="184"/>
        <v>0</v>
      </c>
      <c r="P210" s="3">
        <f t="shared" si="185"/>
        <v>0</v>
      </c>
      <c r="Q210">
        <f t="shared" si="186"/>
        <v>3</v>
      </c>
      <c r="S210">
        <v>6</v>
      </c>
      <c r="T210">
        <v>3</v>
      </c>
      <c r="U210">
        <v>5</v>
      </c>
      <c r="V210">
        <v>2</v>
      </c>
      <c r="W210">
        <v>5</v>
      </c>
      <c r="X210">
        <v>2</v>
      </c>
    </row>
    <row r="211" spans="1:24" x14ac:dyDescent="0.25">
      <c r="A211" s="1" t="s">
        <v>0</v>
      </c>
      <c r="B211">
        <v>4</v>
      </c>
      <c r="C211">
        <v>4</v>
      </c>
      <c r="D211">
        <v>4</v>
      </c>
      <c r="E211">
        <v>1</v>
      </c>
      <c r="F211">
        <v>9</v>
      </c>
      <c r="G211">
        <v>4</v>
      </c>
      <c r="M211">
        <f t="shared" si="183"/>
        <v>17</v>
      </c>
      <c r="N211">
        <f t="shared" si="183"/>
        <v>9</v>
      </c>
      <c r="O211" s="1">
        <f t="shared" si="184"/>
        <v>8</v>
      </c>
      <c r="P211" s="3">
        <f t="shared" si="185"/>
        <v>1.8888888888888888</v>
      </c>
      <c r="Q211">
        <f t="shared" si="186"/>
        <v>1</v>
      </c>
      <c r="S211">
        <v>8</v>
      </c>
      <c r="T211">
        <v>7</v>
      </c>
      <c r="U211">
        <v>7</v>
      </c>
      <c r="V211">
        <v>3</v>
      </c>
      <c r="W211">
        <v>6</v>
      </c>
      <c r="X211">
        <v>3</v>
      </c>
    </row>
    <row r="212" spans="1:24" x14ac:dyDescent="0.25">
      <c r="A212" s="1" t="s">
        <v>9</v>
      </c>
      <c r="B212">
        <v>0</v>
      </c>
      <c r="C212">
        <v>1</v>
      </c>
      <c r="D212">
        <v>0</v>
      </c>
      <c r="E212">
        <v>1</v>
      </c>
      <c r="F212">
        <v>0</v>
      </c>
      <c r="G212">
        <v>0</v>
      </c>
      <c r="M212">
        <f t="shared" si="183"/>
        <v>0</v>
      </c>
      <c r="N212">
        <f t="shared" si="183"/>
        <v>2</v>
      </c>
      <c r="O212" s="1">
        <f t="shared" si="184"/>
        <v>-2</v>
      </c>
      <c r="P212" s="3">
        <f t="shared" si="185"/>
        <v>0</v>
      </c>
      <c r="Q212">
        <f t="shared" si="186"/>
        <v>3</v>
      </c>
      <c r="S212">
        <v>9</v>
      </c>
      <c r="T212">
        <v>8</v>
      </c>
      <c r="U212">
        <v>9</v>
      </c>
      <c r="V212">
        <v>4</v>
      </c>
      <c r="W212">
        <v>8</v>
      </c>
      <c r="X212">
        <v>4</v>
      </c>
    </row>
    <row r="213" spans="1:24" x14ac:dyDescent="0.25">
      <c r="A213" s="1" t="s">
        <v>6</v>
      </c>
      <c r="O213" s="1"/>
      <c r="P213" s="3"/>
      <c r="Q213">
        <f t="shared" si="186"/>
        <v>3</v>
      </c>
      <c r="S213">
        <v>13</v>
      </c>
      <c r="T213">
        <v>9</v>
      </c>
      <c r="U213">
        <v>10</v>
      </c>
      <c r="V213">
        <v>5</v>
      </c>
      <c r="W213">
        <v>16</v>
      </c>
      <c r="X213">
        <v>6</v>
      </c>
    </row>
    <row r="214" spans="1:24" x14ac:dyDescent="0.25">
      <c r="A214" s="1" t="s">
        <v>7</v>
      </c>
      <c r="F214">
        <v>0</v>
      </c>
      <c r="G214">
        <v>1</v>
      </c>
      <c r="M214">
        <f t="shared" ref="M214:N220" si="187" xml:space="preserve"> B214 + D214 + F214 + H214 + J214</f>
        <v>0</v>
      </c>
      <c r="N214">
        <f t="shared" si="187"/>
        <v>1</v>
      </c>
      <c r="O214" s="1">
        <f t="shared" si="184"/>
        <v>-1</v>
      </c>
      <c r="P214" s="3">
        <f t="shared" si="185"/>
        <v>0</v>
      </c>
      <c r="Q214">
        <f t="shared" si="186"/>
        <v>3</v>
      </c>
      <c r="S214">
        <v>15</v>
      </c>
      <c r="T214">
        <v>11</v>
      </c>
      <c r="U214">
        <v>13</v>
      </c>
      <c r="V214">
        <v>10</v>
      </c>
      <c r="W214">
        <v>17</v>
      </c>
      <c r="X214">
        <v>7</v>
      </c>
    </row>
    <row r="215" spans="1:24" x14ac:dyDescent="0.25">
      <c r="A215" s="1" t="s">
        <v>1</v>
      </c>
      <c r="B215">
        <v>4</v>
      </c>
      <c r="C215">
        <v>2</v>
      </c>
      <c r="D215">
        <v>1</v>
      </c>
      <c r="E215">
        <v>3</v>
      </c>
      <c r="M215">
        <f t="shared" si="187"/>
        <v>5</v>
      </c>
      <c r="N215">
        <f t="shared" si="187"/>
        <v>5</v>
      </c>
      <c r="O215" s="1">
        <f t="shared" si="184"/>
        <v>0</v>
      </c>
      <c r="P215" s="3">
        <f t="shared" si="185"/>
        <v>1</v>
      </c>
      <c r="Q215">
        <f t="shared" si="186"/>
        <v>2</v>
      </c>
      <c r="S215">
        <v>16</v>
      </c>
      <c r="T215">
        <v>14</v>
      </c>
      <c r="U215">
        <v>16</v>
      </c>
      <c r="V215">
        <v>11</v>
      </c>
      <c r="W215">
        <v>18</v>
      </c>
      <c r="X215">
        <v>8</v>
      </c>
    </row>
    <row r="216" spans="1:24" x14ac:dyDescent="0.25">
      <c r="A216" s="1" t="s">
        <v>5</v>
      </c>
      <c r="D216">
        <v>0</v>
      </c>
      <c r="E216">
        <v>0</v>
      </c>
      <c r="F216">
        <v>0</v>
      </c>
      <c r="G216">
        <v>0</v>
      </c>
      <c r="M216">
        <f t="shared" si="187"/>
        <v>0</v>
      </c>
      <c r="N216">
        <f t="shared" si="187"/>
        <v>0</v>
      </c>
      <c r="O216" s="1">
        <f t="shared" si="184"/>
        <v>0</v>
      </c>
      <c r="P216" s="3">
        <f t="shared" si="185"/>
        <v>0</v>
      </c>
      <c r="Q216">
        <f t="shared" si="186"/>
        <v>3</v>
      </c>
      <c r="S216">
        <v>17</v>
      </c>
      <c r="T216">
        <v>15</v>
      </c>
      <c r="U216">
        <v>17</v>
      </c>
      <c r="V216">
        <v>12</v>
      </c>
      <c r="W216">
        <v>20</v>
      </c>
      <c r="X216">
        <v>10</v>
      </c>
    </row>
    <row r="217" spans="1:24" x14ac:dyDescent="0.25">
      <c r="A217" s="1" t="s">
        <v>4</v>
      </c>
      <c r="B217">
        <v>3</v>
      </c>
      <c r="C217">
        <v>2</v>
      </c>
      <c r="D217">
        <v>2</v>
      </c>
      <c r="E217">
        <v>0</v>
      </c>
      <c r="F217">
        <v>1</v>
      </c>
      <c r="G217">
        <v>1</v>
      </c>
      <c r="M217">
        <f t="shared" si="187"/>
        <v>6</v>
      </c>
      <c r="N217">
        <f t="shared" si="187"/>
        <v>3</v>
      </c>
      <c r="O217" s="1">
        <f t="shared" si="184"/>
        <v>3</v>
      </c>
      <c r="P217" s="3">
        <f t="shared" si="185"/>
        <v>2</v>
      </c>
      <c r="Q217">
        <f t="shared" si="186"/>
        <v>1</v>
      </c>
      <c r="S217">
        <v>19</v>
      </c>
      <c r="T217">
        <v>17</v>
      </c>
      <c r="U217">
        <v>21</v>
      </c>
      <c r="V217">
        <v>13</v>
      </c>
      <c r="W217">
        <v>23</v>
      </c>
      <c r="X217">
        <v>11</v>
      </c>
    </row>
    <row r="218" spans="1:24" x14ac:dyDescent="0.25">
      <c r="A218" s="1" t="s">
        <v>11</v>
      </c>
      <c r="D218">
        <v>0</v>
      </c>
      <c r="E218">
        <v>0</v>
      </c>
      <c r="F218">
        <v>1</v>
      </c>
      <c r="G218">
        <v>0</v>
      </c>
      <c r="M218">
        <f t="shared" si="187"/>
        <v>1</v>
      </c>
      <c r="N218">
        <f t="shared" si="187"/>
        <v>0</v>
      </c>
      <c r="O218" s="1">
        <f t="shared" si="184"/>
        <v>1</v>
      </c>
      <c r="P218" s="3" t="str">
        <f t="shared" si="185"/>
        <v>MAX</v>
      </c>
      <c r="Q218">
        <f t="shared" si="186"/>
        <v>1</v>
      </c>
      <c r="S218">
        <v>20</v>
      </c>
      <c r="T218">
        <v>20</v>
      </c>
      <c r="U218">
        <v>25</v>
      </c>
      <c r="V218">
        <v>15</v>
      </c>
      <c r="W218">
        <v>24</v>
      </c>
      <c r="X218">
        <v>17</v>
      </c>
    </row>
    <row r="219" spans="1:24" x14ac:dyDescent="0.25">
      <c r="A219" s="1" t="s">
        <v>12</v>
      </c>
      <c r="F219">
        <v>1</v>
      </c>
      <c r="G219">
        <v>0</v>
      </c>
      <c r="M219">
        <f t="shared" si="187"/>
        <v>1</v>
      </c>
      <c r="N219">
        <f t="shared" si="187"/>
        <v>0</v>
      </c>
      <c r="O219" s="1">
        <f t="shared" si="184"/>
        <v>1</v>
      </c>
      <c r="P219" s="3" t="str">
        <f t="shared" si="185"/>
        <v>MAX</v>
      </c>
      <c r="Q219">
        <f t="shared" si="186"/>
        <v>1</v>
      </c>
      <c r="S219">
        <v>25</v>
      </c>
      <c r="W219">
        <v>25</v>
      </c>
    </row>
    <row r="220" spans="1:24" x14ac:dyDescent="0.25">
      <c r="A220" s="4"/>
      <c r="B220" s="4">
        <v>25</v>
      </c>
      <c r="C220" s="4">
        <v>20</v>
      </c>
      <c r="D220" s="4">
        <v>25</v>
      </c>
      <c r="E220" s="4">
        <v>15</v>
      </c>
      <c r="F220" s="4">
        <v>25</v>
      </c>
      <c r="G220" s="4">
        <v>17</v>
      </c>
      <c r="H220" s="4"/>
      <c r="I220" s="4"/>
      <c r="J220" s="4"/>
      <c r="K220" s="4"/>
      <c r="L220" s="4"/>
      <c r="M220" s="4">
        <f t="shared" si="187"/>
        <v>75</v>
      </c>
      <c r="N220" s="4">
        <f t="shared" si="187"/>
        <v>52</v>
      </c>
      <c r="O220" s="4">
        <f t="shared" ref="O220" si="188">M220 - N220</f>
        <v>23</v>
      </c>
      <c r="P220" s="5">
        <f t="shared" ref="P220" si="189" xml:space="preserve"> IF(M220+N220=0, 0, IF(N220=0, "MAX", M220/N220))</f>
        <v>1.4423076923076923</v>
      </c>
    </row>
    <row r="222" spans="1:24" x14ac:dyDescent="0.25">
      <c r="A222" s="1" t="s">
        <v>24</v>
      </c>
    </row>
    <row r="223" spans="1:24" ht="18.75" x14ac:dyDescent="0.3">
      <c r="A223" s="8">
        <v>43393</v>
      </c>
      <c r="B223" s="9" t="s">
        <v>25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10"/>
    </row>
    <row r="224" spans="1:24" x14ac:dyDescent="0.25">
      <c r="A224" s="4"/>
      <c r="B224" s="4" t="s">
        <v>15</v>
      </c>
      <c r="C224" s="4"/>
      <c r="D224" s="4" t="s">
        <v>16</v>
      </c>
      <c r="E224" s="4"/>
      <c r="F224" s="4" t="s">
        <v>17</v>
      </c>
      <c r="G224" s="4"/>
      <c r="H224" s="4" t="s">
        <v>18</v>
      </c>
      <c r="I224" s="4"/>
      <c r="J224" s="4" t="s">
        <v>19</v>
      </c>
      <c r="K224" s="4"/>
      <c r="L224" s="4"/>
      <c r="M224" s="4" t="s">
        <v>20</v>
      </c>
      <c r="N224" s="4"/>
      <c r="O224" s="4"/>
      <c r="P224" s="6"/>
    </row>
    <row r="225" spans="1:27" x14ac:dyDescent="0.25">
      <c r="A225" s="4"/>
      <c r="B225" s="7" t="s">
        <v>13</v>
      </c>
      <c r="C225" s="7" t="s">
        <v>14</v>
      </c>
      <c r="D225" s="7" t="s">
        <v>13</v>
      </c>
      <c r="E225" s="7" t="s">
        <v>14</v>
      </c>
      <c r="F225" s="7" t="s">
        <v>13</v>
      </c>
      <c r="G225" s="7" t="s">
        <v>14</v>
      </c>
      <c r="H225" s="7" t="s">
        <v>13</v>
      </c>
      <c r="I225" s="7" t="s">
        <v>14</v>
      </c>
      <c r="J225" s="7" t="s">
        <v>13</v>
      </c>
      <c r="K225" s="7" t="s">
        <v>14</v>
      </c>
      <c r="L225" s="7"/>
      <c r="M225" s="7" t="s">
        <v>13</v>
      </c>
      <c r="N225" s="7" t="s">
        <v>14</v>
      </c>
      <c r="O225" s="4" t="s">
        <v>21</v>
      </c>
      <c r="P225" s="6" t="s">
        <v>22</v>
      </c>
      <c r="S225" t="s">
        <v>15</v>
      </c>
      <c r="U225" t="s">
        <v>16</v>
      </c>
      <c r="W225" t="s">
        <v>17</v>
      </c>
      <c r="Y225" t="s">
        <v>18</v>
      </c>
      <c r="AA225" t="s">
        <v>19</v>
      </c>
    </row>
    <row r="226" spans="1:27" x14ac:dyDescent="0.25">
      <c r="A226" s="1" t="s">
        <v>8</v>
      </c>
      <c r="B226">
        <v>2</v>
      </c>
      <c r="C226">
        <v>0</v>
      </c>
      <c r="D226">
        <v>0</v>
      </c>
      <c r="E226">
        <v>0</v>
      </c>
      <c r="F226">
        <v>2</v>
      </c>
      <c r="G226">
        <v>0</v>
      </c>
      <c r="M226">
        <f t="shared" ref="M226:M230" si="190" xml:space="preserve"> B226 + D226 + F226 + H226 + J226</f>
        <v>4</v>
      </c>
      <c r="N226">
        <f t="shared" ref="N226:N230" si="191" xml:space="preserve"> C226 + E226 + G226 + I226 + K226</f>
        <v>0</v>
      </c>
      <c r="O226" s="1">
        <f>M226 - N226</f>
        <v>4</v>
      </c>
      <c r="P226" s="3" t="str">
        <f xml:space="preserve"> IF(M226+N226=0, 0, IF(N226=0, "MAX", M226/N226))</f>
        <v>MAX</v>
      </c>
      <c r="Q226">
        <f>IF(P226 &lt; 1, 3, IF(P226 &gt;= P$238, 1, 2))</f>
        <v>1</v>
      </c>
      <c r="T226">
        <v>0</v>
      </c>
      <c r="U226">
        <v>1</v>
      </c>
      <c r="X226">
        <v>4</v>
      </c>
    </row>
    <row r="227" spans="1:27" x14ac:dyDescent="0.25">
      <c r="A227" s="1" t="s">
        <v>2</v>
      </c>
      <c r="B227">
        <v>2</v>
      </c>
      <c r="C227">
        <v>0</v>
      </c>
      <c r="D227">
        <v>0</v>
      </c>
      <c r="E227">
        <v>1</v>
      </c>
      <c r="F227">
        <v>0</v>
      </c>
      <c r="G227">
        <v>3</v>
      </c>
      <c r="M227">
        <f t="shared" si="190"/>
        <v>2</v>
      </c>
      <c r="N227">
        <f t="shared" si="191"/>
        <v>4</v>
      </c>
      <c r="O227" s="1">
        <f t="shared" ref="O227:O230" si="192">M227 - N227</f>
        <v>-2</v>
      </c>
      <c r="P227" s="3">
        <f t="shared" ref="P227:P230" si="193" xml:space="preserve"> IF(M227+N227=0, 0, IF(N227=0, "MAX", M227/N227))</f>
        <v>0.5</v>
      </c>
      <c r="Q227">
        <f t="shared" ref="Q227:Q237" si="194">IF(P227 &lt; 1, 3, IF(P227 &gt;= P$238, 1, 2))</f>
        <v>3</v>
      </c>
      <c r="S227">
        <v>4</v>
      </c>
      <c r="T227">
        <v>2</v>
      </c>
      <c r="U227">
        <v>3</v>
      </c>
      <c r="V227">
        <v>2</v>
      </c>
      <c r="W227">
        <v>1</v>
      </c>
      <c r="X227">
        <v>7</v>
      </c>
    </row>
    <row r="228" spans="1:27" x14ac:dyDescent="0.25">
      <c r="A228" s="1" t="s">
        <v>3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M228">
        <f t="shared" si="190"/>
        <v>0</v>
      </c>
      <c r="N228">
        <f t="shared" si="191"/>
        <v>1</v>
      </c>
      <c r="O228" s="1">
        <f t="shared" si="192"/>
        <v>-1</v>
      </c>
      <c r="P228" s="3">
        <f t="shared" si="193"/>
        <v>0</v>
      </c>
      <c r="Q228">
        <f t="shared" si="194"/>
        <v>3</v>
      </c>
      <c r="S228">
        <v>5</v>
      </c>
      <c r="T228">
        <v>5</v>
      </c>
      <c r="U228">
        <v>4</v>
      </c>
      <c r="V228">
        <v>3</v>
      </c>
      <c r="W228">
        <v>2</v>
      </c>
      <c r="X228">
        <v>8</v>
      </c>
    </row>
    <row r="229" spans="1:27" x14ac:dyDescent="0.25">
      <c r="A229" s="1" t="s">
        <v>0</v>
      </c>
      <c r="B229">
        <v>4</v>
      </c>
      <c r="C229">
        <v>5</v>
      </c>
      <c r="D229">
        <v>2</v>
      </c>
      <c r="E229">
        <v>2</v>
      </c>
      <c r="F229">
        <v>2</v>
      </c>
      <c r="G229">
        <v>2</v>
      </c>
      <c r="M229">
        <f t="shared" si="190"/>
        <v>8</v>
      </c>
      <c r="N229">
        <f t="shared" si="191"/>
        <v>9</v>
      </c>
      <c r="O229" s="1">
        <f t="shared" si="192"/>
        <v>-1</v>
      </c>
      <c r="P229" s="3">
        <f t="shared" si="193"/>
        <v>0.88888888888888884</v>
      </c>
      <c r="Q229">
        <f t="shared" si="194"/>
        <v>3</v>
      </c>
      <c r="S229">
        <v>8</v>
      </c>
      <c r="T229">
        <v>6</v>
      </c>
      <c r="U229">
        <v>7</v>
      </c>
      <c r="V229">
        <v>4</v>
      </c>
      <c r="W229">
        <v>3</v>
      </c>
      <c r="X229">
        <v>10</v>
      </c>
    </row>
    <row r="230" spans="1:27" x14ac:dyDescent="0.25">
      <c r="A230" s="1" t="s">
        <v>9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0</v>
      </c>
      <c r="M230">
        <f t="shared" si="190"/>
        <v>0</v>
      </c>
      <c r="N230">
        <f t="shared" si="191"/>
        <v>2</v>
      </c>
      <c r="O230" s="1">
        <f t="shared" si="192"/>
        <v>-2</v>
      </c>
      <c r="P230" s="3">
        <f t="shared" si="193"/>
        <v>0</v>
      </c>
      <c r="Q230">
        <f t="shared" si="194"/>
        <v>3</v>
      </c>
      <c r="S230">
        <v>11</v>
      </c>
      <c r="T230">
        <v>8</v>
      </c>
      <c r="U230">
        <v>8</v>
      </c>
      <c r="V230">
        <v>10</v>
      </c>
      <c r="W230">
        <v>4</v>
      </c>
      <c r="X230">
        <v>12</v>
      </c>
    </row>
    <row r="231" spans="1:27" x14ac:dyDescent="0.25">
      <c r="A231" s="1" t="s">
        <v>6</v>
      </c>
      <c r="O231" s="1"/>
      <c r="P231" s="3"/>
      <c r="Q231">
        <f t="shared" si="194"/>
        <v>3</v>
      </c>
      <c r="S231">
        <v>12</v>
      </c>
      <c r="T231">
        <v>12</v>
      </c>
      <c r="U231">
        <v>9</v>
      </c>
      <c r="V231">
        <v>13</v>
      </c>
      <c r="W231">
        <v>6</v>
      </c>
      <c r="X231">
        <v>16</v>
      </c>
    </row>
    <row r="232" spans="1:27" x14ac:dyDescent="0.25">
      <c r="A232" s="1" t="s">
        <v>7</v>
      </c>
      <c r="O232" s="1"/>
      <c r="P232" s="3"/>
      <c r="Q232">
        <f t="shared" si="194"/>
        <v>3</v>
      </c>
      <c r="S232">
        <v>14</v>
      </c>
      <c r="T232">
        <v>13</v>
      </c>
      <c r="U232">
        <v>11</v>
      </c>
      <c r="V232">
        <v>14</v>
      </c>
      <c r="W232">
        <v>7</v>
      </c>
      <c r="X232">
        <v>18</v>
      </c>
    </row>
    <row r="233" spans="1:27" x14ac:dyDescent="0.25">
      <c r="A233" s="1" t="s">
        <v>1</v>
      </c>
      <c r="O233" s="1"/>
      <c r="P233" s="3"/>
      <c r="Q233">
        <f t="shared" si="194"/>
        <v>3</v>
      </c>
      <c r="S233">
        <v>16</v>
      </c>
      <c r="T233">
        <v>16</v>
      </c>
      <c r="U233">
        <v>12</v>
      </c>
      <c r="V233">
        <v>15</v>
      </c>
      <c r="W233">
        <v>9</v>
      </c>
      <c r="X233">
        <v>19</v>
      </c>
    </row>
    <row r="234" spans="1:27" x14ac:dyDescent="0.25">
      <c r="A234" s="1" t="s">
        <v>5</v>
      </c>
      <c r="O234" s="1"/>
      <c r="P234" s="3"/>
      <c r="Q234">
        <f t="shared" si="194"/>
        <v>3</v>
      </c>
      <c r="S234">
        <v>17</v>
      </c>
      <c r="T234">
        <v>21</v>
      </c>
      <c r="U234">
        <v>13</v>
      </c>
      <c r="V234">
        <v>16</v>
      </c>
      <c r="W234">
        <v>12</v>
      </c>
      <c r="X234">
        <v>24</v>
      </c>
    </row>
    <row r="235" spans="1:27" x14ac:dyDescent="0.25">
      <c r="A235" s="1" t="s">
        <v>4</v>
      </c>
      <c r="B235">
        <v>3</v>
      </c>
      <c r="C235">
        <v>3</v>
      </c>
      <c r="D235">
        <v>0</v>
      </c>
      <c r="E235">
        <v>2</v>
      </c>
      <c r="F235">
        <v>2</v>
      </c>
      <c r="G235">
        <v>4</v>
      </c>
      <c r="M235">
        <f t="shared" ref="M235:M238" si="195" xml:space="preserve"> B235 + D235 + F235 + H235 + J235</f>
        <v>5</v>
      </c>
      <c r="N235">
        <f t="shared" ref="N235:N238" si="196" xml:space="preserve"> C235 + E235 + G235 + I235 + K235</f>
        <v>9</v>
      </c>
      <c r="O235" s="1">
        <f t="shared" ref="O235:O238" si="197">M235 - N235</f>
        <v>-4</v>
      </c>
      <c r="P235" s="3">
        <f t="shared" ref="P235:P238" si="198" xml:space="preserve"> IF(M235+N235=0, 0, IF(N235=0, "MAX", M235/N235))</f>
        <v>0.55555555555555558</v>
      </c>
      <c r="Q235">
        <f t="shared" si="194"/>
        <v>3</v>
      </c>
      <c r="S235">
        <v>20</v>
      </c>
      <c r="T235">
        <v>22</v>
      </c>
      <c r="U235">
        <v>14</v>
      </c>
      <c r="V235">
        <v>19</v>
      </c>
      <c r="W235">
        <v>18</v>
      </c>
      <c r="X235">
        <v>25</v>
      </c>
    </row>
    <row r="236" spans="1:27" x14ac:dyDescent="0.25">
      <c r="A236" s="1" t="s">
        <v>11</v>
      </c>
      <c r="B236">
        <v>1</v>
      </c>
      <c r="C236">
        <v>0</v>
      </c>
      <c r="D236">
        <v>0</v>
      </c>
      <c r="E236">
        <v>1</v>
      </c>
      <c r="F236">
        <v>1</v>
      </c>
      <c r="G236">
        <v>2</v>
      </c>
      <c r="M236">
        <f t="shared" si="195"/>
        <v>2</v>
      </c>
      <c r="N236">
        <f t="shared" si="196"/>
        <v>3</v>
      </c>
      <c r="O236" s="1">
        <f t="shared" si="197"/>
        <v>-1</v>
      </c>
      <c r="P236" s="3">
        <f t="shared" si="198"/>
        <v>0.66666666666666663</v>
      </c>
      <c r="Q236">
        <f t="shared" si="194"/>
        <v>3</v>
      </c>
      <c r="S236">
        <v>22</v>
      </c>
      <c r="T236">
        <v>25</v>
      </c>
      <c r="U236">
        <v>15</v>
      </c>
      <c r="V236">
        <v>21</v>
      </c>
    </row>
    <row r="237" spans="1:27" x14ac:dyDescent="0.25">
      <c r="A237" s="1" t="s">
        <v>12</v>
      </c>
      <c r="O237" s="1"/>
      <c r="P237" s="3"/>
      <c r="Q237">
        <f t="shared" si="194"/>
        <v>3</v>
      </c>
      <c r="U237">
        <v>16</v>
      </c>
      <c r="V237">
        <v>23</v>
      </c>
    </row>
    <row r="238" spans="1:27" x14ac:dyDescent="0.25">
      <c r="A238" s="4"/>
      <c r="B238" s="4">
        <v>22</v>
      </c>
      <c r="C238" s="4">
        <v>25</v>
      </c>
      <c r="D238" s="4">
        <v>16</v>
      </c>
      <c r="E238" s="4">
        <v>25</v>
      </c>
      <c r="F238" s="4">
        <v>18</v>
      </c>
      <c r="G238" s="4">
        <v>25</v>
      </c>
      <c r="H238" s="4"/>
      <c r="I238" s="4"/>
      <c r="J238" s="4"/>
      <c r="K238" s="4"/>
      <c r="L238" s="4"/>
      <c r="M238" s="4">
        <f t="shared" si="195"/>
        <v>56</v>
      </c>
      <c r="N238" s="4">
        <f t="shared" si="196"/>
        <v>75</v>
      </c>
      <c r="O238" s="4">
        <f t="shared" si="197"/>
        <v>-19</v>
      </c>
      <c r="P238" s="5">
        <f t="shared" si="198"/>
        <v>0.7466666666666667</v>
      </c>
      <c r="V238">
        <v>25</v>
      </c>
    </row>
    <row r="240" spans="1:27" ht="18.75" x14ac:dyDescent="0.3">
      <c r="A240" s="8">
        <v>43386</v>
      </c>
      <c r="B240" s="9" t="s">
        <v>26</v>
      </c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10"/>
    </row>
    <row r="241" spans="1:27" x14ac:dyDescent="0.25">
      <c r="A241" s="4"/>
      <c r="B241" s="4" t="s">
        <v>15</v>
      </c>
      <c r="C241" s="4"/>
      <c r="D241" s="4" t="s">
        <v>16</v>
      </c>
      <c r="E241" s="4"/>
      <c r="F241" s="4" t="s">
        <v>17</v>
      </c>
      <c r="G241" s="4"/>
      <c r="H241" s="4" t="s">
        <v>18</v>
      </c>
      <c r="I241" s="4"/>
      <c r="J241" s="4" t="s">
        <v>19</v>
      </c>
      <c r="K241" s="4"/>
      <c r="L241" s="4"/>
      <c r="M241" s="4" t="s">
        <v>20</v>
      </c>
      <c r="N241" s="4"/>
      <c r="O241" s="4"/>
      <c r="P241" s="6"/>
    </row>
    <row r="242" spans="1:27" x14ac:dyDescent="0.25">
      <c r="A242" s="4"/>
      <c r="B242" s="7" t="s">
        <v>13</v>
      </c>
      <c r="C242" s="7" t="s">
        <v>14</v>
      </c>
      <c r="D242" s="7" t="s">
        <v>13</v>
      </c>
      <c r="E242" s="7" t="s">
        <v>14</v>
      </c>
      <c r="F242" s="7" t="s">
        <v>13</v>
      </c>
      <c r="G242" s="7" t="s">
        <v>14</v>
      </c>
      <c r="H242" s="7" t="s">
        <v>13</v>
      </c>
      <c r="I242" s="7" t="s">
        <v>14</v>
      </c>
      <c r="J242" s="7" t="s">
        <v>13</v>
      </c>
      <c r="K242" s="7" t="s">
        <v>14</v>
      </c>
      <c r="L242" s="7"/>
      <c r="M242" s="7" t="s">
        <v>13</v>
      </c>
      <c r="N242" s="7" t="s">
        <v>14</v>
      </c>
      <c r="O242" s="4" t="s">
        <v>21</v>
      </c>
      <c r="P242" s="6" t="s">
        <v>22</v>
      </c>
      <c r="S242" t="s">
        <v>15</v>
      </c>
      <c r="U242" t="s">
        <v>16</v>
      </c>
      <c r="W242" t="s">
        <v>17</v>
      </c>
      <c r="Y242" t="s">
        <v>18</v>
      </c>
      <c r="AA242" t="s">
        <v>19</v>
      </c>
    </row>
    <row r="243" spans="1:27" x14ac:dyDescent="0.25">
      <c r="A243" s="11"/>
      <c r="B243" s="4">
        <v>15</v>
      </c>
      <c r="C243" s="4">
        <v>25</v>
      </c>
      <c r="D243" s="4">
        <v>22</v>
      </c>
      <c r="E243" s="4">
        <v>25</v>
      </c>
      <c r="F243" s="4">
        <v>19</v>
      </c>
      <c r="G243" s="4">
        <v>25</v>
      </c>
      <c r="H243" s="4"/>
      <c r="I243" s="4"/>
      <c r="J243" s="4"/>
      <c r="K243" s="4"/>
      <c r="L243" s="4"/>
      <c r="M243" s="4">
        <f t="shared" ref="M243" si="199" xml:space="preserve"> B243 + D243 + F243 + H243 + J243</f>
        <v>56</v>
      </c>
      <c r="N243" s="4">
        <f t="shared" ref="N243" si="200" xml:space="preserve"> C243 + E243 + G243 + I243 + K243</f>
        <v>75</v>
      </c>
      <c r="O243" s="4">
        <f t="shared" ref="O243" si="201">M243 - N243</f>
        <v>-19</v>
      </c>
      <c r="P243" s="5">
        <f t="shared" ref="P243" si="202" xml:space="preserve"> IF(M243+N243=0, 0, IF(N243=0, "MAX", M243/N243))</f>
        <v>0.7466666666666667</v>
      </c>
      <c r="S243">
        <v>0</v>
      </c>
      <c r="V243">
        <v>0</v>
      </c>
      <c r="W243">
        <v>0</v>
      </c>
    </row>
    <row r="244" spans="1:27" x14ac:dyDescent="0.25">
      <c r="S244">
        <v>3</v>
      </c>
      <c r="T244">
        <v>2</v>
      </c>
      <c r="U244">
        <v>5</v>
      </c>
      <c r="V244">
        <v>5</v>
      </c>
      <c r="W244">
        <v>1</v>
      </c>
      <c r="X244">
        <v>4</v>
      </c>
    </row>
    <row r="245" spans="1:27" x14ac:dyDescent="0.25">
      <c r="S245">
        <v>6</v>
      </c>
      <c r="T245">
        <v>5</v>
      </c>
      <c r="U245">
        <v>10</v>
      </c>
      <c r="V245">
        <v>8</v>
      </c>
      <c r="W245">
        <v>3</v>
      </c>
      <c r="X245">
        <v>5</v>
      </c>
    </row>
    <row r="246" spans="1:27" x14ac:dyDescent="0.25">
      <c r="S246">
        <v>8</v>
      </c>
      <c r="T246">
        <v>6</v>
      </c>
      <c r="U246">
        <v>13</v>
      </c>
      <c r="V246">
        <v>13</v>
      </c>
      <c r="W246">
        <v>12</v>
      </c>
      <c r="X246">
        <v>6</v>
      </c>
    </row>
    <row r="247" spans="1:27" x14ac:dyDescent="0.25">
      <c r="S247">
        <v>13</v>
      </c>
      <c r="T247">
        <v>7</v>
      </c>
      <c r="U247">
        <v>16</v>
      </c>
      <c r="V247">
        <v>14</v>
      </c>
      <c r="W247">
        <v>18</v>
      </c>
      <c r="X247">
        <v>7</v>
      </c>
    </row>
    <row r="248" spans="1:27" x14ac:dyDescent="0.25">
      <c r="S248">
        <v>14</v>
      </c>
      <c r="T248">
        <v>8</v>
      </c>
      <c r="U248">
        <v>17</v>
      </c>
      <c r="V248">
        <v>15</v>
      </c>
      <c r="W248">
        <v>19</v>
      </c>
      <c r="X248">
        <v>8</v>
      </c>
    </row>
    <row r="249" spans="1:27" x14ac:dyDescent="0.25">
      <c r="S249">
        <v>17</v>
      </c>
      <c r="T249">
        <v>9</v>
      </c>
      <c r="U249">
        <v>19</v>
      </c>
      <c r="V249">
        <v>18</v>
      </c>
      <c r="W249">
        <v>21</v>
      </c>
      <c r="X249">
        <v>9</v>
      </c>
    </row>
    <row r="250" spans="1:27" x14ac:dyDescent="0.25">
      <c r="S250">
        <v>20</v>
      </c>
      <c r="T250">
        <v>10</v>
      </c>
      <c r="U250">
        <v>20</v>
      </c>
      <c r="V250">
        <v>19</v>
      </c>
      <c r="W250">
        <v>24</v>
      </c>
      <c r="X250">
        <v>10</v>
      </c>
    </row>
    <row r="251" spans="1:27" x14ac:dyDescent="0.25">
      <c r="S251">
        <v>22</v>
      </c>
      <c r="T251">
        <v>12</v>
      </c>
      <c r="U251">
        <v>23</v>
      </c>
      <c r="V251">
        <v>22</v>
      </c>
      <c r="W251">
        <v>25</v>
      </c>
    </row>
    <row r="252" spans="1:27" x14ac:dyDescent="0.25">
      <c r="S252">
        <v>25</v>
      </c>
      <c r="T252">
        <v>15</v>
      </c>
      <c r="U252">
        <v>25</v>
      </c>
    </row>
  </sheetData>
  <conditionalFormatting sqref="A208:P219 M191:P196 A73:P73 A76:P77 A75:L75 A37:P37 A38:L43 A23:P23 A24:L28 A6:P7">
    <cfRule type="expression" dxfId="149" priority="172">
      <formula>$Q6 = 3</formula>
    </cfRule>
    <cfRule type="expression" dxfId="148" priority="173">
      <formula>$Q6 = 2</formula>
    </cfRule>
    <cfRule type="expression" dxfId="147" priority="174">
      <formula>$Q6 = 1</formula>
    </cfRule>
  </conditionalFormatting>
  <conditionalFormatting sqref="A226:P237">
    <cfRule type="expression" dxfId="146" priority="169">
      <formula xml:space="preserve"> $Q226 = 3</formula>
    </cfRule>
    <cfRule type="expression" dxfId="145" priority="170">
      <formula xml:space="preserve"> $Q226 = 2</formula>
    </cfRule>
    <cfRule type="expression" dxfId="144" priority="171">
      <formula xml:space="preserve"> $Q226 = 1</formula>
    </cfRule>
  </conditionalFormatting>
  <conditionalFormatting sqref="A189:P190">
    <cfRule type="expression" dxfId="143" priority="166">
      <formula>$Q189 = 3</formula>
    </cfRule>
    <cfRule type="expression" dxfId="142" priority="167">
      <formula>$Q189 = 2</formula>
    </cfRule>
    <cfRule type="expression" dxfId="141" priority="168">
      <formula>$Q189 = 1</formula>
    </cfRule>
  </conditionalFormatting>
  <conditionalFormatting sqref="A191:L191">
    <cfRule type="expression" dxfId="140" priority="160">
      <formula>$Q191 = 3</formula>
    </cfRule>
    <cfRule type="expression" dxfId="139" priority="161">
      <formula>$Q191 = 2</formula>
    </cfRule>
    <cfRule type="expression" dxfId="138" priority="162">
      <formula>$Q191 = 1</formula>
    </cfRule>
  </conditionalFormatting>
  <conditionalFormatting sqref="A192:A195">
    <cfRule type="expression" dxfId="137" priority="157">
      <formula>$Q192 = 3</formula>
    </cfRule>
    <cfRule type="expression" dxfId="136" priority="158">
      <formula>$Q192 = 2</formula>
    </cfRule>
    <cfRule type="expression" dxfId="135" priority="159">
      <formula>$Q192 = 1</formula>
    </cfRule>
  </conditionalFormatting>
  <conditionalFormatting sqref="A196">
    <cfRule type="expression" dxfId="134" priority="154">
      <formula>$Q196 = 3</formula>
    </cfRule>
    <cfRule type="expression" dxfId="133" priority="155">
      <formula>$Q196 = 2</formula>
    </cfRule>
    <cfRule type="expression" dxfId="132" priority="156">
      <formula>$Q196 = 1</formula>
    </cfRule>
  </conditionalFormatting>
  <conditionalFormatting sqref="B192:L196">
    <cfRule type="expression" dxfId="131" priority="151">
      <formula>$Q192 = 3</formula>
    </cfRule>
    <cfRule type="expression" dxfId="130" priority="152">
      <formula>$Q192 = 2</formula>
    </cfRule>
    <cfRule type="expression" dxfId="129" priority="153">
      <formula>$Q192 = 1</formula>
    </cfRule>
  </conditionalFormatting>
  <conditionalFormatting sqref="A169:P180 A183">
    <cfRule type="expression" dxfId="128" priority="148">
      <formula>$Q169 = 3</formula>
    </cfRule>
    <cfRule type="expression" dxfId="127" priority="149">
      <formula>$Q169 = 2</formula>
    </cfRule>
    <cfRule type="expression" dxfId="126" priority="150">
      <formula>$Q169 = 1</formula>
    </cfRule>
  </conditionalFormatting>
  <conditionalFormatting sqref="A152:P163">
    <cfRule type="expression" dxfId="125" priority="145">
      <formula>$Q152 = 3</formula>
    </cfRule>
    <cfRule type="expression" dxfId="124" priority="146">
      <formula>$Q152 = 2</formula>
    </cfRule>
    <cfRule type="expression" dxfId="123" priority="147">
      <formula>$Q152 = 1</formula>
    </cfRule>
  </conditionalFormatting>
  <conditionalFormatting sqref="A134:P145">
    <cfRule type="expression" dxfId="122" priority="142">
      <formula>$Q134 = 3</formula>
    </cfRule>
    <cfRule type="expression" dxfId="121" priority="143">
      <formula>$Q134 = 2</formula>
    </cfRule>
    <cfRule type="expression" dxfId="120" priority="144">
      <formula>$Q134 = 1</formula>
    </cfRule>
  </conditionalFormatting>
  <conditionalFormatting sqref="A129 A115:P126">
    <cfRule type="expression" dxfId="119" priority="139">
      <formula>$Q115 = 3</formula>
    </cfRule>
    <cfRule type="expression" dxfId="118" priority="140">
      <formula>$Q115 = 2</formula>
    </cfRule>
    <cfRule type="expression" dxfId="117" priority="141">
      <formula>$Q115 = 1</formula>
    </cfRule>
  </conditionalFormatting>
  <conditionalFormatting sqref="A65:P65 A53:P63">
    <cfRule type="expression" dxfId="116" priority="136">
      <formula>$Q53 = 3</formula>
    </cfRule>
    <cfRule type="expression" dxfId="115" priority="137">
      <formula>$Q53 = 2</formula>
    </cfRule>
    <cfRule type="expression" dxfId="114" priority="138">
      <formula>$Q53 = 1</formula>
    </cfRule>
  </conditionalFormatting>
  <conditionalFormatting sqref="A64:P64">
    <cfRule type="expression" dxfId="113" priority="133">
      <formula>$Q64 = 3</formula>
    </cfRule>
    <cfRule type="expression" dxfId="112" priority="134">
      <formula>$Q64 = 2</formula>
    </cfRule>
    <cfRule type="expression" dxfId="111" priority="135">
      <formula>$Q64 = 1</formula>
    </cfRule>
  </conditionalFormatting>
  <conditionalFormatting sqref="A79:P79 A71:P71 A72:L72 A74:L74">
    <cfRule type="expression" dxfId="110" priority="130">
      <formula>$Q71 = 3</formula>
    </cfRule>
    <cfRule type="expression" dxfId="109" priority="131">
      <formula>$Q71 = 2</formula>
    </cfRule>
    <cfRule type="expression" dxfId="108" priority="132">
      <formula>$Q71 = 1</formula>
    </cfRule>
  </conditionalFormatting>
  <conditionalFormatting sqref="A78:P78">
    <cfRule type="expression" dxfId="107" priority="127">
      <formula>$Q78 = 3</formula>
    </cfRule>
    <cfRule type="expression" dxfId="106" priority="128">
      <formula>$Q78 = 2</formula>
    </cfRule>
    <cfRule type="expression" dxfId="105" priority="129">
      <formula>$Q78 = 1</formula>
    </cfRule>
  </conditionalFormatting>
  <conditionalFormatting sqref="M72:P72">
    <cfRule type="expression" dxfId="104" priority="124">
      <formula>$Q72 = 3</formula>
    </cfRule>
    <cfRule type="expression" dxfId="103" priority="125">
      <formula>$Q72 = 2</formula>
    </cfRule>
    <cfRule type="expression" dxfId="102" priority="126">
      <formula>$Q72 = 1</formula>
    </cfRule>
  </conditionalFormatting>
  <conditionalFormatting sqref="M74:P74">
    <cfRule type="expression" dxfId="101" priority="121">
      <formula>$Q74 = 3</formula>
    </cfRule>
    <cfRule type="expression" dxfId="100" priority="122">
      <formula>$Q74 = 2</formula>
    </cfRule>
    <cfRule type="expression" dxfId="99" priority="123">
      <formula>$Q74 = 1</formula>
    </cfRule>
  </conditionalFormatting>
  <conditionalFormatting sqref="M75:P75">
    <cfRule type="expression" dxfId="98" priority="118">
      <formula>$Q75 = 3</formula>
    </cfRule>
    <cfRule type="expression" dxfId="97" priority="119">
      <formula>$Q75 = 2</formula>
    </cfRule>
    <cfRule type="expression" dxfId="96" priority="120">
      <formula>$Q75 = 1</formula>
    </cfRule>
  </conditionalFormatting>
  <conditionalFormatting sqref="A87:P87 A90:P91 A89:L89">
    <cfRule type="expression" dxfId="95" priority="115">
      <formula>$Q87 = 3</formula>
    </cfRule>
    <cfRule type="expression" dxfId="94" priority="116">
      <formula>$Q87 = 2</formula>
    </cfRule>
    <cfRule type="expression" dxfId="93" priority="117">
      <formula>$Q87 = 1</formula>
    </cfRule>
  </conditionalFormatting>
  <conditionalFormatting sqref="A93:P93 A85:P85 A86:L86 A88:L88">
    <cfRule type="expression" dxfId="92" priority="112">
      <formula>$Q85 = 3</formula>
    </cfRule>
    <cfRule type="expression" dxfId="91" priority="113">
      <formula>$Q85 = 2</formula>
    </cfRule>
    <cfRule type="expression" dxfId="90" priority="114">
      <formula>$Q85 = 1</formula>
    </cfRule>
  </conditionalFormatting>
  <conditionalFormatting sqref="A92:P92">
    <cfRule type="expression" dxfId="89" priority="109">
      <formula>$Q92 = 3</formula>
    </cfRule>
    <cfRule type="expression" dxfId="88" priority="110">
      <formula>$Q92 = 2</formula>
    </cfRule>
    <cfRule type="expression" dxfId="87" priority="111">
      <formula>$Q92 = 1</formula>
    </cfRule>
  </conditionalFormatting>
  <conditionalFormatting sqref="M86:P86">
    <cfRule type="expression" dxfId="86" priority="106">
      <formula>$Q86 = 3</formula>
    </cfRule>
    <cfRule type="expression" dxfId="85" priority="107">
      <formula>$Q86 = 2</formula>
    </cfRule>
    <cfRule type="expression" dxfId="84" priority="108">
      <formula>$Q86 = 1</formula>
    </cfRule>
  </conditionalFormatting>
  <conditionalFormatting sqref="M88:P88">
    <cfRule type="expression" dxfId="83" priority="103">
      <formula>$Q88 = 3</formula>
    </cfRule>
    <cfRule type="expression" dxfId="82" priority="104">
      <formula>$Q88 = 2</formula>
    </cfRule>
    <cfRule type="expression" dxfId="81" priority="105">
      <formula>$Q88 = 1</formula>
    </cfRule>
  </conditionalFormatting>
  <conditionalFormatting sqref="M89:P89">
    <cfRule type="expression" dxfId="80" priority="100">
      <formula>$Q89 = 3</formula>
    </cfRule>
    <cfRule type="expression" dxfId="79" priority="101">
      <formula>$Q89 = 2</formula>
    </cfRule>
    <cfRule type="expression" dxfId="78" priority="102">
      <formula>$Q89 = 1</formula>
    </cfRule>
  </conditionalFormatting>
  <conditionalFormatting sqref="A99:P99">
    <cfRule type="expression" dxfId="77" priority="97">
      <formula>$Q99 = 3</formula>
    </cfRule>
    <cfRule type="expression" dxfId="76" priority="98">
      <formula>$Q99 = 2</formula>
    </cfRule>
    <cfRule type="expression" dxfId="75" priority="99">
      <formula>$Q99 = 1</formula>
    </cfRule>
  </conditionalFormatting>
  <conditionalFormatting sqref="A100:P100">
    <cfRule type="expression" dxfId="74" priority="94">
      <formula>$Q100 = 3</formula>
    </cfRule>
    <cfRule type="expression" dxfId="73" priority="95">
      <formula>$Q100 = 2</formula>
    </cfRule>
    <cfRule type="expression" dxfId="72" priority="96">
      <formula>$Q100 = 1</formula>
    </cfRule>
  </conditionalFormatting>
  <conditionalFormatting sqref="A102:P102">
    <cfRule type="expression" dxfId="71" priority="91">
      <formula>$Q102 = 3</formula>
    </cfRule>
    <cfRule type="expression" dxfId="70" priority="92">
      <formula>$Q102 = 2</formula>
    </cfRule>
    <cfRule type="expression" dxfId="69" priority="93">
      <formula>$Q102 = 1</formula>
    </cfRule>
  </conditionalFormatting>
  <conditionalFormatting sqref="A103:P103">
    <cfRule type="expression" dxfId="68" priority="88">
      <formula>$Q103 = 3</formula>
    </cfRule>
    <cfRule type="expression" dxfId="67" priority="89">
      <formula>$Q103 = 2</formula>
    </cfRule>
    <cfRule type="expression" dxfId="66" priority="90">
      <formula>$Q103 = 1</formula>
    </cfRule>
  </conditionalFormatting>
  <conditionalFormatting sqref="A104:P104">
    <cfRule type="expression" dxfId="65" priority="85">
      <formula>$Q104 = 3</formula>
    </cfRule>
    <cfRule type="expression" dxfId="64" priority="86">
      <formula>$Q104 = 2</formula>
    </cfRule>
    <cfRule type="expression" dxfId="63" priority="87">
      <formula>$Q104 = 1</formula>
    </cfRule>
  </conditionalFormatting>
  <conditionalFormatting sqref="A107:P107">
    <cfRule type="expression" dxfId="62" priority="79">
      <formula>$Q107 = 3</formula>
    </cfRule>
    <cfRule type="expression" dxfId="61" priority="80">
      <formula>$Q107 = 2</formula>
    </cfRule>
    <cfRule type="expression" dxfId="60" priority="81">
      <formula>$Q107 = 1</formula>
    </cfRule>
  </conditionalFormatting>
  <conditionalFormatting sqref="A108:P108">
    <cfRule type="expression" dxfId="59" priority="76">
      <formula>$Q108 = 3</formula>
    </cfRule>
    <cfRule type="expression" dxfId="58" priority="77">
      <formula>$Q108 = 2</formula>
    </cfRule>
    <cfRule type="expression" dxfId="57" priority="78">
      <formula>$Q108 = 1</formula>
    </cfRule>
  </conditionalFormatting>
  <conditionalFormatting sqref="A109:P109">
    <cfRule type="expression" dxfId="56" priority="73">
      <formula>$Q109 = 3</formula>
    </cfRule>
    <cfRule type="expression" dxfId="55" priority="74">
      <formula>$Q109 = 2</formula>
    </cfRule>
    <cfRule type="expression" dxfId="54" priority="75">
      <formula>$Q109 = 1</formula>
    </cfRule>
  </conditionalFormatting>
  <conditionalFormatting sqref="A101:P101">
    <cfRule type="expression" dxfId="53" priority="67">
      <formula>$Q101 = 3</formula>
    </cfRule>
    <cfRule type="expression" dxfId="52" priority="68">
      <formula>$Q101 = 2</formula>
    </cfRule>
    <cfRule type="expression" dxfId="51" priority="69">
      <formula>$Q101 = 1</formula>
    </cfRule>
  </conditionalFormatting>
  <conditionalFormatting sqref="A106:P106">
    <cfRule type="expression" dxfId="50" priority="64">
      <formula>$Q106 = 3</formula>
    </cfRule>
    <cfRule type="expression" dxfId="49" priority="65">
      <formula>$Q106 = 2</formula>
    </cfRule>
    <cfRule type="expression" dxfId="48" priority="66">
      <formula>$Q106 = 1</formula>
    </cfRule>
  </conditionalFormatting>
  <conditionalFormatting sqref="A105:P105">
    <cfRule type="expression" dxfId="47" priority="61">
      <formula>$Q105 = 3</formula>
    </cfRule>
    <cfRule type="expression" dxfId="46" priority="62">
      <formula>$Q105 = 2</formula>
    </cfRule>
    <cfRule type="expression" dxfId="45" priority="63">
      <formula>$Q105 = 1</formula>
    </cfRule>
  </conditionalFormatting>
  <conditionalFormatting sqref="A45:L45">
    <cfRule type="expression" dxfId="44" priority="58">
      <formula>$Q45 = 3</formula>
    </cfRule>
    <cfRule type="expression" dxfId="43" priority="59">
      <formula>$Q45 = 2</formula>
    </cfRule>
    <cfRule type="expression" dxfId="42" priority="60">
      <formula>$Q45 = 1</formula>
    </cfRule>
  </conditionalFormatting>
  <conditionalFormatting sqref="A44:L44">
    <cfRule type="expression" dxfId="41" priority="55">
      <formula>$Q44 = 3</formula>
    </cfRule>
    <cfRule type="expression" dxfId="40" priority="56">
      <formula>$Q44 = 2</formula>
    </cfRule>
    <cfRule type="expression" dxfId="39" priority="57">
      <formula>$Q44 = 1</formula>
    </cfRule>
  </conditionalFormatting>
  <conditionalFormatting sqref="A30:L30">
    <cfRule type="expression" dxfId="38" priority="49">
      <formula>$Q30 = 3</formula>
    </cfRule>
    <cfRule type="expression" dxfId="37" priority="50">
      <formula>$Q30 = 2</formula>
    </cfRule>
    <cfRule type="expression" dxfId="36" priority="51">
      <formula>$Q30 = 1</formula>
    </cfRule>
  </conditionalFormatting>
  <conditionalFormatting sqref="A29:L29">
    <cfRule type="expression" dxfId="35" priority="46">
      <formula>$Q29 = 3</formula>
    </cfRule>
    <cfRule type="expression" dxfId="34" priority="47">
      <formula>$Q29 = 2</formula>
    </cfRule>
    <cfRule type="expression" dxfId="33" priority="48">
      <formula>$Q29 = 1</formula>
    </cfRule>
  </conditionalFormatting>
  <conditionalFormatting sqref="M38:P45">
    <cfRule type="expression" dxfId="32" priority="43">
      <formula>$Q38 = 3</formula>
    </cfRule>
    <cfRule type="expression" dxfId="31" priority="44">
      <formula>$Q38 = 2</formula>
    </cfRule>
    <cfRule type="expression" dxfId="30" priority="45">
      <formula>$Q38 = 1</formula>
    </cfRule>
  </conditionalFormatting>
  <conditionalFormatting sqref="M24:P30">
    <cfRule type="expression" dxfId="29" priority="40">
      <formula>$Q24 = 3</formula>
    </cfRule>
    <cfRule type="expression" dxfId="28" priority="41">
      <formula>$Q24 = 2</formula>
    </cfRule>
    <cfRule type="expression" dxfId="27" priority="42">
      <formula>$Q24 = 1</formula>
    </cfRule>
  </conditionalFormatting>
  <conditionalFormatting sqref="A49">
    <cfRule type="expression" dxfId="26" priority="175">
      <formula>$Q47 = 3</formula>
    </cfRule>
    <cfRule type="expression" dxfId="25" priority="176">
      <formula>$Q47 = 2</formula>
    </cfRule>
    <cfRule type="expression" dxfId="24" priority="177">
      <formula>$Q47 = 1</formula>
    </cfRule>
  </conditionalFormatting>
  <conditionalFormatting sqref="A5:P5 A10:L11">
    <cfRule type="expression" dxfId="23" priority="22">
      <formula>$Q5 = 3</formula>
    </cfRule>
    <cfRule type="expression" dxfId="22" priority="23">
      <formula>$Q5 = 2</formula>
    </cfRule>
    <cfRule type="expression" dxfId="21" priority="24">
      <formula>$Q5 = 1</formula>
    </cfRule>
  </conditionalFormatting>
  <conditionalFormatting sqref="A13:L13">
    <cfRule type="expression" dxfId="20" priority="19">
      <formula>$Q13 = 3</formula>
    </cfRule>
    <cfRule type="expression" dxfId="19" priority="20">
      <formula>$Q13 = 2</formula>
    </cfRule>
    <cfRule type="expression" dxfId="18" priority="21">
      <formula>$Q13 = 1</formula>
    </cfRule>
  </conditionalFormatting>
  <conditionalFormatting sqref="A12:L12">
    <cfRule type="expression" dxfId="17" priority="16">
      <formula>$Q12 = 3</formula>
    </cfRule>
    <cfRule type="expression" dxfId="16" priority="17">
      <formula>$Q12 = 2</formula>
    </cfRule>
    <cfRule type="expression" dxfId="15" priority="18">
      <formula>$Q12 = 1</formula>
    </cfRule>
  </conditionalFormatting>
  <conditionalFormatting sqref="M10:P13">
    <cfRule type="expression" dxfId="14" priority="13">
      <formula>$Q10 = 3</formula>
    </cfRule>
    <cfRule type="expression" dxfId="13" priority="14">
      <formula>$Q10 = 2</formula>
    </cfRule>
    <cfRule type="expression" dxfId="12" priority="15">
      <formula>$Q10 = 1</formula>
    </cfRule>
  </conditionalFormatting>
  <conditionalFormatting sqref="A8:L8">
    <cfRule type="expression" dxfId="11" priority="10">
      <formula>$Q8 = 3</formula>
    </cfRule>
    <cfRule type="expression" dxfId="10" priority="11">
      <formula>$Q8 = 2</formula>
    </cfRule>
    <cfRule type="expression" dxfId="9" priority="12">
      <formula>$Q8 = 1</formula>
    </cfRule>
  </conditionalFormatting>
  <conditionalFormatting sqref="M8:P8">
    <cfRule type="expression" dxfId="8" priority="7">
      <formula>$Q8 = 3</formula>
    </cfRule>
    <cfRule type="expression" dxfId="7" priority="8">
      <formula>$Q8 = 2</formula>
    </cfRule>
    <cfRule type="expression" dxfId="6" priority="9">
      <formula>$Q8 = 1</formula>
    </cfRule>
  </conditionalFormatting>
  <conditionalFormatting sqref="A9:L9">
    <cfRule type="expression" dxfId="5" priority="4">
      <formula>$Q9 = 3</formula>
    </cfRule>
    <cfRule type="expression" dxfId="4" priority="5">
      <formula>$Q9 = 2</formula>
    </cfRule>
    <cfRule type="expression" dxfId="3" priority="6">
      <formula>$Q9 = 1</formula>
    </cfRule>
  </conditionalFormatting>
  <conditionalFormatting sqref="M9:P9">
    <cfRule type="expression" dxfId="2" priority="1">
      <formula>$Q9 = 3</formula>
    </cfRule>
    <cfRule type="expression" dxfId="1" priority="2">
      <formula>$Q9 = 2</formula>
    </cfRule>
    <cfRule type="expression" dxfId="0" priority="3">
      <formula>$Q9 =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Spiele</vt:lpstr>
      <vt:lpstr>quot_m1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2019-02-25T17:46:12Z</dcterms:modified>
</cp:coreProperties>
</file>