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Spiele!$P$79:$P$90</definedName>
  </definedNames>
  <calcPr calcId="152511"/>
</workbook>
</file>

<file path=xl/calcChain.xml><?xml version="1.0" encoding="utf-8"?>
<calcChain xmlns="http://schemas.openxmlformats.org/spreadsheetml/2006/main">
  <c r="Q6" i="6" l="1"/>
  <c r="Q16" i="6"/>
  <c r="Q15" i="6"/>
  <c r="Q14" i="6"/>
  <c r="Q13" i="6"/>
  <c r="Q12" i="6"/>
  <c r="Q11" i="6"/>
  <c r="Q10" i="6"/>
  <c r="Q9" i="6"/>
  <c r="Q8" i="6"/>
  <c r="Q7" i="6"/>
  <c r="Q5" i="6"/>
  <c r="N15" i="6"/>
  <c r="M15" i="6"/>
  <c r="P15" i="6" s="1"/>
  <c r="P11" i="6"/>
  <c r="O11" i="6"/>
  <c r="N11" i="6"/>
  <c r="M11" i="6"/>
  <c r="N9" i="6"/>
  <c r="O9" i="6" s="1"/>
  <c r="M9" i="6"/>
  <c r="N17" i="6"/>
  <c r="M17" i="6"/>
  <c r="P17" i="6" s="1"/>
  <c r="N16" i="6"/>
  <c r="M16" i="6"/>
  <c r="N8" i="6"/>
  <c r="M8" i="6"/>
  <c r="N7" i="6"/>
  <c r="M7" i="6"/>
  <c r="N6" i="6"/>
  <c r="M6" i="6"/>
  <c r="O6" i="6" s="1"/>
  <c r="N5" i="6"/>
  <c r="M5" i="6"/>
  <c r="O15" i="6" l="1"/>
  <c r="P16" i="6"/>
  <c r="P9" i="6"/>
  <c r="O8" i="6"/>
  <c r="P7" i="6"/>
  <c r="P6" i="6"/>
  <c r="P5" i="6"/>
  <c r="P8" i="6"/>
  <c r="O7" i="6"/>
  <c r="O5" i="6"/>
  <c r="O16" i="6"/>
  <c r="O17" i="6"/>
  <c r="Q24" i="6"/>
  <c r="Q51" i="6"/>
  <c r="Q45" i="6"/>
  <c r="N34" i="6"/>
  <c r="M34" i="6"/>
  <c r="P34" i="6" s="1"/>
  <c r="N35" i="6"/>
  <c r="M35" i="6"/>
  <c r="N32" i="6"/>
  <c r="M32" i="6"/>
  <c r="P32" i="6" s="1"/>
  <c r="N31" i="6"/>
  <c r="M31" i="6"/>
  <c r="N30" i="6"/>
  <c r="M30" i="6"/>
  <c r="Q28" i="6"/>
  <c r="N26" i="6"/>
  <c r="M26" i="6"/>
  <c r="N25" i="6"/>
  <c r="M25" i="6"/>
  <c r="N24" i="6"/>
  <c r="M24" i="6"/>
  <c r="P24" i="6" s="1"/>
  <c r="N23" i="6"/>
  <c r="M23" i="6"/>
  <c r="P35" i="6" l="1"/>
  <c r="Q32" i="6" s="1"/>
  <c r="O34" i="6"/>
  <c r="O32" i="6"/>
  <c r="O31" i="6"/>
  <c r="P31" i="6"/>
  <c r="O30" i="6"/>
  <c r="P30" i="6"/>
  <c r="Q27" i="6"/>
  <c r="P26" i="6"/>
  <c r="Q26" i="6" s="1"/>
  <c r="O26" i="6"/>
  <c r="O25" i="6"/>
  <c r="O24" i="6"/>
  <c r="O23" i="6"/>
  <c r="P23" i="6"/>
  <c r="P25" i="6"/>
  <c r="O35" i="6"/>
  <c r="N52" i="6"/>
  <c r="M52" i="6"/>
  <c r="N50" i="6"/>
  <c r="M50" i="6"/>
  <c r="N49" i="6"/>
  <c r="M49" i="6"/>
  <c r="N48" i="6"/>
  <c r="M48" i="6"/>
  <c r="N47" i="6"/>
  <c r="M47" i="6"/>
  <c r="N46" i="6"/>
  <c r="M46" i="6"/>
  <c r="N44" i="6"/>
  <c r="M44" i="6"/>
  <c r="P44" i="6" s="1"/>
  <c r="Q44" i="6" s="1"/>
  <c r="N43" i="6"/>
  <c r="M43" i="6"/>
  <c r="N42" i="6"/>
  <c r="M42" i="6"/>
  <c r="N41" i="6"/>
  <c r="M41" i="6"/>
  <c r="N40" i="6"/>
  <c r="M40" i="6"/>
  <c r="Q25" i="6" l="1"/>
  <c r="Q30" i="6"/>
  <c r="Q23" i="6"/>
  <c r="Q31" i="6"/>
  <c r="O46" i="6"/>
  <c r="P50" i="6"/>
  <c r="P52" i="6"/>
  <c r="O49" i="6"/>
  <c r="P48" i="6"/>
  <c r="O47" i="6"/>
  <c r="P47" i="6"/>
  <c r="O43" i="6"/>
  <c r="P43" i="6"/>
  <c r="P42" i="6"/>
  <c r="O41" i="6"/>
  <c r="O52" i="6"/>
  <c r="P40" i="6"/>
  <c r="O40" i="6"/>
  <c r="O42" i="6"/>
  <c r="P49" i="6"/>
  <c r="Q49" i="6" s="1"/>
  <c r="P46" i="6"/>
  <c r="Q46" i="6" s="1"/>
  <c r="O48" i="6"/>
  <c r="P41" i="6"/>
  <c r="Q41" i="6" s="1"/>
  <c r="O50" i="6"/>
  <c r="O44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68" i="6"/>
  <c r="M68" i="6"/>
  <c r="Q40" i="6" l="1"/>
  <c r="Q42" i="6"/>
  <c r="Q43" i="6"/>
  <c r="O68" i="6"/>
  <c r="Q47" i="6"/>
  <c r="O67" i="6"/>
  <c r="P66" i="6"/>
  <c r="P65" i="6"/>
  <c r="Q65" i="6" s="1"/>
  <c r="P64" i="6"/>
  <c r="Q64" i="6" s="1"/>
  <c r="O64" i="6"/>
  <c r="P63" i="6"/>
  <c r="P68" i="6"/>
  <c r="P67" i="6"/>
  <c r="Q67" i="6" s="1"/>
  <c r="P62" i="6"/>
  <c r="O66" i="6"/>
  <c r="O63" i="6"/>
  <c r="O65" i="6"/>
  <c r="O62" i="6"/>
  <c r="O61" i="6"/>
  <c r="P60" i="6"/>
  <c r="Q60" i="6" s="1"/>
  <c r="P61" i="6"/>
  <c r="Q61" i="6" s="1"/>
  <c r="O60" i="6"/>
  <c r="N74" i="6"/>
  <c r="M74" i="6"/>
  <c r="Q66" i="6" l="1"/>
  <c r="Q63" i="6"/>
  <c r="P74" i="6"/>
  <c r="O74" i="6"/>
  <c r="Q62" i="6"/>
  <c r="N114" i="6"/>
  <c r="M114" i="6"/>
  <c r="P114" i="6" l="1"/>
  <c r="O114" i="6"/>
  <c r="Q84" i="6"/>
  <c r="Q108" i="6"/>
  <c r="Q105" i="6"/>
  <c r="Q104" i="6"/>
  <c r="Q103" i="6"/>
  <c r="Q102" i="6"/>
  <c r="N109" i="6"/>
  <c r="M109" i="6"/>
  <c r="N107" i="6"/>
  <c r="M107" i="6"/>
  <c r="N106" i="6"/>
  <c r="M106" i="6"/>
  <c r="N101" i="6"/>
  <c r="M101" i="6"/>
  <c r="N100" i="6"/>
  <c r="M100" i="6"/>
  <c r="N99" i="6"/>
  <c r="M99" i="6"/>
  <c r="P99" i="6" s="1"/>
  <c r="Q99" i="6" s="1"/>
  <c r="N98" i="6"/>
  <c r="M98" i="6"/>
  <c r="N97" i="6"/>
  <c r="M97" i="6"/>
  <c r="P98" i="6" l="1"/>
  <c r="Q98" i="6" s="1"/>
  <c r="O107" i="6"/>
  <c r="P97" i="6"/>
  <c r="P101" i="6"/>
  <c r="Q101" i="6" s="1"/>
  <c r="P106" i="6"/>
  <c r="Q106" i="6" s="1"/>
  <c r="P100" i="6"/>
  <c r="Q100" i="6" s="1"/>
  <c r="P109" i="6"/>
  <c r="O98" i="6"/>
  <c r="O109" i="6"/>
  <c r="P107" i="6"/>
  <c r="Q107" i="6" s="1"/>
  <c r="O97" i="6"/>
  <c r="O99" i="6"/>
  <c r="O101" i="6"/>
  <c r="O106" i="6"/>
  <c r="O100" i="6"/>
  <c r="N91" i="6"/>
  <c r="M91" i="6"/>
  <c r="N90" i="6"/>
  <c r="M90" i="6"/>
  <c r="N89" i="6"/>
  <c r="M89" i="6"/>
  <c r="N88" i="6"/>
  <c r="M88" i="6"/>
  <c r="O88" i="6" s="1"/>
  <c r="N87" i="6"/>
  <c r="M87" i="6"/>
  <c r="N86" i="6"/>
  <c r="M86" i="6"/>
  <c r="N85" i="6"/>
  <c r="M85" i="6"/>
  <c r="N83" i="6"/>
  <c r="M83" i="6"/>
  <c r="O83" i="6" s="1"/>
  <c r="N82" i="6"/>
  <c r="M82" i="6"/>
  <c r="N81" i="6"/>
  <c r="M81" i="6"/>
  <c r="N80" i="6"/>
  <c r="M80" i="6"/>
  <c r="N79" i="6"/>
  <c r="M79" i="6"/>
  <c r="O79" i="6" s="1"/>
  <c r="O81" i="6" l="1"/>
  <c r="P90" i="6"/>
  <c r="Q97" i="6"/>
  <c r="O82" i="6"/>
  <c r="O87" i="6"/>
  <c r="P79" i="6"/>
  <c r="O90" i="6"/>
  <c r="P87" i="6"/>
  <c r="Q87" i="6" s="1"/>
  <c r="P88" i="6"/>
  <c r="O80" i="6"/>
  <c r="O85" i="6"/>
  <c r="O89" i="6"/>
  <c r="P91" i="6"/>
  <c r="O86" i="6"/>
  <c r="P80" i="6"/>
  <c r="Q80" i="6" s="1"/>
  <c r="P89" i="6"/>
  <c r="Q89" i="6" s="1"/>
  <c r="P81" i="6"/>
  <c r="Q81" i="6" s="1"/>
  <c r="P82" i="6"/>
  <c r="P83" i="6"/>
  <c r="Q83" i="6" s="1"/>
  <c r="P85" i="6"/>
  <c r="Q85" i="6" s="1"/>
  <c r="O91" i="6"/>
  <c r="P86" i="6"/>
  <c r="Q86" i="6" s="1"/>
  <c r="Q82" i="6" l="1"/>
  <c r="Q88" i="6"/>
  <c r="Q79" i="6"/>
  <c r="Q90" i="6"/>
</calcChain>
</file>

<file path=xl/sharedStrings.xml><?xml version="1.0" encoding="utf-8"?>
<sst xmlns="http://schemas.openxmlformats.org/spreadsheetml/2006/main" count="475" uniqueCount="181">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</sst>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3"/>
  <sheetViews>
    <sheetView tabSelected="1" workbookViewId="0">
      <selection activeCell="AD11" sqref="AD1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1" x14ac:dyDescent="0.25">
      <c r="A1" t="s">
        <v>24</v>
      </c>
    </row>
    <row r="2" spans="1:31" ht="18.75" x14ac:dyDescent="0.3">
      <c r="A2" s="8">
        <v>43427</v>
      </c>
      <c r="B2" s="9" t="s">
        <v>163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1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1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</row>
    <row r="5" spans="1:31" x14ac:dyDescent="0.25">
      <c r="A5" s="1" t="s">
        <v>8</v>
      </c>
      <c r="B5">
        <v>1</v>
      </c>
      <c r="C5">
        <v>2</v>
      </c>
      <c r="D5">
        <v>3</v>
      </c>
      <c r="E5">
        <v>2</v>
      </c>
      <c r="F5">
        <v>7</v>
      </c>
      <c r="G5">
        <v>3</v>
      </c>
      <c r="M5">
        <f t="shared" ref="M5:M9" si="0" xml:space="preserve"> B5 + D5 + F5 + H5 + J5</f>
        <v>11</v>
      </c>
      <c r="N5">
        <f t="shared" ref="N5:N9" si="1" xml:space="preserve"> C5 + E5 + G5 + I5 + K5</f>
        <v>7</v>
      </c>
      <c r="O5" s="1">
        <f>M5 - N5</f>
        <v>4</v>
      </c>
      <c r="P5" s="3">
        <f xml:space="preserve"> IF(M5+N5=0, 0, IF(N5=0, "MAX", M5/N5))</f>
        <v>1.5714285714285714</v>
      </c>
      <c r="Q5">
        <f>IF(P5 &lt; 1, 3, IF(P5 &gt;= P$17, 1, 2))</f>
        <v>1</v>
      </c>
      <c r="S5">
        <v>2</v>
      </c>
      <c r="V5">
        <v>1</v>
      </c>
      <c r="W5">
        <v>6</v>
      </c>
      <c r="AC5" t="s">
        <v>164</v>
      </c>
      <c r="AD5" t="s">
        <v>169</v>
      </c>
      <c r="AE5" t="s">
        <v>174</v>
      </c>
    </row>
    <row r="6" spans="1:31" x14ac:dyDescent="0.25">
      <c r="A6" s="1" t="s">
        <v>2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M6">
        <f t="shared" si="0"/>
        <v>2</v>
      </c>
      <c r="N6">
        <f t="shared" si="1"/>
        <v>2</v>
      </c>
      <c r="O6" s="1">
        <f t="shared" ref="O6:O9" si="2">M6 - N6</f>
        <v>0</v>
      </c>
      <c r="P6" s="3">
        <f t="shared" ref="P6:P9" si="3" xml:space="preserve"> IF(M6+N6=0, 0, IF(N6=0, "MAX", M6/N6))</f>
        <v>1</v>
      </c>
      <c r="Q6">
        <f>IF(P6 &lt; 1, 3, IF(P6 &gt;= P$17, 1, 2))</f>
        <v>2</v>
      </c>
      <c r="S6">
        <v>3</v>
      </c>
      <c r="T6">
        <v>1</v>
      </c>
      <c r="U6">
        <v>3</v>
      </c>
      <c r="V6">
        <v>2</v>
      </c>
      <c r="W6">
        <v>11</v>
      </c>
      <c r="X6">
        <v>1</v>
      </c>
      <c r="AC6" t="s">
        <v>165</v>
      </c>
      <c r="AD6" t="s">
        <v>170</v>
      </c>
      <c r="AE6" t="s">
        <v>170</v>
      </c>
    </row>
    <row r="7" spans="1:31" x14ac:dyDescent="0.25">
      <c r="A7" s="1" t="s">
        <v>3</v>
      </c>
      <c r="B7">
        <v>0</v>
      </c>
      <c r="C7">
        <v>0</v>
      </c>
      <c r="D7">
        <v>1</v>
      </c>
      <c r="E7">
        <v>3</v>
      </c>
      <c r="F7">
        <v>0</v>
      </c>
      <c r="G7">
        <v>0</v>
      </c>
      <c r="M7">
        <f t="shared" si="0"/>
        <v>1</v>
      </c>
      <c r="N7">
        <f t="shared" si="1"/>
        <v>3</v>
      </c>
      <c r="O7" s="1">
        <f t="shared" si="2"/>
        <v>-2</v>
      </c>
      <c r="P7" s="3">
        <f t="shared" si="3"/>
        <v>0.33333333333333331</v>
      </c>
      <c r="Q7">
        <f t="shared" ref="Q6:Q16" si="4">IF(P7 &lt; 1, 3, IF(P7 &gt;= P$17, 1, 2))</f>
        <v>3</v>
      </c>
      <c r="S7">
        <v>5</v>
      </c>
      <c r="T7">
        <v>2</v>
      </c>
      <c r="U7">
        <v>4</v>
      </c>
      <c r="V7">
        <v>4</v>
      </c>
      <c r="W7">
        <v>13</v>
      </c>
      <c r="X7">
        <v>3</v>
      </c>
      <c r="AC7" t="s">
        <v>166</v>
      </c>
      <c r="AD7" t="s">
        <v>171</v>
      </c>
      <c r="AE7" t="s">
        <v>175</v>
      </c>
    </row>
    <row r="8" spans="1:31" x14ac:dyDescent="0.25">
      <c r="A8" s="1" t="s">
        <v>0</v>
      </c>
      <c r="B8">
        <v>7</v>
      </c>
      <c r="C8">
        <v>4</v>
      </c>
      <c r="D8">
        <v>10</v>
      </c>
      <c r="E8">
        <v>3</v>
      </c>
      <c r="F8">
        <v>6</v>
      </c>
      <c r="G8">
        <v>6</v>
      </c>
      <c r="M8">
        <f t="shared" si="0"/>
        <v>23</v>
      </c>
      <c r="N8">
        <f t="shared" si="1"/>
        <v>13</v>
      </c>
      <c r="O8" s="1">
        <f t="shared" si="2"/>
        <v>10</v>
      </c>
      <c r="P8" s="3">
        <f t="shared" si="3"/>
        <v>1.7692307692307692</v>
      </c>
      <c r="Q8">
        <f t="shared" si="4"/>
        <v>1</v>
      </c>
      <c r="S8">
        <v>10</v>
      </c>
      <c r="T8">
        <v>5</v>
      </c>
      <c r="U8">
        <v>6</v>
      </c>
      <c r="V8">
        <v>5</v>
      </c>
      <c r="W8">
        <v>15</v>
      </c>
      <c r="X8">
        <v>4</v>
      </c>
      <c r="AC8" t="s">
        <v>167</v>
      </c>
      <c r="AD8" t="s">
        <v>173</v>
      </c>
      <c r="AE8" t="s">
        <v>176</v>
      </c>
    </row>
    <row r="9" spans="1:31" x14ac:dyDescent="0.25">
      <c r="A9" s="1" t="s">
        <v>9</v>
      </c>
      <c r="B9">
        <v>2</v>
      </c>
      <c r="C9">
        <v>0</v>
      </c>
      <c r="D9">
        <v>1</v>
      </c>
      <c r="E9">
        <v>2</v>
      </c>
      <c r="F9">
        <v>0</v>
      </c>
      <c r="G9">
        <v>3</v>
      </c>
      <c r="M9">
        <f t="shared" si="0"/>
        <v>3</v>
      </c>
      <c r="N9">
        <f t="shared" si="1"/>
        <v>5</v>
      </c>
      <c r="O9" s="1">
        <f t="shared" si="2"/>
        <v>-2</v>
      </c>
      <c r="P9" s="3">
        <f t="shared" si="3"/>
        <v>0.6</v>
      </c>
      <c r="Q9">
        <f t="shared" si="4"/>
        <v>3</v>
      </c>
      <c r="S9">
        <v>12</v>
      </c>
      <c r="T9">
        <v>7</v>
      </c>
      <c r="U9">
        <v>7</v>
      </c>
      <c r="V9">
        <v>11</v>
      </c>
      <c r="W9">
        <v>16</v>
      </c>
      <c r="X9">
        <v>8</v>
      </c>
      <c r="AC9" t="s">
        <v>168</v>
      </c>
      <c r="AD9" t="s">
        <v>172</v>
      </c>
      <c r="AE9" t="s">
        <v>177</v>
      </c>
    </row>
    <row r="10" spans="1:31" x14ac:dyDescent="0.25">
      <c r="A10" s="1" t="s">
        <v>6</v>
      </c>
      <c r="O10" s="1"/>
      <c r="P10" s="3"/>
      <c r="Q10">
        <f t="shared" si="4"/>
        <v>3</v>
      </c>
      <c r="S10">
        <v>13</v>
      </c>
      <c r="T10">
        <v>9</v>
      </c>
      <c r="U10">
        <v>16</v>
      </c>
      <c r="V10">
        <v>13</v>
      </c>
      <c r="W10">
        <v>17</v>
      </c>
      <c r="X10">
        <v>9</v>
      </c>
      <c r="AD10" t="s">
        <v>180</v>
      </c>
      <c r="AE10" t="s">
        <v>178</v>
      </c>
    </row>
    <row r="11" spans="1:31" x14ac:dyDescent="0.25">
      <c r="A11" s="1" t="s">
        <v>7</v>
      </c>
      <c r="F11">
        <v>0</v>
      </c>
      <c r="G11">
        <v>1</v>
      </c>
      <c r="M11">
        <f t="shared" ref="M11" si="5" xml:space="preserve"> B11 + D11 + F11 + H11 + J11</f>
        <v>0</v>
      </c>
      <c r="N11">
        <f t="shared" ref="N11" si="6" xml:space="preserve"> C11 + E11 + G11 + I11 + K11</f>
        <v>1</v>
      </c>
      <c r="O11" s="1">
        <f t="shared" ref="O11" si="7">M11 - N11</f>
        <v>-1</v>
      </c>
      <c r="P11" s="3">
        <f t="shared" ref="P11" si="8" xml:space="preserve"> IF(M11+N11=0, 0, IF(N11=0, "MAX", M11/N11))</f>
        <v>0</v>
      </c>
      <c r="Q11">
        <f t="shared" si="4"/>
        <v>3</v>
      </c>
      <c r="S11">
        <v>14</v>
      </c>
      <c r="T11">
        <v>10</v>
      </c>
      <c r="U11">
        <v>17</v>
      </c>
      <c r="V11">
        <v>14</v>
      </c>
      <c r="W11">
        <v>20</v>
      </c>
      <c r="X11">
        <v>12</v>
      </c>
      <c r="AE11" t="s">
        <v>179</v>
      </c>
    </row>
    <row r="12" spans="1:31" x14ac:dyDescent="0.25">
      <c r="A12" s="1" t="s">
        <v>1</v>
      </c>
      <c r="O12" s="1"/>
      <c r="P12" s="3"/>
      <c r="Q12">
        <f t="shared" si="4"/>
        <v>3</v>
      </c>
      <c r="S12">
        <v>20</v>
      </c>
      <c r="T12">
        <v>12</v>
      </c>
      <c r="U12">
        <v>21</v>
      </c>
      <c r="V12">
        <v>15</v>
      </c>
      <c r="W12">
        <v>21</v>
      </c>
      <c r="X12">
        <v>13</v>
      </c>
    </row>
    <row r="13" spans="1:31" x14ac:dyDescent="0.25">
      <c r="A13" s="1" t="s">
        <v>5</v>
      </c>
      <c r="O13" s="1"/>
      <c r="P13" s="3"/>
      <c r="Q13">
        <f t="shared" si="4"/>
        <v>3</v>
      </c>
      <c r="S13">
        <v>23</v>
      </c>
      <c r="T13">
        <v>13</v>
      </c>
      <c r="U13">
        <v>22</v>
      </c>
      <c r="V13">
        <v>16</v>
      </c>
      <c r="W13">
        <v>22</v>
      </c>
      <c r="X13">
        <v>17</v>
      </c>
    </row>
    <row r="14" spans="1:31" x14ac:dyDescent="0.25">
      <c r="A14" s="1" t="s">
        <v>4</v>
      </c>
      <c r="O14" s="1"/>
      <c r="P14" s="3"/>
      <c r="Q14">
        <f t="shared" si="4"/>
        <v>3</v>
      </c>
      <c r="S14">
        <v>25</v>
      </c>
      <c r="T14">
        <v>14</v>
      </c>
      <c r="U14">
        <v>23</v>
      </c>
      <c r="V14">
        <v>17</v>
      </c>
      <c r="W14">
        <v>23</v>
      </c>
      <c r="X14">
        <v>20</v>
      </c>
    </row>
    <row r="15" spans="1:31" x14ac:dyDescent="0.25">
      <c r="A15" s="1" t="s">
        <v>11</v>
      </c>
      <c r="B15">
        <v>2</v>
      </c>
      <c r="C15">
        <v>4</v>
      </c>
      <c r="D15">
        <v>1</v>
      </c>
      <c r="E15">
        <v>1</v>
      </c>
      <c r="F15">
        <v>1</v>
      </c>
      <c r="G15">
        <v>0</v>
      </c>
      <c r="M15">
        <f t="shared" ref="M15" si="9" xml:space="preserve"> B15 + D15 + F15 + H15 + J15</f>
        <v>4</v>
      </c>
      <c r="N15">
        <f t="shared" ref="N15" si="10" xml:space="preserve"> C15 + E15 + G15 + I15 + K15</f>
        <v>5</v>
      </c>
      <c r="O15" s="1">
        <f t="shared" ref="O15" si="11">M15 - N15</f>
        <v>-1</v>
      </c>
      <c r="P15" s="3">
        <f t="shared" ref="P15" si="12" xml:space="preserve"> IF(M15+N15=0, 0, IF(N15=0, "MAX", M15/N15))</f>
        <v>0.8</v>
      </c>
      <c r="Q15">
        <f t="shared" si="4"/>
        <v>3</v>
      </c>
      <c r="U15">
        <v>25</v>
      </c>
      <c r="W15">
        <v>24</v>
      </c>
      <c r="X15">
        <v>23</v>
      </c>
    </row>
    <row r="16" spans="1:31" x14ac:dyDescent="0.25">
      <c r="A16" s="1" t="s">
        <v>12</v>
      </c>
      <c r="F16">
        <v>0</v>
      </c>
      <c r="G16">
        <v>4</v>
      </c>
      <c r="M16">
        <f t="shared" ref="M16:M17" si="13" xml:space="preserve"> B16 + D16 + F16 + H16 + J16</f>
        <v>0</v>
      </c>
      <c r="N16">
        <f t="shared" ref="N16:N17" si="14" xml:space="preserve"> C16 + E16 + G16 + I16 + K16</f>
        <v>4</v>
      </c>
      <c r="O16" s="1">
        <f t="shared" ref="O16:O17" si="15">M16 - N16</f>
        <v>-4</v>
      </c>
      <c r="P16" s="3">
        <f t="shared" ref="P16:P17" si="16" xml:space="preserve"> IF(M16+N16=0, 0, IF(N16=0, "MAX", M16/N16))</f>
        <v>0</v>
      </c>
      <c r="Q16">
        <f t="shared" si="4"/>
        <v>3</v>
      </c>
      <c r="W16">
        <v>26</v>
      </c>
      <c r="X16">
        <v>24</v>
      </c>
    </row>
    <row r="17" spans="1:31" x14ac:dyDescent="0.25">
      <c r="A17" s="4"/>
      <c r="B17" s="4">
        <v>25</v>
      </c>
      <c r="C17" s="4">
        <v>14</v>
      </c>
      <c r="D17" s="4">
        <v>25</v>
      </c>
      <c r="E17" s="4">
        <v>17</v>
      </c>
      <c r="F17" s="4">
        <v>26</v>
      </c>
      <c r="G17" s="4">
        <v>24</v>
      </c>
      <c r="H17" s="4"/>
      <c r="I17" s="4"/>
      <c r="J17" s="4"/>
      <c r="K17" s="4"/>
      <c r="L17" s="4"/>
      <c r="M17" s="4">
        <f t="shared" si="13"/>
        <v>76</v>
      </c>
      <c r="N17" s="4">
        <f t="shared" si="14"/>
        <v>55</v>
      </c>
      <c r="O17" s="4">
        <f t="shared" si="15"/>
        <v>21</v>
      </c>
      <c r="P17" s="5">
        <f t="shared" si="16"/>
        <v>1.3818181818181818</v>
      </c>
    </row>
    <row r="19" spans="1:31" x14ac:dyDescent="0.25">
      <c r="A19" t="s">
        <v>24</v>
      </c>
    </row>
    <row r="20" spans="1:31" ht="18.75" x14ac:dyDescent="0.3">
      <c r="A20" s="8">
        <v>43418</v>
      </c>
      <c r="B20" s="9" t="s">
        <v>139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1" x14ac:dyDescent="0.25">
      <c r="A21" s="4"/>
      <c r="B21" s="4" t="s">
        <v>15</v>
      </c>
      <c r="C21" s="4"/>
      <c r="D21" s="4" t="s">
        <v>16</v>
      </c>
      <c r="E21" s="4"/>
      <c r="F21" s="4" t="s">
        <v>17</v>
      </c>
      <c r="G21" s="4"/>
      <c r="H21" s="4" t="s">
        <v>18</v>
      </c>
      <c r="I21" s="4"/>
      <c r="J21" s="4" t="s">
        <v>19</v>
      </c>
      <c r="K21" s="4"/>
      <c r="L21" s="4"/>
      <c r="M21" s="4" t="s">
        <v>20</v>
      </c>
      <c r="N21" s="4"/>
      <c r="O21" s="4"/>
      <c r="P21" s="6"/>
    </row>
    <row r="22" spans="1:31" x14ac:dyDescent="0.25">
      <c r="A22" s="4"/>
      <c r="B22" s="7" t="s">
        <v>13</v>
      </c>
      <c r="C22" s="7" t="s">
        <v>14</v>
      </c>
      <c r="D22" s="7" t="s">
        <v>13</v>
      </c>
      <c r="E22" s="7" t="s">
        <v>14</v>
      </c>
      <c r="F22" s="7" t="s">
        <v>13</v>
      </c>
      <c r="G22" s="7" t="s">
        <v>14</v>
      </c>
      <c r="H22" s="7" t="s">
        <v>13</v>
      </c>
      <c r="I22" s="7" t="s">
        <v>14</v>
      </c>
      <c r="J22" s="7" t="s">
        <v>13</v>
      </c>
      <c r="K22" s="7" t="s">
        <v>14</v>
      </c>
      <c r="L22" s="7"/>
      <c r="M22" s="7" t="s">
        <v>13</v>
      </c>
      <c r="N22" s="7" t="s">
        <v>14</v>
      </c>
      <c r="O22" s="4" t="s">
        <v>21</v>
      </c>
      <c r="P22" s="6" t="s">
        <v>22</v>
      </c>
      <c r="S22" t="s">
        <v>15</v>
      </c>
      <c r="U22" t="s">
        <v>16</v>
      </c>
      <c r="W22" t="s">
        <v>17</v>
      </c>
      <c r="Y22" t="s">
        <v>18</v>
      </c>
      <c r="AA22" t="s">
        <v>19</v>
      </c>
      <c r="AC22" t="s">
        <v>29</v>
      </c>
      <c r="AD22" t="s">
        <v>30</v>
      </c>
      <c r="AE22" t="s">
        <v>31</v>
      </c>
    </row>
    <row r="23" spans="1:31" x14ac:dyDescent="0.25">
      <c r="A23" s="1" t="s">
        <v>8</v>
      </c>
      <c r="B23">
        <v>5</v>
      </c>
      <c r="C23">
        <v>2</v>
      </c>
      <c r="D23">
        <v>4</v>
      </c>
      <c r="E23">
        <v>1</v>
      </c>
      <c r="F23">
        <v>3</v>
      </c>
      <c r="G23">
        <v>1</v>
      </c>
      <c r="M23">
        <f t="shared" ref="M23:M26" si="17" xml:space="preserve"> B23 + D23 + F23 + H23 + J23</f>
        <v>12</v>
      </c>
      <c r="N23">
        <f t="shared" ref="N23:N26" si="18" xml:space="preserve"> C23 + E23 + G23 + I23 + K23</f>
        <v>4</v>
      </c>
      <c r="O23" s="1">
        <f>M23 - N23</f>
        <v>8</v>
      </c>
      <c r="P23" s="3">
        <f xml:space="preserve"> IF(M23+N23=0, 0, IF(N23=0, "MAX", M23/N23))</f>
        <v>3</v>
      </c>
      <c r="Q23">
        <f>IF(P23 &lt; 1, 3, IF(P23 &gt;= P$35, 1, 2))</f>
        <v>1</v>
      </c>
      <c r="S23">
        <v>0</v>
      </c>
      <c r="V23">
        <v>2</v>
      </c>
      <c r="W23">
        <v>2</v>
      </c>
      <c r="AC23" t="s">
        <v>140</v>
      </c>
      <c r="AD23" t="s">
        <v>158</v>
      </c>
      <c r="AE23" t="s">
        <v>143</v>
      </c>
    </row>
    <row r="24" spans="1:31" x14ac:dyDescent="0.25">
      <c r="A24" s="1" t="s">
        <v>2</v>
      </c>
      <c r="B24">
        <v>0</v>
      </c>
      <c r="C24">
        <v>2</v>
      </c>
      <c r="D24">
        <v>0</v>
      </c>
      <c r="E24">
        <v>1</v>
      </c>
      <c r="F24">
        <v>0</v>
      </c>
      <c r="G24">
        <v>1</v>
      </c>
      <c r="M24">
        <f t="shared" si="17"/>
        <v>0</v>
      </c>
      <c r="N24">
        <f t="shared" si="18"/>
        <v>4</v>
      </c>
      <c r="O24" s="1">
        <f t="shared" ref="O24:O26" si="19">M24 - N24</f>
        <v>-4</v>
      </c>
      <c r="P24" s="3">
        <f t="shared" ref="P24:P26" si="20" xml:space="preserve"> IF(M24+N24=0, 0, IF(N24=0, "MAX", M24/N24))</f>
        <v>0</v>
      </c>
      <c r="Q24">
        <f>IF(P24 &lt; 1, 3, IF(P24 &gt;= P$35, 1, 2))</f>
        <v>3</v>
      </c>
      <c r="S24">
        <v>1</v>
      </c>
      <c r="T24">
        <v>5</v>
      </c>
      <c r="U24">
        <v>1</v>
      </c>
      <c r="V24">
        <v>5</v>
      </c>
      <c r="W24">
        <v>3</v>
      </c>
      <c r="X24">
        <v>7</v>
      </c>
      <c r="AC24" t="s">
        <v>141</v>
      </c>
      <c r="AD24" t="s">
        <v>142</v>
      </c>
      <c r="AE24" t="s">
        <v>141</v>
      </c>
    </row>
    <row r="25" spans="1:31" x14ac:dyDescent="0.25">
      <c r="A25" s="1" t="s">
        <v>3</v>
      </c>
      <c r="B25">
        <v>2</v>
      </c>
      <c r="C25">
        <v>1</v>
      </c>
      <c r="D25">
        <v>0</v>
      </c>
      <c r="E25">
        <v>2</v>
      </c>
      <c r="F25">
        <v>2</v>
      </c>
      <c r="G25">
        <v>1</v>
      </c>
      <c r="M25">
        <f t="shared" si="17"/>
        <v>4</v>
      </c>
      <c r="N25">
        <f t="shared" si="18"/>
        <v>4</v>
      </c>
      <c r="O25" s="1">
        <f t="shared" si="19"/>
        <v>0</v>
      </c>
      <c r="P25" s="3">
        <f t="shared" si="20"/>
        <v>1</v>
      </c>
      <c r="Q25">
        <f t="shared" ref="Q25:Q26" si="21">IF(P25 &lt; 1, 3, IF(P25 &gt;= P$35, 1, 2))</f>
        <v>2</v>
      </c>
      <c r="S25">
        <v>2</v>
      </c>
      <c r="T25">
        <v>6</v>
      </c>
      <c r="U25">
        <v>5</v>
      </c>
      <c r="V25">
        <v>9</v>
      </c>
      <c r="W25">
        <v>5</v>
      </c>
      <c r="X25">
        <v>10</v>
      </c>
      <c r="AC25" s="12" t="s">
        <v>144</v>
      </c>
      <c r="AD25" t="s">
        <v>150</v>
      </c>
      <c r="AE25" t="s">
        <v>153</v>
      </c>
    </row>
    <row r="26" spans="1:31" x14ac:dyDescent="0.25">
      <c r="A26" s="1" t="s">
        <v>0</v>
      </c>
      <c r="B26">
        <v>1</v>
      </c>
      <c r="C26">
        <v>0</v>
      </c>
      <c r="D26">
        <v>6</v>
      </c>
      <c r="E26">
        <v>5</v>
      </c>
      <c r="F26">
        <v>3</v>
      </c>
      <c r="G26">
        <v>1</v>
      </c>
      <c r="M26">
        <f t="shared" si="17"/>
        <v>10</v>
      </c>
      <c r="N26">
        <f t="shared" si="18"/>
        <v>6</v>
      </c>
      <c r="O26" s="1">
        <f t="shared" si="19"/>
        <v>4</v>
      </c>
      <c r="P26" s="3">
        <f t="shared" si="20"/>
        <v>1.6666666666666667</v>
      </c>
      <c r="Q26">
        <f t="shared" si="21"/>
        <v>2</v>
      </c>
      <c r="S26">
        <v>8</v>
      </c>
      <c r="T26">
        <v>9</v>
      </c>
      <c r="U26">
        <v>6</v>
      </c>
      <c r="V26">
        <v>12</v>
      </c>
      <c r="W26">
        <v>7</v>
      </c>
      <c r="X26">
        <v>11</v>
      </c>
      <c r="AC26" t="s">
        <v>145</v>
      </c>
      <c r="AD26" t="s">
        <v>151</v>
      </c>
      <c r="AE26" t="s">
        <v>154</v>
      </c>
    </row>
    <row r="27" spans="1:31" x14ac:dyDescent="0.25">
      <c r="A27" s="1" t="s">
        <v>9</v>
      </c>
      <c r="O27" s="1"/>
      <c r="P27" s="3"/>
      <c r="Q27">
        <f>IF(P27 &lt; 1, 3, IF(P27 &gt;= P$91, 1, 2))</f>
        <v>3</v>
      </c>
      <c r="S27">
        <v>10</v>
      </c>
      <c r="T27">
        <v>10</v>
      </c>
      <c r="U27">
        <v>7</v>
      </c>
      <c r="V27">
        <v>13</v>
      </c>
      <c r="W27">
        <v>8</v>
      </c>
      <c r="X27">
        <v>15</v>
      </c>
      <c r="AC27" t="s">
        <v>146</v>
      </c>
      <c r="AD27" t="s">
        <v>149</v>
      </c>
      <c r="AE27" t="s">
        <v>155</v>
      </c>
    </row>
    <row r="28" spans="1:31" x14ac:dyDescent="0.25">
      <c r="A28" s="1" t="s">
        <v>6</v>
      </c>
      <c r="O28" s="1"/>
      <c r="P28" s="3"/>
      <c r="Q28">
        <f>IF(P28 &lt; 1, 3, IF(P28 &gt;= P$91, 1, 2))</f>
        <v>3</v>
      </c>
      <c r="S28">
        <v>13</v>
      </c>
      <c r="T28">
        <v>17</v>
      </c>
      <c r="U28">
        <v>8</v>
      </c>
      <c r="V28">
        <v>15</v>
      </c>
      <c r="W28">
        <v>9</v>
      </c>
      <c r="X28">
        <v>21</v>
      </c>
      <c r="AC28" t="s">
        <v>147</v>
      </c>
      <c r="AD28" t="s">
        <v>160</v>
      </c>
      <c r="AE28" t="s">
        <v>156</v>
      </c>
    </row>
    <row r="29" spans="1:31" x14ac:dyDescent="0.25">
      <c r="A29" s="1" t="s">
        <v>7</v>
      </c>
      <c r="O29" s="1"/>
      <c r="P29" s="3"/>
      <c r="Q29">
        <v>3</v>
      </c>
      <c r="S29">
        <v>14</v>
      </c>
      <c r="T29">
        <v>19</v>
      </c>
      <c r="U29">
        <v>9</v>
      </c>
      <c r="V29">
        <v>17</v>
      </c>
      <c r="X29">
        <v>25</v>
      </c>
      <c r="AC29" t="s">
        <v>148</v>
      </c>
      <c r="AD29" t="s">
        <v>161</v>
      </c>
      <c r="AE29" t="s">
        <v>157</v>
      </c>
    </row>
    <row r="30" spans="1:31" x14ac:dyDescent="0.25">
      <c r="A30" s="1" t="s">
        <v>1</v>
      </c>
      <c r="B30">
        <v>5</v>
      </c>
      <c r="C30">
        <v>2</v>
      </c>
      <c r="D30">
        <v>4</v>
      </c>
      <c r="E30">
        <v>0</v>
      </c>
      <c r="F30">
        <v>3</v>
      </c>
      <c r="G30">
        <v>1</v>
      </c>
      <c r="M30">
        <f t="shared" ref="M30:M32" si="22" xml:space="preserve"> B30 + D30 + F30 + H30 + J30</f>
        <v>12</v>
      </c>
      <c r="N30">
        <f t="shared" ref="N30:N32" si="23" xml:space="preserve"> C30 + E30 + G30 + I30 + K30</f>
        <v>3</v>
      </c>
      <c r="O30" s="1">
        <f t="shared" ref="O30:O32" si="24">M30 - N30</f>
        <v>9</v>
      </c>
      <c r="P30" s="3">
        <f t="shared" ref="P30:P32" si="25" xml:space="preserve"> IF(M30+N30=0, 0, IF(N30=0, "MAX", M30/N30))</f>
        <v>4</v>
      </c>
      <c r="Q30">
        <f>IF(P30 &lt; 1, 3, IF(P30 &gt;= P$35, 1, 2))</f>
        <v>1</v>
      </c>
      <c r="S30">
        <v>16</v>
      </c>
      <c r="T30">
        <v>21</v>
      </c>
      <c r="U30">
        <v>10</v>
      </c>
      <c r="V30">
        <v>19</v>
      </c>
      <c r="AD30" t="s">
        <v>159</v>
      </c>
    </row>
    <row r="31" spans="1:31" x14ac:dyDescent="0.25">
      <c r="A31" s="1" t="s">
        <v>5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M31">
        <f t="shared" si="22"/>
        <v>3</v>
      </c>
      <c r="N31">
        <f t="shared" si="23"/>
        <v>2</v>
      </c>
      <c r="O31" s="1">
        <f t="shared" si="24"/>
        <v>1</v>
      </c>
      <c r="P31" s="3">
        <f t="shared" si="25"/>
        <v>1.5</v>
      </c>
      <c r="Q31">
        <f t="shared" ref="Q31:Q32" si="26">IF(P31 &lt; 1, 3, IF(P31 &gt;= P$35, 1, 2))</f>
        <v>2</v>
      </c>
      <c r="T31">
        <v>25</v>
      </c>
      <c r="U31">
        <v>12</v>
      </c>
      <c r="V31">
        <v>20</v>
      </c>
      <c r="AD31" t="s">
        <v>152</v>
      </c>
    </row>
    <row r="32" spans="1:31" x14ac:dyDescent="0.25">
      <c r="A32" s="1" t="s">
        <v>4</v>
      </c>
      <c r="B32">
        <v>1</v>
      </c>
      <c r="C32">
        <v>2</v>
      </c>
      <c r="D32">
        <v>2</v>
      </c>
      <c r="E32">
        <v>1</v>
      </c>
      <c r="F32">
        <v>2</v>
      </c>
      <c r="G32">
        <v>1</v>
      </c>
      <c r="M32">
        <f t="shared" si="22"/>
        <v>5</v>
      </c>
      <c r="N32">
        <f t="shared" si="23"/>
        <v>4</v>
      </c>
      <c r="O32" s="1">
        <f t="shared" si="24"/>
        <v>1</v>
      </c>
      <c r="P32" s="3">
        <f t="shared" si="25"/>
        <v>1.25</v>
      </c>
      <c r="Q32">
        <f t="shared" si="26"/>
        <v>2</v>
      </c>
      <c r="U32">
        <v>18</v>
      </c>
      <c r="V32">
        <v>23</v>
      </c>
      <c r="AD32" t="s">
        <v>162</v>
      </c>
    </row>
    <row r="33" spans="1:38" x14ac:dyDescent="0.25">
      <c r="A33" s="1" t="s">
        <v>11</v>
      </c>
      <c r="O33" s="1"/>
      <c r="P33" s="3"/>
      <c r="Q33">
        <v>2</v>
      </c>
      <c r="V33">
        <v>25</v>
      </c>
    </row>
    <row r="34" spans="1:38" x14ac:dyDescent="0.25">
      <c r="A34" s="1" t="s">
        <v>12</v>
      </c>
      <c r="D34">
        <v>0</v>
      </c>
      <c r="E34">
        <v>0</v>
      </c>
      <c r="F34">
        <v>0</v>
      </c>
      <c r="G34">
        <v>0</v>
      </c>
      <c r="M34">
        <f t="shared" ref="M34" si="27" xml:space="preserve"> B34 + D34 + F34 + H34 + J34</f>
        <v>0</v>
      </c>
      <c r="N34">
        <f t="shared" ref="N34" si="28" xml:space="preserve"> C34 + E34 + G34 + I34 + K34</f>
        <v>0</v>
      </c>
      <c r="O34" s="1">
        <f t="shared" ref="O34" si="29">M34 - N34</f>
        <v>0</v>
      </c>
      <c r="P34" s="3">
        <f t="shared" ref="P34" si="30" xml:space="preserve"> IF(M34+N34=0, 0, IF(N34=0, "MAX", M34/N34))</f>
        <v>0</v>
      </c>
      <c r="Q34">
        <v>2</v>
      </c>
    </row>
    <row r="35" spans="1:38" x14ac:dyDescent="0.25">
      <c r="A35" s="4"/>
      <c r="B35" s="4">
        <v>25</v>
      </c>
      <c r="C35" s="4">
        <v>16</v>
      </c>
      <c r="D35" s="4">
        <v>25</v>
      </c>
      <c r="E35" s="4">
        <v>18</v>
      </c>
      <c r="F35" s="4">
        <v>25</v>
      </c>
      <c r="G35" s="4">
        <v>9</v>
      </c>
      <c r="H35" s="4"/>
      <c r="I35" s="4"/>
      <c r="J35" s="4"/>
      <c r="K35" s="4"/>
      <c r="L35" s="4"/>
      <c r="M35" s="4">
        <f t="shared" ref="M35" si="31" xml:space="preserve"> B35 + D35 + F35 + H35 + J35</f>
        <v>75</v>
      </c>
      <c r="N35" s="4">
        <f t="shared" ref="N35" si="32" xml:space="preserve"> C35 + E35 + G35 + I35 + K35</f>
        <v>43</v>
      </c>
      <c r="O35" s="4">
        <f t="shared" ref="O35" si="33">M35 - N35</f>
        <v>32</v>
      </c>
      <c r="P35" s="5">
        <f t="shared" ref="P35" si="34" xml:space="preserve"> IF(M35+N35=0, 0, IF(N35=0, "MAX", M35/N35))</f>
        <v>1.7441860465116279</v>
      </c>
    </row>
    <row r="37" spans="1:38" ht="18.75" x14ac:dyDescent="0.3">
      <c r="A37" s="8">
        <v>43414</v>
      </c>
      <c r="B37" s="9" t="s">
        <v>84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8" x14ac:dyDescent="0.25">
      <c r="A38" s="4"/>
      <c r="B38" s="4" t="s">
        <v>15</v>
      </c>
      <c r="C38" s="4"/>
      <c r="D38" s="4" t="s">
        <v>16</v>
      </c>
      <c r="E38" s="4"/>
      <c r="F38" s="4" t="s">
        <v>17</v>
      </c>
      <c r="G38" s="4"/>
      <c r="H38" s="4" t="s">
        <v>18</v>
      </c>
      <c r="I38" s="4"/>
      <c r="J38" s="4" t="s">
        <v>19</v>
      </c>
      <c r="K38" s="4"/>
      <c r="L38" s="4"/>
      <c r="M38" s="4" t="s">
        <v>20</v>
      </c>
      <c r="N38" s="4"/>
      <c r="O38" s="4"/>
      <c r="P38" s="6"/>
    </row>
    <row r="39" spans="1:38" x14ac:dyDescent="0.25">
      <c r="A39" s="4"/>
      <c r="B39" s="7" t="s">
        <v>13</v>
      </c>
      <c r="C39" s="7" t="s">
        <v>14</v>
      </c>
      <c r="D39" s="7" t="s">
        <v>13</v>
      </c>
      <c r="E39" s="7" t="s">
        <v>14</v>
      </c>
      <c r="F39" s="7" t="s">
        <v>13</v>
      </c>
      <c r="G39" s="7" t="s">
        <v>14</v>
      </c>
      <c r="H39" s="7" t="s">
        <v>13</v>
      </c>
      <c r="I39" s="7" t="s">
        <v>14</v>
      </c>
      <c r="J39" s="7" t="s">
        <v>13</v>
      </c>
      <c r="K39" s="7" t="s">
        <v>14</v>
      </c>
      <c r="L39" s="7"/>
      <c r="M39" s="7" t="s">
        <v>13</v>
      </c>
      <c r="N39" s="7" t="s">
        <v>14</v>
      </c>
      <c r="O39" s="4" t="s">
        <v>21</v>
      </c>
      <c r="P39" s="6" t="s">
        <v>22</v>
      </c>
      <c r="S39" t="s">
        <v>15</v>
      </c>
      <c r="U39" t="s">
        <v>16</v>
      </c>
      <c r="W39" t="s">
        <v>17</v>
      </c>
      <c r="Y39" t="s">
        <v>18</v>
      </c>
      <c r="AA39" t="s">
        <v>19</v>
      </c>
      <c r="AC39" t="s">
        <v>29</v>
      </c>
      <c r="AD39" t="s">
        <v>30</v>
      </c>
      <c r="AE39" t="s">
        <v>31</v>
      </c>
      <c r="AF39" t="s">
        <v>29</v>
      </c>
      <c r="AG39" t="s">
        <v>30</v>
      </c>
      <c r="AH39" t="s">
        <v>31</v>
      </c>
    </row>
    <row r="40" spans="1:38" x14ac:dyDescent="0.25">
      <c r="A40" s="1" t="s">
        <v>8</v>
      </c>
      <c r="B40">
        <v>0</v>
      </c>
      <c r="C40">
        <v>0</v>
      </c>
      <c r="D40">
        <v>3</v>
      </c>
      <c r="E40">
        <v>1</v>
      </c>
      <c r="F40">
        <v>0</v>
      </c>
      <c r="G40">
        <v>2</v>
      </c>
      <c r="M40">
        <f t="shared" ref="M40:M44" si="35" xml:space="preserve"> B40 + D40 + F40 + H40 + J40</f>
        <v>3</v>
      </c>
      <c r="N40">
        <f t="shared" ref="N40:N44" si="36" xml:space="preserve"> C40 + E40 + G40 + I40 + K40</f>
        <v>3</v>
      </c>
      <c r="O40" s="1">
        <f>M40 - N40</f>
        <v>0</v>
      </c>
      <c r="P40" s="3">
        <f xml:space="preserve"> IF(M40+N40=0, 0, IF(N40=0, "MAX", M40/N40))</f>
        <v>1</v>
      </c>
      <c r="Q40">
        <f>IF(P40 &lt; 1, 3, IF(P40 &gt;= P$52, 1, 2))</f>
        <v>2</v>
      </c>
      <c r="T40">
        <v>0</v>
      </c>
      <c r="U40">
        <v>3</v>
      </c>
      <c r="X40">
        <v>1</v>
      </c>
      <c r="AC40" t="s">
        <v>122</v>
      </c>
      <c r="AD40" t="s">
        <v>124</v>
      </c>
      <c r="AE40" t="s">
        <v>122</v>
      </c>
      <c r="AJ40" t="s">
        <v>86</v>
      </c>
      <c r="AK40" t="s">
        <v>104</v>
      </c>
      <c r="AL40" t="s">
        <v>86</v>
      </c>
    </row>
    <row r="41" spans="1:38" x14ac:dyDescent="0.25">
      <c r="A41" s="1" t="s">
        <v>2</v>
      </c>
      <c r="B41">
        <v>1</v>
      </c>
      <c r="C41">
        <v>1</v>
      </c>
      <c r="D41">
        <v>1</v>
      </c>
      <c r="E41">
        <v>1</v>
      </c>
      <c r="F41">
        <v>3</v>
      </c>
      <c r="G41">
        <v>2</v>
      </c>
      <c r="M41">
        <f t="shared" si="35"/>
        <v>5</v>
      </c>
      <c r="N41">
        <f t="shared" si="36"/>
        <v>4</v>
      </c>
      <c r="O41" s="1">
        <f t="shared" ref="O41:O44" si="37">M41 - N41</f>
        <v>1</v>
      </c>
      <c r="P41" s="3">
        <f t="shared" ref="P41:P44" si="38" xml:space="preserve"> IF(M41+N41=0, 0, IF(N41=0, "MAX", M41/N41))</f>
        <v>1.25</v>
      </c>
      <c r="Q41">
        <f t="shared" ref="Q41:Q51" si="39">IF(P41 &lt; 1, 3, IF(P41 &gt;= P$52, 1, 2))</f>
        <v>2</v>
      </c>
      <c r="S41">
        <v>2</v>
      </c>
      <c r="T41">
        <v>1</v>
      </c>
      <c r="U41">
        <v>10</v>
      </c>
      <c r="V41">
        <v>5</v>
      </c>
      <c r="W41">
        <v>1</v>
      </c>
      <c r="X41">
        <v>3</v>
      </c>
      <c r="AC41" t="s">
        <v>123</v>
      </c>
      <c r="AD41" t="s">
        <v>125</v>
      </c>
      <c r="AE41" t="s">
        <v>126</v>
      </c>
      <c r="AJ41" t="s">
        <v>85</v>
      </c>
      <c r="AK41" t="s">
        <v>105</v>
      </c>
      <c r="AL41" t="s">
        <v>87</v>
      </c>
    </row>
    <row r="42" spans="1:38" x14ac:dyDescent="0.25">
      <c r="A42" s="1" t="s">
        <v>3</v>
      </c>
      <c r="B42">
        <v>1</v>
      </c>
      <c r="C42">
        <v>0</v>
      </c>
      <c r="D42">
        <v>0</v>
      </c>
      <c r="E42">
        <v>0</v>
      </c>
      <c r="M42">
        <f t="shared" si="35"/>
        <v>1</v>
      </c>
      <c r="N42">
        <f t="shared" si="36"/>
        <v>0</v>
      </c>
      <c r="O42" s="1">
        <f t="shared" si="37"/>
        <v>1</v>
      </c>
      <c r="P42" s="3" t="str">
        <f t="shared" si="38"/>
        <v>MAX</v>
      </c>
      <c r="Q42">
        <f t="shared" si="39"/>
        <v>1</v>
      </c>
      <c r="S42">
        <v>3</v>
      </c>
      <c r="T42">
        <v>2</v>
      </c>
      <c r="U42">
        <v>14</v>
      </c>
      <c r="V42">
        <v>6</v>
      </c>
      <c r="W42">
        <v>4</v>
      </c>
      <c r="X42">
        <v>5</v>
      </c>
      <c r="AC42" t="s">
        <v>129</v>
      </c>
      <c r="AD42" t="s">
        <v>132</v>
      </c>
      <c r="AE42" t="s">
        <v>115</v>
      </c>
      <c r="AJ42" t="s">
        <v>88</v>
      </c>
      <c r="AK42" t="s">
        <v>106</v>
      </c>
      <c r="AL42" t="s">
        <v>113</v>
      </c>
    </row>
    <row r="43" spans="1:38" x14ac:dyDescent="0.25">
      <c r="A43" s="1" t="s">
        <v>0</v>
      </c>
      <c r="B43">
        <v>5</v>
      </c>
      <c r="C43">
        <v>2</v>
      </c>
      <c r="D43">
        <v>3</v>
      </c>
      <c r="E43">
        <v>4</v>
      </c>
      <c r="F43">
        <v>7</v>
      </c>
      <c r="G43">
        <v>1</v>
      </c>
      <c r="M43">
        <f t="shared" si="35"/>
        <v>15</v>
      </c>
      <c r="N43">
        <f t="shared" si="36"/>
        <v>7</v>
      </c>
      <c r="O43" s="1">
        <f t="shared" si="37"/>
        <v>8</v>
      </c>
      <c r="P43" s="3">
        <f t="shared" si="38"/>
        <v>2.1428571428571428</v>
      </c>
      <c r="Q43">
        <f t="shared" si="39"/>
        <v>1</v>
      </c>
      <c r="S43">
        <v>6</v>
      </c>
      <c r="T43">
        <v>3</v>
      </c>
      <c r="U43">
        <v>17</v>
      </c>
      <c r="V43">
        <v>7</v>
      </c>
      <c r="W43">
        <v>7</v>
      </c>
      <c r="X43">
        <v>6</v>
      </c>
      <c r="AC43" t="s">
        <v>99</v>
      </c>
      <c r="AD43" t="s">
        <v>115</v>
      </c>
      <c r="AE43" t="s">
        <v>121</v>
      </c>
      <c r="AJ43" t="s">
        <v>89</v>
      </c>
      <c r="AK43" t="s">
        <v>107</v>
      </c>
      <c r="AL43" t="s">
        <v>114</v>
      </c>
    </row>
    <row r="44" spans="1:38" x14ac:dyDescent="0.25">
      <c r="A44" s="1" t="s">
        <v>9</v>
      </c>
      <c r="B44">
        <v>0</v>
      </c>
      <c r="C44">
        <v>0</v>
      </c>
      <c r="D44">
        <v>1</v>
      </c>
      <c r="E44">
        <v>3</v>
      </c>
      <c r="F44">
        <v>0</v>
      </c>
      <c r="G44">
        <v>0</v>
      </c>
      <c r="M44">
        <f t="shared" si="35"/>
        <v>1</v>
      </c>
      <c r="N44">
        <f t="shared" si="36"/>
        <v>3</v>
      </c>
      <c r="O44" s="1">
        <f t="shared" si="37"/>
        <v>-2</v>
      </c>
      <c r="P44" s="3">
        <f t="shared" si="38"/>
        <v>0.33333333333333331</v>
      </c>
      <c r="Q44">
        <f t="shared" si="39"/>
        <v>3</v>
      </c>
      <c r="S44">
        <v>9</v>
      </c>
      <c r="T44">
        <v>4</v>
      </c>
      <c r="U44">
        <v>19</v>
      </c>
      <c r="V44">
        <v>10</v>
      </c>
      <c r="W44">
        <v>9</v>
      </c>
      <c r="X44">
        <v>7</v>
      </c>
      <c r="AC44" t="s">
        <v>130</v>
      </c>
      <c r="AD44" t="s">
        <v>121</v>
      </c>
      <c r="AE44" t="s">
        <v>131</v>
      </c>
      <c r="AJ44" t="s">
        <v>90</v>
      </c>
      <c r="AK44" t="s">
        <v>108</v>
      </c>
      <c r="AL44" t="s">
        <v>90</v>
      </c>
    </row>
    <row r="45" spans="1:38" x14ac:dyDescent="0.25">
      <c r="A45" s="1" t="s">
        <v>6</v>
      </c>
      <c r="O45" s="1"/>
      <c r="P45" s="3"/>
      <c r="Q45">
        <f t="shared" si="39"/>
        <v>3</v>
      </c>
      <c r="S45">
        <v>10</v>
      </c>
      <c r="T45">
        <v>5</v>
      </c>
      <c r="U45">
        <v>22</v>
      </c>
      <c r="V45">
        <v>11</v>
      </c>
      <c r="W45">
        <v>11</v>
      </c>
      <c r="X45">
        <v>8</v>
      </c>
      <c r="AC45" t="s">
        <v>102</v>
      </c>
      <c r="AE45" t="s">
        <v>127</v>
      </c>
      <c r="AJ45" t="s">
        <v>99</v>
      </c>
      <c r="AK45" t="s">
        <v>110</v>
      </c>
      <c r="AL45" t="s">
        <v>115</v>
      </c>
    </row>
    <row r="46" spans="1:38" x14ac:dyDescent="0.25">
      <c r="A46" s="1" t="s">
        <v>7</v>
      </c>
      <c r="M46">
        <f t="shared" ref="M46:M52" si="40" xml:space="preserve"> B46 + D46 + F46 + H46 + J46</f>
        <v>0</v>
      </c>
      <c r="N46">
        <f t="shared" ref="N46:N52" si="41" xml:space="preserve"> C46 + E46 + G46 + I46 + K46</f>
        <v>0</v>
      </c>
      <c r="O46" s="1">
        <f t="shared" ref="O46:O52" si="42">M46 - N46</f>
        <v>0</v>
      </c>
      <c r="P46" s="3">
        <f t="shared" ref="P46:P52" si="43" xml:space="preserve"> IF(M46+N46=0, 0, IF(N46=0, "MAX", M46/N46))</f>
        <v>0</v>
      </c>
      <c r="Q46">
        <f t="shared" si="39"/>
        <v>3</v>
      </c>
      <c r="S46">
        <v>11</v>
      </c>
      <c r="T46">
        <v>9</v>
      </c>
      <c r="U46">
        <v>23</v>
      </c>
      <c r="V46">
        <v>13</v>
      </c>
      <c r="W46">
        <v>13</v>
      </c>
      <c r="X46">
        <v>9</v>
      </c>
      <c r="AC46" t="s">
        <v>103</v>
      </c>
      <c r="AJ46" t="s">
        <v>91</v>
      </c>
      <c r="AK46" t="s">
        <v>109</v>
      </c>
      <c r="AL46" t="s">
        <v>117</v>
      </c>
    </row>
    <row r="47" spans="1:38" x14ac:dyDescent="0.25">
      <c r="A47" s="1" t="s">
        <v>1</v>
      </c>
      <c r="B47">
        <v>3</v>
      </c>
      <c r="C47">
        <v>1</v>
      </c>
      <c r="D47">
        <v>1</v>
      </c>
      <c r="E47">
        <v>2</v>
      </c>
      <c r="F47">
        <v>2</v>
      </c>
      <c r="G47">
        <v>3</v>
      </c>
      <c r="M47">
        <f t="shared" si="40"/>
        <v>6</v>
      </c>
      <c r="N47">
        <f t="shared" si="41"/>
        <v>6</v>
      </c>
      <c r="O47" s="1">
        <f t="shared" si="42"/>
        <v>0</v>
      </c>
      <c r="P47" s="3">
        <f t="shared" si="43"/>
        <v>1</v>
      </c>
      <c r="Q47">
        <f t="shared" si="39"/>
        <v>2</v>
      </c>
      <c r="S47">
        <v>12</v>
      </c>
      <c r="T47">
        <v>10</v>
      </c>
      <c r="U47">
        <v>24</v>
      </c>
      <c r="V47">
        <v>15</v>
      </c>
      <c r="W47">
        <v>14</v>
      </c>
      <c r="X47">
        <v>11</v>
      </c>
      <c r="AC47" t="s">
        <v>100</v>
      </c>
      <c r="AJ47" t="s">
        <v>92</v>
      </c>
      <c r="AK47" t="s">
        <v>111</v>
      </c>
      <c r="AL47" t="s">
        <v>116</v>
      </c>
    </row>
    <row r="48" spans="1:38" x14ac:dyDescent="0.25">
      <c r="A48" s="1" t="s">
        <v>5</v>
      </c>
      <c r="M48">
        <f t="shared" si="40"/>
        <v>0</v>
      </c>
      <c r="N48">
        <f t="shared" si="41"/>
        <v>0</v>
      </c>
      <c r="O48" s="1">
        <f t="shared" si="42"/>
        <v>0</v>
      </c>
      <c r="P48" s="3">
        <f t="shared" si="43"/>
        <v>0</v>
      </c>
      <c r="Q48">
        <v>2</v>
      </c>
      <c r="S48">
        <v>19</v>
      </c>
      <c r="T48">
        <v>12</v>
      </c>
      <c r="U48">
        <v>25</v>
      </c>
      <c r="V48">
        <v>16</v>
      </c>
      <c r="W48">
        <v>16</v>
      </c>
      <c r="X48">
        <v>12</v>
      </c>
      <c r="AC48" t="s">
        <v>101</v>
      </c>
      <c r="AJ48" t="s">
        <v>93</v>
      </c>
      <c r="AK48" t="s">
        <v>112</v>
      </c>
      <c r="AL48" t="s">
        <v>121</v>
      </c>
    </row>
    <row r="49" spans="1:39" x14ac:dyDescent="0.25">
      <c r="A49" s="1" t="s">
        <v>4</v>
      </c>
      <c r="B49">
        <v>1</v>
      </c>
      <c r="C49">
        <v>2</v>
      </c>
      <c r="D49">
        <v>2</v>
      </c>
      <c r="E49">
        <v>1</v>
      </c>
      <c r="F49">
        <v>1</v>
      </c>
      <c r="G49">
        <v>3</v>
      </c>
      <c r="M49">
        <f t="shared" si="40"/>
        <v>4</v>
      </c>
      <c r="N49">
        <f t="shared" si="41"/>
        <v>6</v>
      </c>
      <c r="O49" s="1">
        <f t="shared" si="42"/>
        <v>-2</v>
      </c>
      <c r="P49" s="3">
        <f t="shared" si="43"/>
        <v>0.66666666666666663</v>
      </c>
      <c r="Q49">
        <f t="shared" si="39"/>
        <v>3</v>
      </c>
      <c r="S49">
        <v>20</v>
      </c>
      <c r="T49">
        <v>13</v>
      </c>
      <c r="W49">
        <v>17</v>
      </c>
      <c r="X49">
        <v>13</v>
      </c>
      <c r="AJ49" t="s">
        <v>102</v>
      </c>
      <c r="AL49" t="s">
        <v>118</v>
      </c>
    </row>
    <row r="50" spans="1:39" x14ac:dyDescent="0.25">
      <c r="A50" s="1" t="s">
        <v>11</v>
      </c>
      <c r="B50">
        <v>0</v>
      </c>
      <c r="C50">
        <v>0</v>
      </c>
      <c r="F50">
        <v>0</v>
      </c>
      <c r="G50">
        <v>0</v>
      </c>
      <c r="M50">
        <f t="shared" si="40"/>
        <v>0</v>
      </c>
      <c r="N50">
        <f t="shared" si="41"/>
        <v>0</v>
      </c>
      <c r="O50" s="1">
        <f t="shared" si="42"/>
        <v>0</v>
      </c>
      <c r="P50" s="3">
        <f t="shared" si="43"/>
        <v>0</v>
      </c>
      <c r="Q50">
        <v>2</v>
      </c>
      <c r="S50">
        <v>21</v>
      </c>
      <c r="T50">
        <v>16</v>
      </c>
      <c r="W50">
        <v>23</v>
      </c>
      <c r="X50">
        <v>16</v>
      </c>
      <c r="AJ50" t="s">
        <v>94</v>
      </c>
      <c r="AL50" t="s">
        <v>119</v>
      </c>
    </row>
    <row r="51" spans="1:39" x14ac:dyDescent="0.25">
      <c r="A51" s="1" t="s">
        <v>12</v>
      </c>
      <c r="O51" s="1"/>
      <c r="P51" s="3"/>
      <c r="Q51">
        <f t="shared" si="39"/>
        <v>3</v>
      </c>
      <c r="S51">
        <v>22</v>
      </c>
      <c r="T51">
        <v>18</v>
      </c>
      <c r="W51">
        <v>24</v>
      </c>
      <c r="X51">
        <v>17</v>
      </c>
      <c r="AJ51" t="s">
        <v>95</v>
      </c>
      <c r="AL51" t="s">
        <v>120</v>
      </c>
    </row>
    <row r="52" spans="1:39" x14ac:dyDescent="0.25">
      <c r="A52" s="4"/>
      <c r="B52" s="4">
        <v>25</v>
      </c>
      <c r="C52" s="4">
        <v>19</v>
      </c>
      <c r="D52" s="4">
        <v>25</v>
      </c>
      <c r="E52" s="4">
        <v>16</v>
      </c>
      <c r="F52" s="4">
        <v>25</v>
      </c>
      <c r="G52" s="4">
        <v>17</v>
      </c>
      <c r="H52" s="4"/>
      <c r="I52" s="4"/>
      <c r="J52" s="4"/>
      <c r="K52" s="4"/>
      <c r="L52" s="4"/>
      <c r="M52" s="4">
        <f t="shared" si="40"/>
        <v>75</v>
      </c>
      <c r="N52" s="4">
        <f t="shared" si="41"/>
        <v>52</v>
      </c>
      <c r="O52" s="4">
        <f t="shared" si="42"/>
        <v>23</v>
      </c>
      <c r="P52" s="5">
        <f t="shared" si="43"/>
        <v>1.4423076923076923</v>
      </c>
      <c r="S52">
        <v>23</v>
      </c>
      <c r="T52">
        <v>19</v>
      </c>
      <c r="W52">
        <v>25</v>
      </c>
      <c r="AJ52" t="s">
        <v>96</v>
      </c>
    </row>
    <row r="53" spans="1:39" x14ac:dyDescent="0.25">
      <c r="S53">
        <v>25</v>
      </c>
      <c r="AJ53" t="s">
        <v>103</v>
      </c>
    </row>
    <row r="54" spans="1:39" x14ac:dyDescent="0.25">
      <c r="A54" s="1" t="s">
        <v>24</v>
      </c>
      <c r="AJ54" t="s">
        <v>100</v>
      </c>
    </row>
    <row r="55" spans="1:39" x14ac:dyDescent="0.25">
      <c r="A55" t="s">
        <v>24</v>
      </c>
      <c r="AJ55" t="s">
        <v>101</v>
      </c>
    </row>
    <row r="56" spans="1:39" x14ac:dyDescent="0.25">
      <c r="A56" t="s">
        <v>24</v>
      </c>
      <c r="AJ56" t="s">
        <v>97</v>
      </c>
    </row>
    <row r="57" spans="1:39" ht="18.75" x14ac:dyDescent="0.3">
      <c r="A57" s="8">
        <v>43408</v>
      </c>
      <c r="B57" s="9" t="s">
        <v>27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AJ57" t="s">
        <v>98</v>
      </c>
    </row>
    <row r="58" spans="1:39" x14ac:dyDescent="0.25">
      <c r="A58" s="4"/>
      <c r="B58" s="4" t="s">
        <v>15</v>
      </c>
      <c r="C58" s="4"/>
      <c r="D58" s="4" t="s">
        <v>16</v>
      </c>
      <c r="E58" s="4"/>
      <c r="F58" s="4" t="s">
        <v>17</v>
      </c>
      <c r="G58" s="4"/>
      <c r="H58" s="4" t="s">
        <v>18</v>
      </c>
      <c r="I58" s="4"/>
      <c r="J58" s="4" t="s">
        <v>19</v>
      </c>
      <c r="K58" s="4"/>
      <c r="L58" s="4"/>
      <c r="M58" s="4" t="s">
        <v>20</v>
      </c>
      <c r="N58" s="4"/>
      <c r="O58" s="4"/>
      <c r="P58" s="6"/>
    </row>
    <row r="59" spans="1:39" x14ac:dyDescent="0.25">
      <c r="A59" s="4"/>
      <c r="B59" s="7" t="s">
        <v>13</v>
      </c>
      <c r="C59" s="7" t="s">
        <v>14</v>
      </c>
      <c r="D59" s="7" t="s">
        <v>13</v>
      </c>
      <c r="E59" s="7" t="s">
        <v>14</v>
      </c>
      <c r="F59" s="7" t="s">
        <v>13</v>
      </c>
      <c r="G59" s="7" t="s">
        <v>14</v>
      </c>
      <c r="H59" s="7" t="s">
        <v>13</v>
      </c>
      <c r="I59" s="7" t="s">
        <v>14</v>
      </c>
      <c r="J59" s="7" t="s">
        <v>13</v>
      </c>
      <c r="K59" s="7" t="s">
        <v>14</v>
      </c>
      <c r="L59" s="7"/>
      <c r="M59" s="7" t="s">
        <v>13</v>
      </c>
      <c r="N59" s="7" t="s">
        <v>14</v>
      </c>
      <c r="O59" s="4" t="s">
        <v>21</v>
      </c>
      <c r="P59" s="6" t="s">
        <v>22</v>
      </c>
      <c r="S59" t="s">
        <v>15</v>
      </c>
      <c r="U59" t="s">
        <v>16</v>
      </c>
      <c r="W59" t="s">
        <v>17</v>
      </c>
      <c r="Y59" t="s">
        <v>18</v>
      </c>
      <c r="AA59" t="s">
        <v>19</v>
      </c>
      <c r="AC59" t="s">
        <v>29</v>
      </c>
      <c r="AD59" t="s">
        <v>30</v>
      </c>
      <c r="AE59" t="s">
        <v>31</v>
      </c>
      <c r="AF59" t="s">
        <v>32</v>
      </c>
      <c r="AG59" t="s">
        <v>33</v>
      </c>
    </row>
    <row r="60" spans="1:39" x14ac:dyDescent="0.25">
      <c r="A60" s="1" t="s">
        <v>8</v>
      </c>
      <c r="B60">
        <v>2</v>
      </c>
      <c r="C60">
        <v>0</v>
      </c>
      <c r="D60">
        <v>1</v>
      </c>
      <c r="E60">
        <v>1</v>
      </c>
      <c r="F60">
        <v>1</v>
      </c>
      <c r="G60">
        <v>1</v>
      </c>
      <c r="H60">
        <v>3</v>
      </c>
      <c r="I60">
        <v>1</v>
      </c>
      <c r="M60">
        <f t="shared" ref="M60:M61" si="44" xml:space="preserve"> B60 + D60 + F60 + H60 + J60</f>
        <v>7</v>
      </c>
      <c r="N60">
        <f t="shared" ref="N60:N61" si="45" xml:space="preserve"> C60 + E60 + G60 + I60 + K60</f>
        <v>3</v>
      </c>
      <c r="O60" s="1">
        <f>M60 - N60</f>
        <v>4</v>
      </c>
      <c r="P60" s="3">
        <f xml:space="preserve"> IF(M60+N60=0, 0, IF(N60=0, "MAX", M60/N60))</f>
        <v>2.3333333333333335</v>
      </c>
      <c r="Q60">
        <f>IF(P60 &lt; 1, 3, IF(P60 &gt;= P$68, 1, 2))</f>
        <v>1</v>
      </c>
      <c r="S60">
        <v>0</v>
      </c>
      <c r="V60">
        <v>0</v>
      </c>
      <c r="W60">
        <v>1</v>
      </c>
      <c r="Z60">
        <v>8</v>
      </c>
      <c r="AC60" t="s">
        <v>133</v>
      </c>
      <c r="AD60" t="s">
        <v>136</v>
      </c>
      <c r="AE60" t="s">
        <v>134</v>
      </c>
      <c r="AF60" t="s">
        <v>138</v>
      </c>
      <c r="AJ60" t="s">
        <v>50</v>
      </c>
      <c r="AK60" t="s">
        <v>57</v>
      </c>
      <c r="AL60" t="s">
        <v>50</v>
      </c>
      <c r="AM60" t="s">
        <v>57</v>
      </c>
    </row>
    <row r="61" spans="1:39" x14ac:dyDescent="0.25">
      <c r="A61" s="1" t="s">
        <v>2</v>
      </c>
      <c r="B61">
        <v>1</v>
      </c>
      <c r="C61">
        <v>3</v>
      </c>
      <c r="D61">
        <v>1</v>
      </c>
      <c r="E61">
        <v>1</v>
      </c>
      <c r="F61">
        <v>1</v>
      </c>
      <c r="G61">
        <v>5</v>
      </c>
      <c r="H61">
        <v>0</v>
      </c>
      <c r="I61">
        <v>1</v>
      </c>
      <c r="M61">
        <f t="shared" si="44"/>
        <v>3</v>
      </c>
      <c r="N61">
        <f t="shared" si="45"/>
        <v>10</v>
      </c>
      <c r="O61" s="1">
        <f t="shared" ref="O61" si="46">M61 - N61</f>
        <v>-7</v>
      </c>
      <c r="P61" s="3">
        <f t="shared" ref="P61" si="47" xml:space="preserve"> IF(M61+N61=0, 0, IF(N61=0, "MAX", M61/N61))</f>
        <v>0.3</v>
      </c>
      <c r="Q61">
        <f t="shared" ref="Q61:Q67" si="48">IF(P61 &lt; 1, 3, IF(P61 &gt;= P$68, 1, 2))</f>
        <v>3</v>
      </c>
      <c r="S61">
        <v>2</v>
      </c>
      <c r="T61">
        <v>1</v>
      </c>
      <c r="U61">
        <v>3</v>
      </c>
      <c r="V61">
        <v>1</v>
      </c>
      <c r="W61">
        <v>5</v>
      </c>
      <c r="X61">
        <v>4</v>
      </c>
      <c r="Y61">
        <v>1</v>
      </c>
      <c r="Z61">
        <v>12</v>
      </c>
      <c r="AC61" t="s">
        <v>134</v>
      </c>
      <c r="AD61" t="s">
        <v>137</v>
      </c>
      <c r="AE61" t="s">
        <v>135</v>
      </c>
      <c r="AF61" t="s">
        <v>137</v>
      </c>
      <c r="AJ61" t="s">
        <v>51</v>
      </c>
      <c r="AK61" t="s">
        <v>128</v>
      </c>
      <c r="AL61" t="s">
        <v>66</v>
      </c>
      <c r="AM61" t="s">
        <v>75</v>
      </c>
    </row>
    <row r="62" spans="1:39" x14ac:dyDescent="0.25">
      <c r="A62" s="1" t="s">
        <v>0</v>
      </c>
      <c r="B62">
        <v>1</v>
      </c>
      <c r="C62">
        <v>1</v>
      </c>
      <c r="D62">
        <v>5</v>
      </c>
      <c r="E62">
        <v>5</v>
      </c>
      <c r="F62">
        <v>3</v>
      </c>
      <c r="G62">
        <v>3</v>
      </c>
      <c r="H62">
        <v>5</v>
      </c>
      <c r="I62">
        <v>3</v>
      </c>
      <c r="M62">
        <f t="shared" ref="M62:M67" si="49" xml:space="preserve"> B62 + D62 + F62 + H62 + J62</f>
        <v>14</v>
      </c>
      <c r="N62">
        <f t="shared" ref="N62:N67" si="50" xml:space="preserve"> C62 + E62 + G62 + I62 + K62</f>
        <v>12</v>
      </c>
      <c r="O62" s="1">
        <f t="shared" ref="O62:O67" si="51">M62 - N62</f>
        <v>2</v>
      </c>
      <c r="P62" s="3">
        <f t="shared" ref="P62:P67" si="52" xml:space="preserve"> IF(M62+N62=0, 0, IF(N62=0, "MAX", M62/N62))</f>
        <v>1.1666666666666667</v>
      </c>
      <c r="Q62">
        <f t="shared" si="48"/>
        <v>2</v>
      </c>
      <c r="S62">
        <v>6</v>
      </c>
      <c r="T62">
        <v>3</v>
      </c>
      <c r="U62">
        <v>4</v>
      </c>
      <c r="V62">
        <v>3</v>
      </c>
      <c r="W62">
        <v>7</v>
      </c>
      <c r="X62">
        <v>6</v>
      </c>
      <c r="Y62">
        <v>5</v>
      </c>
      <c r="Z62">
        <v>13</v>
      </c>
      <c r="AC62" t="s">
        <v>34</v>
      </c>
      <c r="AD62" t="s">
        <v>37</v>
      </c>
      <c r="AE62" t="s">
        <v>40</v>
      </c>
      <c r="AF62" t="s">
        <v>44</v>
      </c>
      <c r="AJ62" t="s">
        <v>52</v>
      </c>
      <c r="AK62" t="s">
        <v>58</v>
      </c>
      <c r="AL62" t="s">
        <v>67</v>
      </c>
      <c r="AM62" t="s">
        <v>76</v>
      </c>
    </row>
    <row r="63" spans="1:39" x14ac:dyDescent="0.25">
      <c r="A63" s="1" t="s">
        <v>1</v>
      </c>
      <c r="B63">
        <v>4</v>
      </c>
      <c r="C63">
        <v>2</v>
      </c>
      <c r="D63">
        <v>4</v>
      </c>
      <c r="E63">
        <v>4</v>
      </c>
      <c r="F63">
        <v>3</v>
      </c>
      <c r="G63">
        <v>1</v>
      </c>
      <c r="H63">
        <v>1</v>
      </c>
      <c r="I63">
        <v>4</v>
      </c>
      <c r="M63">
        <f t="shared" si="49"/>
        <v>12</v>
      </c>
      <c r="N63">
        <f t="shared" si="50"/>
        <v>11</v>
      </c>
      <c r="O63" s="1">
        <f t="shared" si="51"/>
        <v>1</v>
      </c>
      <c r="P63" s="3">
        <f t="shared" si="52"/>
        <v>1.0909090909090908</v>
      </c>
      <c r="Q63">
        <f t="shared" si="48"/>
        <v>2</v>
      </c>
      <c r="S63">
        <v>8</v>
      </c>
      <c r="T63">
        <v>5</v>
      </c>
      <c r="U63">
        <v>5</v>
      </c>
      <c r="V63">
        <v>6</v>
      </c>
      <c r="W63">
        <v>8</v>
      </c>
      <c r="X63">
        <v>9</v>
      </c>
      <c r="Y63">
        <v>6</v>
      </c>
      <c r="Z63">
        <v>14</v>
      </c>
      <c r="AC63" t="s">
        <v>35</v>
      </c>
      <c r="AD63" t="s">
        <v>38</v>
      </c>
      <c r="AE63" t="s">
        <v>39</v>
      </c>
      <c r="AF63" t="s">
        <v>45</v>
      </c>
      <c r="AJ63" t="s">
        <v>53</v>
      </c>
      <c r="AK63" t="s">
        <v>59</v>
      </c>
      <c r="AL63" t="s">
        <v>68</v>
      </c>
      <c r="AM63" t="s">
        <v>77</v>
      </c>
    </row>
    <row r="64" spans="1:39" x14ac:dyDescent="0.25">
      <c r="A64" s="1" t="s">
        <v>5</v>
      </c>
      <c r="D64">
        <v>0</v>
      </c>
      <c r="E64">
        <v>0</v>
      </c>
      <c r="H64">
        <v>0</v>
      </c>
      <c r="I64">
        <v>1</v>
      </c>
      <c r="M64">
        <f t="shared" si="49"/>
        <v>0</v>
      </c>
      <c r="N64">
        <f t="shared" si="50"/>
        <v>1</v>
      </c>
      <c r="O64" s="1">
        <f t="shared" si="51"/>
        <v>-1</v>
      </c>
      <c r="P64" s="3">
        <f t="shared" si="52"/>
        <v>0</v>
      </c>
      <c r="Q64">
        <f t="shared" si="48"/>
        <v>3</v>
      </c>
      <c r="S64">
        <v>11</v>
      </c>
      <c r="T64">
        <v>6</v>
      </c>
      <c r="U64">
        <v>6</v>
      </c>
      <c r="V64">
        <v>11</v>
      </c>
      <c r="W64">
        <v>9</v>
      </c>
      <c r="X64">
        <v>13</v>
      </c>
      <c r="Y64">
        <v>8</v>
      </c>
      <c r="Z64">
        <v>15</v>
      </c>
      <c r="AC64" t="s">
        <v>36</v>
      </c>
      <c r="AE64" t="s">
        <v>41</v>
      </c>
      <c r="AF64" t="s">
        <v>46</v>
      </c>
      <c r="AJ64" t="s">
        <v>54</v>
      </c>
      <c r="AK64" t="s">
        <v>54</v>
      </c>
      <c r="AL64" t="s">
        <v>69</v>
      </c>
      <c r="AM64" t="s">
        <v>44</v>
      </c>
    </row>
    <row r="65" spans="1:39" x14ac:dyDescent="0.25">
      <c r="A65" s="1" t="s">
        <v>4</v>
      </c>
      <c r="B65">
        <v>1</v>
      </c>
      <c r="C65">
        <v>0</v>
      </c>
      <c r="F65">
        <v>1</v>
      </c>
      <c r="G65">
        <v>0</v>
      </c>
      <c r="M65">
        <f t="shared" si="49"/>
        <v>2</v>
      </c>
      <c r="N65">
        <f t="shared" si="50"/>
        <v>0</v>
      </c>
      <c r="O65" s="1">
        <f t="shared" si="51"/>
        <v>2</v>
      </c>
      <c r="P65" s="3" t="str">
        <f t="shared" si="52"/>
        <v>MAX</v>
      </c>
      <c r="Q65">
        <f t="shared" si="48"/>
        <v>1</v>
      </c>
      <c r="S65">
        <v>13</v>
      </c>
      <c r="T65">
        <v>12</v>
      </c>
      <c r="U65">
        <v>8</v>
      </c>
      <c r="V65">
        <v>13</v>
      </c>
      <c r="W65">
        <v>12</v>
      </c>
      <c r="X65">
        <v>14</v>
      </c>
      <c r="Y65">
        <v>11</v>
      </c>
      <c r="Z65">
        <v>19</v>
      </c>
      <c r="AE65" t="s">
        <v>42</v>
      </c>
      <c r="AF65" t="s">
        <v>47</v>
      </c>
      <c r="AJ65" t="s">
        <v>34</v>
      </c>
      <c r="AK65" t="s">
        <v>60</v>
      </c>
      <c r="AL65" t="s">
        <v>40</v>
      </c>
      <c r="AM65" t="s">
        <v>78</v>
      </c>
    </row>
    <row r="66" spans="1:39" x14ac:dyDescent="0.25">
      <c r="A66" s="1" t="s">
        <v>11</v>
      </c>
      <c r="B66">
        <v>1</v>
      </c>
      <c r="C66">
        <v>1</v>
      </c>
      <c r="D66">
        <v>2</v>
      </c>
      <c r="E66">
        <v>0</v>
      </c>
      <c r="F66">
        <v>1</v>
      </c>
      <c r="G66">
        <v>0</v>
      </c>
      <c r="H66">
        <v>0</v>
      </c>
      <c r="I66">
        <v>2</v>
      </c>
      <c r="M66">
        <f t="shared" si="49"/>
        <v>4</v>
      </c>
      <c r="N66">
        <f t="shared" si="50"/>
        <v>3</v>
      </c>
      <c r="O66" s="1">
        <f t="shared" si="51"/>
        <v>1</v>
      </c>
      <c r="P66" s="3">
        <f t="shared" si="52"/>
        <v>1.3333333333333333</v>
      </c>
      <c r="Q66">
        <f t="shared" si="48"/>
        <v>1</v>
      </c>
      <c r="S66">
        <v>14</v>
      </c>
      <c r="T66">
        <v>19</v>
      </c>
      <c r="U66">
        <v>9</v>
      </c>
      <c r="V66">
        <v>14</v>
      </c>
      <c r="W66">
        <v>15</v>
      </c>
      <c r="X66">
        <v>15</v>
      </c>
      <c r="Y66">
        <v>12</v>
      </c>
      <c r="Z66">
        <v>20</v>
      </c>
      <c r="AE66" t="s">
        <v>43</v>
      </c>
      <c r="AF66" t="s">
        <v>48</v>
      </c>
      <c r="AJ66" t="s">
        <v>35</v>
      </c>
      <c r="AK66" t="s">
        <v>61</v>
      </c>
      <c r="AL66" t="s">
        <v>70</v>
      </c>
      <c r="AM66" t="s">
        <v>45</v>
      </c>
    </row>
    <row r="67" spans="1:39" x14ac:dyDescent="0.25">
      <c r="A67" s="1" t="s">
        <v>28</v>
      </c>
      <c r="B67">
        <v>4</v>
      </c>
      <c r="C67">
        <v>0</v>
      </c>
      <c r="D67">
        <v>2</v>
      </c>
      <c r="E67">
        <v>3</v>
      </c>
      <c r="F67">
        <v>2</v>
      </c>
      <c r="G67">
        <v>1</v>
      </c>
      <c r="H67">
        <v>8</v>
      </c>
      <c r="I67">
        <v>2</v>
      </c>
      <c r="M67">
        <f t="shared" si="49"/>
        <v>16</v>
      </c>
      <c r="N67">
        <f t="shared" si="50"/>
        <v>6</v>
      </c>
      <c r="O67" s="1">
        <f t="shared" si="51"/>
        <v>10</v>
      </c>
      <c r="P67" s="3">
        <f t="shared" si="52"/>
        <v>2.6666666666666665</v>
      </c>
      <c r="Q67">
        <f t="shared" si="48"/>
        <v>1</v>
      </c>
      <c r="T67">
        <v>25</v>
      </c>
      <c r="U67">
        <v>12</v>
      </c>
      <c r="V67">
        <v>15</v>
      </c>
      <c r="W67">
        <v>18</v>
      </c>
      <c r="X67">
        <v>16</v>
      </c>
      <c r="Y67">
        <v>13</v>
      </c>
      <c r="Z67">
        <v>21</v>
      </c>
      <c r="AF67" t="s">
        <v>49</v>
      </c>
      <c r="AJ67" t="s">
        <v>55</v>
      </c>
      <c r="AK67" t="s">
        <v>62</v>
      </c>
      <c r="AL67" t="s">
        <v>39</v>
      </c>
      <c r="AM67" t="s">
        <v>79</v>
      </c>
    </row>
    <row r="68" spans="1:39" x14ac:dyDescent="0.25">
      <c r="A68" s="4"/>
      <c r="B68" s="4">
        <v>25</v>
      </c>
      <c r="C68" s="4">
        <v>14</v>
      </c>
      <c r="D68" s="4">
        <v>25</v>
      </c>
      <c r="E68" s="4">
        <v>15</v>
      </c>
      <c r="F68" s="4">
        <v>22</v>
      </c>
      <c r="G68" s="4">
        <v>25</v>
      </c>
      <c r="H68" s="4">
        <v>25</v>
      </c>
      <c r="I68" s="4">
        <v>21</v>
      </c>
      <c r="J68" s="4"/>
      <c r="K68" s="4"/>
      <c r="L68" s="4"/>
      <c r="M68" s="4">
        <f t="shared" ref="M68" si="53" xml:space="preserve"> B68 + D68 + F68 + H68 + J68</f>
        <v>97</v>
      </c>
      <c r="N68" s="4">
        <f t="shared" ref="N68" si="54" xml:space="preserve"> C68 + E68 + G68 + I68 + K68</f>
        <v>75</v>
      </c>
      <c r="O68" s="4">
        <f t="shared" ref="O68" si="55">M68 - N68</f>
        <v>22</v>
      </c>
      <c r="P68" s="5">
        <f t="shared" ref="P68" si="56" xml:space="preserve"> IF(M68+N68=0, 0, IF(N68=0, "MAX", M68/N68))</f>
        <v>1.2933333333333332</v>
      </c>
      <c r="U68">
        <v>13</v>
      </c>
      <c r="V68">
        <v>18</v>
      </c>
      <c r="W68">
        <v>20</v>
      </c>
      <c r="X68">
        <v>17</v>
      </c>
      <c r="Y68">
        <v>15</v>
      </c>
      <c r="Z68">
        <v>22</v>
      </c>
      <c r="AJ68" t="s">
        <v>36</v>
      </c>
      <c r="AK68" t="s">
        <v>63</v>
      </c>
      <c r="AL68" t="s">
        <v>71</v>
      </c>
      <c r="AM68" t="s">
        <v>56</v>
      </c>
    </row>
    <row r="69" spans="1:39" x14ac:dyDescent="0.25">
      <c r="U69">
        <v>14</v>
      </c>
      <c r="V69">
        <v>19</v>
      </c>
      <c r="W69">
        <v>23</v>
      </c>
      <c r="X69">
        <v>19</v>
      </c>
      <c r="Y69">
        <v>17</v>
      </c>
      <c r="Z69">
        <v>23</v>
      </c>
      <c r="AJ69" t="s">
        <v>56</v>
      </c>
      <c r="AK69" t="s">
        <v>37</v>
      </c>
      <c r="AL69" t="s">
        <v>83</v>
      </c>
      <c r="AM69" t="s">
        <v>80</v>
      </c>
    </row>
    <row r="70" spans="1:39" x14ac:dyDescent="0.25">
      <c r="A70" t="s">
        <v>24</v>
      </c>
      <c r="U70">
        <v>15</v>
      </c>
      <c r="V70">
        <v>25</v>
      </c>
      <c r="W70">
        <v>24</v>
      </c>
      <c r="X70">
        <v>21</v>
      </c>
      <c r="Y70">
        <v>21</v>
      </c>
      <c r="Z70">
        <v>25</v>
      </c>
      <c r="AK70" t="s">
        <v>64</v>
      </c>
      <c r="AL70" t="s">
        <v>72</v>
      </c>
      <c r="AM70" t="s">
        <v>46</v>
      </c>
    </row>
    <row r="71" spans="1:39" ht="18.75" x14ac:dyDescent="0.3">
      <c r="A71" s="8">
        <v>43404</v>
      </c>
      <c r="B71" s="9" t="s">
        <v>10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0"/>
      <c r="W71">
        <v>25</v>
      </c>
      <c r="X71">
        <v>22</v>
      </c>
      <c r="AK71" t="s">
        <v>65</v>
      </c>
      <c r="AL71" t="s">
        <v>41</v>
      </c>
      <c r="AM71" t="s">
        <v>47</v>
      </c>
    </row>
    <row r="72" spans="1:39" x14ac:dyDescent="0.25">
      <c r="A72" s="4"/>
      <c r="B72" s="4" t="s">
        <v>15</v>
      </c>
      <c r="C72" s="4"/>
      <c r="D72" s="4" t="s">
        <v>16</v>
      </c>
      <c r="E72" s="4"/>
      <c r="F72" s="4" t="s">
        <v>17</v>
      </c>
      <c r="G72" s="4"/>
      <c r="H72" s="4" t="s">
        <v>18</v>
      </c>
      <c r="I72" s="4"/>
      <c r="J72" s="4" t="s">
        <v>19</v>
      </c>
      <c r="K72" s="4"/>
      <c r="L72" s="4"/>
      <c r="M72" s="4" t="s">
        <v>20</v>
      </c>
      <c r="N72" s="4"/>
      <c r="O72" s="4"/>
      <c r="P72" s="6"/>
      <c r="AK72" t="s">
        <v>38</v>
      </c>
      <c r="AL72" t="s">
        <v>42</v>
      </c>
      <c r="AM72" t="s">
        <v>82</v>
      </c>
    </row>
    <row r="73" spans="1:39" x14ac:dyDescent="0.25">
      <c r="A73" s="4"/>
      <c r="B73" s="7" t="s">
        <v>13</v>
      </c>
      <c r="C73" s="7" t="s">
        <v>14</v>
      </c>
      <c r="D73" s="7" t="s">
        <v>13</v>
      </c>
      <c r="E73" s="7" t="s">
        <v>14</v>
      </c>
      <c r="F73" s="7" t="s">
        <v>13</v>
      </c>
      <c r="G73" s="7" t="s">
        <v>14</v>
      </c>
      <c r="H73" s="7" t="s">
        <v>13</v>
      </c>
      <c r="I73" s="7" t="s">
        <v>14</v>
      </c>
      <c r="J73" s="7" t="s">
        <v>13</v>
      </c>
      <c r="K73" s="7" t="s">
        <v>14</v>
      </c>
      <c r="L73" s="7"/>
      <c r="M73" s="7" t="s">
        <v>13</v>
      </c>
      <c r="N73" s="7" t="s">
        <v>14</v>
      </c>
      <c r="O73" s="4" t="s">
        <v>21</v>
      </c>
      <c r="P73" s="6" t="s">
        <v>22</v>
      </c>
      <c r="AL73" t="s">
        <v>73</v>
      </c>
      <c r="AM73" t="s">
        <v>48</v>
      </c>
    </row>
    <row r="74" spans="1:39" x14ac:dyDescent="0.25">
      <c r="A74" s="4"/>
      <c r="B74" s="4">
        <v>25</v>
      </c>
      <c r="C74" s="4">
        <v>17</v>
      </c>
      <c r="D74" s="4">
        <v>25</v>
      </c>
      <c r="E74" s="4">
        <v>19</v>
      </c>
      <c r="F74" s="4">
        <v>25</v>
      </c>
      <c r="G74" s="4">
        <v>14</v>
      </c>
      <c r="H74" s="4"/>
      <c r="I74" s="4"/>
      <c r="J74" s="4"/>
      <c r="K74" s="4"/>
      <c r="L74" s="4"/>
      <c r="M74" s="4">
        <f t="shared" ref="M74" si="57" xml:space="preserve"> B74 + D74 + F74 + H74 + J74</f>
        <v>75</v>
      </c>
      <c r="N74" s="4">
        <f t="shared" ref="N74" si="58" xml:space="preserve"> C74 + E74 + G74 + I74 + K74</f>
        <v>50</v>
      </c>
      <c r="O74" s="4">
        <f t="shared" ref="O74" si="59">M74 - N74</f>
        <v>25</v>
      </c>
      <c r="P74" s="5">
        <f t="shared" ref="P74" si="60" xml:space="preserve"> IF(M74+N74=0, 0, IF(N74=0, "MAX", M74/N74))</f>
        <v>1.5</v>
      </c>
      <c r="AL74" t="s">
        <v>43</v>
      </c>
      <c r="AM74" t="s">
        <v>49</v>
      </c>
    </row>
    <row r="75" spans="1:39" x14ac:dyDescent="0.25">
      <c r="AL75" t="s">
        <v>74</v>
      </c>
      <c r="AM75" t="s">
        <v>81</v>
      </c>
    </row>
    <row r="76" spans="1:39" ht="18.75" x14ac:dyDescent="0.3">
      <c r="A76" s="8">
        <v>43399</v>
      </c>
      <c r="B76" s="9" t="s">
        <v>23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39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39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</row>
    <row r="79" spans="1:39" x14ac:dyDescent="0.25">
      <c r="A79" s="1" t="s">
        <v>8</v>
      </c>
      <c r="B79">
        <v>1</v>
      </c>
      <c r="C79">
        <v>2</v>
      </c>
      <c r="D79">
        <v>2</v>
      </c>
      <c r="E79">
        <v>0</v>
      </c>
      <c r="F79">
        <v>2</v>
      </c>
      <c r="G79">
        <v>0</v>
      </c>
      <c r="M79">
        <f t="shared" ref="M79:N83" si="61" xml:space="preserve"> B79 + D79 + F79 + H79 + J79</f>
        <v>5</v>
      </c>
      <c r="N79">
        <f t="shared" si="61"/>
        <v>2</v>
      </c>
      <c r="O79" s="1">
        <f>M79 - N79</f>
        <v>3</v>
      </c>
      <c r="P79" s="3">
        <f xml:space="preserve"> IF(M79+N79=0, 0, IF(N79=0, "MAX", M79/N79))</f>
        <v>2.5</v>
      </c>
      <c r="Q79">
        <f>IF(P79 &lt; 1, 3, IF(P79 &gt;= P$91, 1, 2))</f>
        <v>1</v>
      </c>
      <c r="T79">
        <v>0</v>
      </c>
      <c r="U79">
        <v>0</v>
      </c>
      <c r="X79">
        <v>0</v>
      </c>
    </row>
    <row r="80" spans="1:39" x14ac:dyDescent="0.25">
      <c r="A80" s="1" t="s">
        <v>2</v>
      </c>
      <c r="B80">
        <v>1</v>
      </c>
      <c r="C80">
        <v>1</v>
      </c>
      <c r="D80">
        <v>3</v>
      </c>
      <c r="E80">
        <v>5</v>
      </c>
      <c r="F80">
        <v>1</v>
      </c>
      <c r="G80">
        <v>0</v>
      </c>
      <c r="M80">
        <f t="shared" si="61"/>
        <v>5</v>
      </c>
      <c r="N80">
        <f t="shared" si="61"/>
        <v>6</v>
      </c>
      <c r="O80" s="1">
        <f t="shared" ref="O80:O90" si="62">M80 - N80</f>
        <v>-1</v>
      </c>
      <c r="P80" s="3">
        <f t="shared" ref="P80:P90" si="63" xml:space="preserve"> IF(M80+N80=0, 0, IF(N80=0, "MAX", M80/N80))</f>
        <v>0.83333333333333337</v>
      </c>
      <c r="Q80">
        <f t="shared" ref="Q80:Q90" si="64">IF(P80 &lt; 1, 3, IF(P80 &gt;= P$91, 1, 2))</f>
        <v>3</v>
      </c>
      <c r="S80">
        <v>4</v>
      </c>
      <c r="T80">
        <v>1</v>
      </c>
      <c r="U80">
        <v>1</v>
      </c>
      <c r="V80">
        <v>1</v>
      </c>
      <c r="W80">
        <v>2</v>
      </c>
      <c r="X80">
        <v>1</v>
      </c>
    </row>
    <row r="81" spans="1:27" x14ac:dyDescent="0.25">
      <c r="A81" s="1" t="s">
        <v>3</v>
      </c>
      <c r="B81">
        <v>0</v>
      </c>
      <c r="C81">
        <v>0</v>
      </c>
      <c r="F81">
        <v>0</v>
      </c>
      <c r="G81">
        <v>0</v>
      </c>
      <c r="M81">
        <f t="shared" si="61"/>
        <v>0</v>
      </c>
      <c r="N81">
        <f t="shared" si="61"/>
        <v>0</v>
      </c>
      <c r="O81" s="1">
        <f t="shared" si="62"/>
        <v>0</v>
      </c>
      <c r="P81" s="3">
        <f t="shared" si="63"/>
        <v>0</v>
      </c>
      <c r="Q81">
        <f t="shared" si="64"/>
        <v>3</v>
      </c>
      <c r="S81">
        <v>6</v>
      </c>
      <c r="T81">
        <v>3</v>
      </c>
      <c r="U81">
        <v>5</v>
      </c>
      <c r="V81">
        <v>2</v>
      </c>
      <c r="W81">
        <v>5</v>
      </c>
      <c r="X81">
        <v>2</v>
      </c>
    </row>
    <row r="82" spans="1:27" x14ac:dyDescent="0.25">
      <c r="A82" s="1" t="s">
        <v>0</v>
      </c>
      <c r="B82">
        <v>4</v>
      </c>
      <c r="C82">
        <v>4</v>
      </c>
      <c r="D82">
        <v>4</v>
      </c>
      <c r="E82">
        <v>1</v>
      </c>
      <c r="F82">
        <v>9</v>
      </c>
      <c r="G82">
        <v>4</v>
      </c>
      <c r="M82">
        <f t="shared" si="61"/>
        <v>17</v>
      </c>
      <c r="N82">
        <f t="shared" si="61"/>
        <v>9</v>
      </c>
      <c r="O82" s="1">
        <f t="shared" si="62"/>
        <v>8</v>
      </c>
      <c r="P82" s="3">
        <f t="shared" si="63"/>
        <v>1.8888888888888888</v>
      </c>
      <c r="Q82">
        <f t="shared" si="64"/>
        <v>1</v>
      </c>
      <c r="S82">
        <v>8</v>
      </c>
      <c r="T82">
        <v>7</v>
      </c>
      <c r="U82">
        <v>7</v>
      </c>
      <c r="V82">
        <v>3</v>
      </c>
      <c r="W82">
        <v>6</v>
      </c>
      <c r="X82">
        <v>3</v>
      </c>
    </row>
    <row r="83" spans="1:27" x14ac:dyDescent="0.25">
      <c r="A83" s="1" t="s">
        <v>9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M83">
        <f t="shared" si="61"/>
        <v>0</v>
      </c>
      <c r="N83">
        <f t="shared" si="61"/>
        <v>2</v>
      </c>
      <c r="O83" s="1">
        <f t="shared" si="62"/>
        <v>-2</v>
      </c>
      <c r="P83" s="3">
        <f t="shared" si="63"/>
        <v>0</v>
      </c>
      <c r="Q83">
        <f t="shared" si="64"/>
        <v>3</v>
      </c>
      <c r="S83">
        <v>9</v>
      </c>
      <c r="T83">
        <v>8</v>
      </c>
      <c r="U83">
        <v>9</v>
      </c>
      <c r="V83">
        <v>4</v>
      </c>
      <c r="W83">
        <v>8</v>
      </c>
      <c r="X83">
        <v>4</v>
      </c>
    </row>
    <row r="84" spans="1:27" x14ac:dyDescent="0.25">
      <c r="A84" s="1" t="s">
        <v>6</v>
      </c>
      <c r="O84" s="1"/>
      <c r="P84" s="3"/>
      <c r="Q84">
        <f t="shared" si="64"/>
        <v>3</v>
      </c>
      <c r="S84">
        <v>13</v>
      </c>
      <c r="T84">
        <v>9</v>
      </c>
      <c r="U84">
        <v>10</v>
      </c>
      <c r="V84">
        <v>5</v>
      </c>
      <c r="W84">
        <v>16</v>
      </c>
      <c r="X84">
        <v>6</v>
      </c>
    </row>
    <row r="85" spans="1:27" x14ac:dyDescent="0.25">
      <c r="A85" s="1" t="s">
        <v>7</v>
      </c>
      <c r="F85">
        <v>0</v>
      </c>
      <c r="G85">
        <v>1</v>
      </c>
      <c r="M85">
        <f t="shared" ref="M85:N91" si="65" xml:space="preserve"> B85 + D85 + F85 + H85 + J85</f>
        <v>0</v>
      </c>
      <c r="N85">
        <f t="shared" si="65"/>
        <v>1</v>
      </c>
      <c r="O85" s="1">
        <f t="shared" si="62"/>
        <v>-1</v>
      </c>
      <c r="P85" s="3">
        <f t="shared" si="63"/>
        <v>0</v>
      </c>
      <c r="Q85">
        <f t="shared" si="64"/>
        <v>3</v>
      </c>
      <c r="S85">
        <v>15</v>
      </c>
      <c r="T85">
        <v>11</v>
      </c>
      <c r="U85">
        <v>13</v>
      </c>
      <c r="V85">
        <v>10</v>
      </c>
      <c r="W85">
        <v>17</v>
      </c>
      <c r="X85">
        <v>7</v>
      </c>
    </row>
    <row r="86" spans="1:27" x14ac:dyDescent="0.25">
      <c r="A86" s="1" t="s">
        <v>1</v>
      </c>
      <c r="B86">
        <v>4</v>
      </c>
      <c r="C86">
        <v>2</v>
      </c>
      <c r="D86">
        <v>1</v>
      </c>
      <c r="E86">
        <v>3</v>
      </c>
      <c r="M86">
        <f t="shared" si="65"/>
        <v>5</v>
      </c>
      <c r="N86">
        <f t="shared" si="65"/>
        <v>5</v>
      </c>
      <c r="O86" s="1">
        <f t="shared" si="62"/>
        <v>0</v>
      </c>
      <c r="P86" s="3">
        <f t="shared" si="63"/>
        <v>1</v>
      </c>
      <c r="Q86">
        <f t="shared" si="64"/>
        <v>2</v>
      </c>
      <c r="S86">
        <v>16</v>
      </c>
      <c r="T86">
        <v>14</v>
      </c>
      <c r="U86">
        <v>16</v>
      </c>
      <c r="V86">
        <v>11</v>
      </c>
      <c r="W86">
        <v>18</v>
      </c>
      <c r="X86">
        <v>8</v>
      </c>
    </row>
    <row r="87" spans="1:27" x14ac:dyDescent="0.25">
      <c r="A87" s="1" t="s">
        <v>5</v>
      </c>
      <c r="D87">
        <v>0</v>
      </c>
      <c r="E87">
        <v>0</v>
      </c>
      <c r="F87">
        <v>0</v>
      </c>
      <c r="G87">
        <v>0</v>
      </c>
      <c r="M87">
        <f t="shared" si="65"/>
        <v>0</v>
      </c>
      <c r="N87">
        <f t="shared" si="65"/>
        <v>0</v>
      </c>
      <c r="O87" s="1">
        <f t="shared" si="62"/>
        <v>0</v>
      </c>
      <c r="P87" s="3">
        <f t="shared" si="63"/>
        <v>0</v>
      </c>
      <c r="Q87">
        <f t="shared" si="64"/>
        <v>3</v>
      </c>
      <c r="S87">
        <v>17</v>
      </c>
      <c r="T87">
        <v>15</v>
      </c>
      <c r="U87">
        <v>17</v>
      </c>
      <c r="V87">
        <v>12</v>
      </c>
      <c r="W87">
        <v>20</v>
      </c>
      <c r="X87">
        <v>10</v>
      </c>
    </row>
    <row r="88" spans="1:27" x14ac:dyDescent="0.25">
      <c r="A88" s="1" t="s">
        <v>4</v>
      </c>
      <c r="B88">
        <v>3</v>
      </c>
      <c r="C88">
        <v>2</v>
      </c>
      <c r="D88">
        <v>2</v>
      </c>
      <c r="E88">
        <v>0</v>
      </c>
      <c r="F88">
        <v>1</v>
      </c>
      <c r="G88">
        <v>1</v>
      </c>
      <c r="M88">
        <f t="shared" si="65"/>
        <v>6</v>
      </c>
      <c r="N88">
        <f t="shared" si="65"/>
        <v>3</v>
      </c>
      <c r="O88" s="1">
        <f t="shared" si="62"/>
        <v>3</v>
      </c>
      <c r="P88" s="3">
        <f t="shared" si="63"/>
        <v>2</v>
      </c>
      <c r="Q88">
        <f t="shared" si="64"/>
        <v>1</v>
      </c>
      <c r="S88">
        <v>19</v>
      </c>
      <c r="T88">
        <v>17</v>
      </c>
      <c r="U88">
        <v>21</v>
      </c>
      <c r="V88">
        <v>13</v>
      </c>
      <c r="W88">
        <v>23</v>
      </c>
      <c r="X88">
        <v>11</v>
      </c>
    </row>
    <row r="89" spans="1:27" x14ac:dyDescent="0.25">
      <c r="A89" s="1" t="s">
        <v>11</v>
      </c>
      <c r="D89">
        <v>0</v>
      </c>
      <c r="E89">
        <v>0</v>
      </c>
      <c r="F89">
        <v>1</v>
      </c>
      <c r="G89">
        <v>0</v>
      </c>
      <c r="M89">
        <f t="shared" si="65"/>
        <v>1</v>
      </c>
      <c r="N89">
        <f t="shared" si="65"/>
        <v>0</v>
      </c>
      <c r="O89" s="1">
        <f t="shared" si="62"/>
        <v>1</v>
      </c>
      <c r="P89" s="3" t="str">
        <f t="shared" si="63"/>
        <v>MAX</v>
      </c>
      <c r="Q89">
        <f t="shared" si="64"/>
        <v>1</v>
      </c>
      <c r="S89">
        <v>20</v>
      </c>
      <c r="T89">
        <v>20</v>
      </c>
      <c r="U89">
        <v>25</v>
      </c>
      <c r="V89">
        <v>15</v>
      </c>
      <c r="W89">
        <v>24</v>
      </c>
      <c r="X89">
        <v>17</v>
      </c>
    </row>
    <row r="90" spans="1:27" x14ac:dyDescent="0.25">
      <c r="A90" s="1" t="s">
        <v>12</v>
      </c>
      <c r="F90">
        <v>1</v>
      </c>
      <c r="G90">
        <v>0</v>
      </c>
      <c r="M90">
        <f t="shared" si="65"/>
        <v>1</v>
      </c>
      <c r="N90">
        <f t="shared" si="65"/>
        <v>0</v>
      </c>
      <c r="O90" s="1">
        <f t="shared" si="62"/>
        <v>1</v>
      </c>
      <c r="P90" s="3" t="str">
        <f t="shared" si="63"/>
        <v>MAX</v>
      </c>
      <c r="Q90">
        <f t="shared" si="64"/>
        <v>1</v>
      </c>
      <c r="S90">
        <v>25</v>
      </c>
      <c r="W90">
        <v>25</v>
      </c>
    </row>
    <row r="91" spans="1:27" x14ac:dyDescent="0.25">
      <c r="A91" s="4"/>
      <c r="B91" s="4">
        <v>25</v>
      </c>
      <c r="C91" s="4">
        <v>20</v>
      </c>
      <c r="D91" s="4">
        <v>25</v>
      </c>
      <c r="E91" s="4">
        <v>15</v>
      </c>
      <c r="F91" s="4">
        <v>25</v>
      </c>
      <c r="G91" s="4">
        <v>17</v>
      </c>
      <c r="H91" s="4"/>
      <c r="I91" s="4"/>
      <c r="J91" s="4"/>
      <c r="K91" s="4"/>
      <c r="L91" s="4"/>
      <c r="M91" s="4">
        <f t="shared" si="65"/>
        <v>75</v>
      </c>
      <c r="N91" s="4">
        <f t="shared" si="65"/>
        <v>52</v>
      </c>
      <c r="O91" s="4">
        <f t="shared" ref="O91" si="66">M91 - N91</f>
        <v>23</v>
      </c>
      <c r="P91" s="5">
        <f t="shared" ref="P91" si="67" xml:space="preserve"> IF(M91+N91=0, 0, IF(N91=0, "MAX", M91/N91))</f>
        <v>1.4423076923076923</v>
      </c>
    </row>
    <row r="93" spans="1:27" x14ac:dyDescent="0.25">
      <c r="A93" s="1" t="s">
        <v>24</v>
      </c>
    </row>
    <row r="94" spans="1:27" ht="18.75" x14ac:dyDescent="0.3">
      <c r="A94" s="8">
        <v>43393</v>
      </c>
      <c r="B94" s="9" t="s">
        <v>25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0"/>
    </row>
    <row r="95" spans="1:27" x14ac:dyDescent="0.25">
      <c r="A95" s="4"/>
      <c r="B95" s="4" t="s">
        <v>15</v>
      </c>
      <c r="C95" s="4"/>
      <c r="D95" s="4" t="s">
        <v>16</v>
      </c>
      <c r="E95" s="4"/>
      <c r="F95" s="4" t="s">
        <v>17</v>
      </c>
      <c r="G95" s="4"/>
      <c r="H95" s="4" t="s">
        <v>18</v>
      </c>
      <c r="I95" s="4"/>
      <c r="J95" s="4" t="s">
        <v>19</v>
      </c>
      <c r="K95" s="4"/>
      <c r="L95" s="4"/>
      <c r="M95" s="4" t="s">
        <v>20</v>
      </c>
      <c r="N95" s="4"/>
      <c r="O95" s="4"/>
      <c r="P95" s="6"/>
    </row>
    <row r="96" spans="1:27" x14ac:dyDescent="0.25">
      <c r="A96" s="4"/>
      <c r="B96" s="7" t="s">
        <v>13</v>
      </c>
      <c r="C96" s="7" t="s">
        <v>14</v>
      </c>
      <c r="D96" s="7" t="s">
        <v>13</v>
      </c>
      <c r="E96" s="7" t="s">
        <v>14</v>
      </c>
      <c r="F96" s="7" t="s">
        <v>13</v>
      </c>
      <c r="G96" s="7" t="s">
        <v>14</v>
      </c>
      <c r="H96" s="7" t="s">
        <v>13</v>
      </c>
      <c r="I96" s="7" t="s">
        <v>14</v>
      </c>
      <c r="J96" s="7" t="s">
        <v>13</v>
      </c>
      <c r="K96" s="7" t="s">
        <v>14</v>
      </c>
      <c r="L96" s="7"/>
      <c r="M96" s="7" t="s">
        <v>13</v>
      </c>
      <c r="N96" s="7" t="s">
        <v>14</v>
      </c>
      <c r="O96" s="4" t="s">
        <v>21</v>
      </c>
      <c r="P96" s="6" t="s">
        <v>22</v>
      </c>
      <c r="S96" t="s">
        <v>15</v>
      </c>
      <c r="U96" t="s">
        <v>16</v>
      </c>
      <c r="W96" t="s">
        <v>17</v>
      </c>
      <c r="Y96" t="s">
        <v>18</v>
      </c>
      <c r="AA96" t="s">
        <v>19</v>
      </c>
    </row>
    <row r="97" spans="1:24" x14ac:dyDescent="0.25">
      <c r="A97" s="1" t="s">
        <v>8</v>
      </c>
      <c r="B97">
        <v>2</v>
      </c>
      <c r="C97">
        <v>0</v>
      </c>
      <c r="D97">
        <v>0</v>
      </c>
      <c r="E97">
        <v>0</v>
      </c>
      <c r="F97">
        <v>2</v>
      </c>
      <c r="G97">
        <v>0</v>
      </c>
      <c r="M97">
        <f t="shared" ref="M97:M101" si="68" xml:space="preserve"> B97 + D97 + F97 + H97 + J97</f>
        <v>4</v>
      </c>
      <c r="N97">
        <f t="shared" ref="N97:N101" si="69" xml:space="preserve"> C97 + E97 + G97 + I97 + K97</f>
        <v>0</v>
      </c>
      <c r="O97" s="1">
        <f>M97 - N97</f>
        <v>4</v>
      </c>
      <c r="P97" s="3" t="str">
        <f xml:space="preserve"> IF(M97+N97=0, 0, IF(N97=0, "MAX", M97/N97))</f>
        <v>MAX</v>
      </c>
      <c r="Q97">
        <f>IF(P97 &lt; 1, 3, IF(P97 &gt;= P$109, 1, 2))</f>
        <v>1</v>
      </c>
      <c r="T97">
        <v>0</v>
      </c>
      <c r="U97">
        <v>1</v>
      </c>
      <c r="X97">
        <v>4</v>
      </c>
    </row>
    <row r="98" spans="1:24" x14ac:dyDescent="0.25">
      <c r="A98" s="1" t="s">
        <v>2</v>
      </c>
      <c r="B98">
        <v>2</v>
      </c>
      <c r="C98">
        <v>0</v>
      </c>
      <c r="D98">
        <v>0</v>
      </c>
      <c r="E98">
        <v>1</v>
      </c>
      <c r="F98">
        <v>0</v>
      </c>
      <c r="G98">
        <v>3</v>
      </c>
      <c r="M98">
        <f t="shared" si="68"/>
        <v>2</v>
      </c>
      <c r="N98">
        <f t="shared" si="69"/>
        <v>4</v>
      </c>
      <c r="O98" s="1">
        <f t="shared" ref="O98:O101" si="70">M98 - N98</f>
        <v>-2</v>
      </c>
      <c r="P98" s="3">
        <f t="shared" ref="P98:P101" si="71" xml:space="preserve"> IF(M98+N98=0, 0, IF(N98=0, "MAX", M98/N98))</f>
        <v>0.5</v>
      </c>
      <c r="Q98">
        <f t="shared" ref="Q98:Q108" si="72">IF(P98 &lt; 1, 3, IF(P98 &gt;= P$109, 1, 2))</f>
        <v>3</v>
      </c>
      <c r="S98">
        <v>4</v>
      </c>
      <c r="T98">
        <v>2</v>
      </c>
      <c r="U98">
        <v>3</v>
      </c>
      <c r="V98">
        <v>2</v>
      </c>
      <c r="W98">
        <v>1</v>
      </c>
      <c r="X98">
        <v>7</v>
      </c>
    </row>
    <row r="99" spans="1:24" x14ac:dyDescent="0.25">
      <c r="A99" s="1" t="s">
        <v>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M99">
        <f t="shared" si="68"/>
        <v>0</v>
      </c>
      <c r="N99">
        <f t="shared" si="69"/>
        <v>1</v>
      </c>
      <c r="O99" s="1">
        <f t="shared" si="70"/>
        <v>-1</v>
      </c>
      <c r="P99" s="3">
        <f t="shared" si="71"/>
        <v>0</v>
      </c>
      <c r="Q99">
        <f t="shared" si="72"/>
        <v>3</v>
      </c>
      <c r="S99">
        <v>5</v>
      </c>
      <c r="T99">
        <v>5</v>
      </c>
      <c r="U99">
        <v>4</v>
      </c>
      <c r="V99">
        <v>3</v>
      </c>
      <c r="W99">
        <v>2</v>
      </c>
      <c r="X99">
        <v>8</v>
      </c>
    </row>
    <row r="100" spans="1:24" x14ac:dyDescent="0.25">
      <c r="A100" s="1" t="s">
        <v>0</v>
      </c>
      <c r="B100">
        <v>4</v>
      </c>
      <c r="C100">
        <v>5</v>
      </c>
      <c r="D100">
        <v>2</v>
      </c>
      <c r="E100">
        <v>2</v>
      </c>
      <c r="F100">
        <v>2</v>
      </c>
      <c r="G100">
        <v>2</v>
      </c>
      <c r="M100">
        <f t="shared" si="68"/>
        <v>8</v>
      </c>
      <c r="N100">
        <f t="shared" si="69"/>
        <v>9</v>
      </c>
      <c r="O100" s="1">
        <f t="shared" si="70"/>
        <v>-1</v>
      </c>
      <c r="P100" s="3">
        <f t="shared" si="71"/>
        <v>0.88888888888888884</v>
      </c>
      <c r="Q100">
        <f t="shared" si="72"/>
        <v>3</v>
      </c>
      <c r="S100">
        <v>8</v>
      </c>
      <c r="T100">
        <v>6</v>
      </c>
      <c r="U100">
        <v>7</v>
      </c>
      <c r="V100">
        <v>4</v>
      </c>
      <c r="W100">
        <v>3</v>
      </c>
      <c r="X100">
        <v>10</v>
      </c>
    </row>
    <row r="101" spans="1:24" x14ac:dyDescent="0.25">
      <c r="A101" s="1" t="s">
        <v>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M101">
        <f t="shared" si="68"/>
        <v>0</v>
      </c>
      <c r="N101">
        <f t="shared" si="69"/>
        <v>2</v>
      </c>
      <c r="O101" s="1">
        <f t="shared" si="70"/>
        <v>-2</v>
      </c>
      <c r="P101" s="3">
        <f t="shared" si="71"/>
        <v>0</v>
      </c>
      <c r="Q101">
        <f t="shared" si="72"/>
        <v>3</v>
      </c>
      <c r="S101">
        <v>11</v>
      </c>
      <c r="T101">
        <v>8</v>
      </c>
      <c r="U101">
        <v>8</v>
      </c>
      <c r="V101">
        <v>10</v>
      </c>
      <c r="W101">
        <v>4</v>
      </c>
      <c r="X101">
        <v>12</v>
      </c>
    </row>
    <row r="102" spans="1:24" x14ac:dyDescent="0.25">
      <c r="A102" s="1" t="s">
        <v>6</v>
      </c>
      <c r="O102" s="1"/>
      <c r="P102" s="3"/>
      <c r="Q102">
        <f t="shared" si="72"/>
        <v>3</v>
      </c>
      <c r="S102">
        <v>12</v>
      </c>
      <c r="T102">
        <v>12</v>
      </c>
      <c r="U102">
        <v>9</v>
      </c>
      <c r="V102">
        <v>13</v>
      </c>
      <c r="W102">
        <v>6</v>
      </c>
      <c r="X102">
        <v>16</v>
      </c>
    </row>
    <row r="103" spans="1:24" x14ac:dyDescent="0.25">
      <c r="A103" s="1" t="s">
        <v>7</v>
      </c>
      <c r="O103" s="1"/>
      <c r="P103" s="3"/>
      <c r="Q103">
        <f t="shared" si="72"/>
        <v>3</v>
      </c>
      <c r="S103">
        <v>14</v>
      </c>
      <c r="T103">
        <v>13</v>
      </c>
      <c r="U103">
        <v>11</v>
      </c>
      <c r="V103">
        <v>14</v>
      </c>
      <c r="W103">
        <v>7</v>
      </c>
      <c r="X103">
        <v>18</v>
      </c>
    </row>
    <row r="104" spans="1:24" x14ac:dyDescent="0.25">
      <c r="A104" s="1" t="s">
        <v>1</v>
      </c>
      <c r="O104" s="1"/>
      <c r="P104" s="3"/>
      <c r="Q104">
        <f t="shared" si="72"/>
        <v>3</v>
      </c>
      <c r="S104">
        <v>16</v>
      </c>
      <c r="T104">
        <v>16</v>
      </c>
      <c r="U104">
        <v>12</v>
      </c>
      <c r="V104">
        <v>15</v>
      </c>
      <c r="W104">
        <v>9</v>
      </c>
      <c r="X104">
        <v>19</v>
      </c>
    </row>
    <row r="105" spans="1:24" x14ac:dyDescent="0.25">
      <c r="A105" s="1" t="s">
        <v>5</v>
      </c>
      <c r="O105" s="1"/>
      <c r="P105" s="3"/>
      <c r="Q105">
        <f t="shared" si="72"/>
        <v>3</v>
      </c>
      <c r="S105">
        <v>17</v>
      </c>
      <c r="T105">
        <v>21</v>
      </c>
      <c r="U105">
        <v>13</v>
      </c>
      <c r="V105">
        <v>16</v>
      </c>
      <c r="W105">
        <v>12</v>
      </c>
      <c r="X105">
        <v>24</v>
      </c>
    </row>
    <row r="106" spans="1:24" x14ac:dyDescent="0.25">
      <c r="A106" s="1" t="s">
        <v>4</v>
      </c>
      <c r="B106">
        <v>3</v>
      </c>
      <c r="C106">
        <v>3</v>
      </c>
      <c r="D106">
        <v>0</v>
      </c>
      <c r="E106">
        <v>2</v>
      </c>
      <c r="F106">
        <v>2</v>
      </c>
      <c r="G106">
        <v>4</v>
      </c>
      <c r="M106">
        <f t="shared" ref="M106:M109" si="73" xml:space="preserve"> B106 + D106 + F106 + H106 + J106</f>
        <v>5</v>
      </c>
      <c r="N106">
        <f t="shared" ref="N106:N109" si="74" xml:space="preserve"> C106 + E106 + G106 + I106 + K106</f>
        <v>9</v>
      </c>
      <c r="O106" s="1">
        <f t="shared" ref="O106:O109" si="75">M106 - N106</f>
        <v>-4</v>
      </c>
      <c r="P106" s="3">
        <f t="shared" ref="P106:P109" si="76" xml:space="preserve"> IF(M106+N106=0, 0, IF(N106=0, "MAX", M106/N106))</f>
        <v>0.55555555555555558</v>
      </c>
      <c r="Q106">
        <f t="shared" si="72"/>
        <v>3</v>
      </c>
      <c r="S106">
        <v>20</v>
      </c>
      <c r="T106">
        <v>22</v>
      </c>
      <c r="U106">
        <v>14</v>
      </c>
      <c r="V106">
        <v>19</v>
      </c>
      <c r="W106">
        <v>18</v>
      </c>
      <c r="X106">
        <v>25</v>
      </c>
    </row>
    <row r="107" spans="1:24" x14ac:dyDescent="0.25">
      <c r="A107" s="1" t="s">
        <v>11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M107">
        <f t="shared" si="73"/>
        <v>2</v>
      </c>
      <c r="N107">
        <f t="shared" si="74"/>
        <v>3</v>
      </c>
      <c r="O107" s="1">
        <f t="shared" si="75"/>
        <v>-1</v>
      </c>
      <c r="P107" s="3">
        <f t="shared" si="76"/>
        <v>0.66666666666666663</v>
      </c>
      <c r="Q107">
        <f t="shared" si="72"/>
        <v>3</v>
      </c>
      <c r="S107">
        <v>22</v>
      </c>
      <c r="T107">
        <v>25</v>
      </c>
      <c r="U107">
        <v>15</v>
      </c>
      <c r="V107">
        <v>21</v>
      </c>
    </row>
    <row r="108" spans="1:24" x14ac:dyDescent="0.25">
      <c r="A108" s="1" t="s">
        <v>12</v>
      </c>
      <c r="O108" s="1"/>
      <c r="P108" s="3"/>
      <c r="Q108">
        <f t="shared" si="72"/>
        <v>3</v>
      </c>
      <c r="U108">
        <v>16</v>
      </c>
      <c r="V108">
        <v>23</v>
      </c>
    </row>
    <row r="109" spans="1:24" x14ac:dyDescent="0.25">
      <c r="A109" s="4"/>
      <c r="B109" s="4">
        <v>22</v>
      </c>
      <c r="C109" s="4">
        <v>25</v>
      </c>
      <c r="D109" s="4">
        <v>16</v>
      </c>
      <c r="E109" s="4">
        <v>25</v>
      </c>
      <c r="F109" s="4">
        <v>18</v>
      </c>
      <c r="G109" s="4">
        <v>25</v>
      </c>
      <c r="H109" s="4"/>
      <c r="I109" s="4"/>
      <c r="J109" s="4"/>
      <c r="K109" s="4"/>
      <c r="L109" s="4"/>
      <c r="M109" s="4">
        <f t="shared" si="73"/>
        <v>56</v>
      </c>
      <c r="N109" s="4">
        <f t="shared" si="74"/>
        <v>75</v>
      </c>
      <c r="O109" s="4">
        <f t="shared" si="75"/>
        <v>-19</v>
      </c>
      <c r="P109" s="5">
        <f t="shared" si="76"/>
        <v>0.7466666666666667</v>
      </c>
      <c r="V109">
        <v>25</v>
      </c>
    </row>
    <row r="111" spans="1:24" ht="18.75" x14ac:dyDescent="0.3">
      <c r="A111" s="8">
        <v>43386</v>
      </c>
      <c r="B111" s="9" t="s">
        <v>26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0"/>
    </row>
    <row r="112" spans="1:24" x14ac:dyDescent="0.25">
      <c r="A112" s="4"/>
      <c r="B112" s="4" t="s">
        <v>15</v>
      </c>
      <c r="C112" s="4"/>
      <c r="D112" s="4" t="s">
        <v>16</v>
      </c>
      <c r="E112" s="4"/>
      <c r="F112" s="4" t="s">
        <v>17</v>
      </c>
      <c r="G112" s="4"/>
      <c r="H112" s="4" t="s">
        <v>18</v>
      </c>
      <c r="I112" s="4"/>
      <c r="J112" s="4" t="s">
        <v>19</v>
      </c>
      <c r="K112" s="4"/>
      <c r="L112" s="4"/>
      <c r="M112" s="4" t="s">
        <v>20</v>
      </c>
      <c r="N112" s="4"/>
      <c r="O112" s="4"/>
      <c r="P112" s="6"/>
    </row>
    <row r="113" spans="1:27" x14ac:dyDescent="0.25">
      <c r="A113" s="4"/>
      <c r="B113" s="7" t="s">
        <v>13</v>
      </c>
      <c r="C113" s="7" t="s">
        <v>14</v>
      </c>
      <c r="D113" s="7" t="s">
        <v>13</v>
      </c>
      <c r="E113" s="7" t="s">
        <v>14</v>
      </c>
      <c r="F113" s="7" t="s">
        <v>13</v>
      </c>
      <c r="G113" s="7" t="s">
        <v>14</v>
      </c>
      <c r="H113" s="7" t="s">
        <v>13</v>
      </c>
      <c r="I113" s="7" t="s">
        <v>14</v>
      </c>
      <c r="J113" s="7" t="s">
        <v>13</v>
      </c>
      <c r="K113" s="7" t="s">
        <v>14</v>
      </c>
      <c r="L113" s="7"/>
      <c r="M113" s="7" t="s">
        <v>13</v>
      </c>
      <c r="N113" s="7" t="s">
        <v>14</v>
      </c>
      <c r="O113" s="4" t="s">
        <v>21</v>
      </c>
      <c r="P113" s="6" t="s">
        <v>22</v>
      </c>
      <c r="S113" t="s">
        <v>15</v>
      </c>
      <c r="U113" t="s">
        <v>16</v>
      </c>
      <c r="W113" t="s">
        <v>17</v>
      </c>
      <c r="Y113" t="s">
        <v>18</v>
      </c>
      <c r="AA113" t="s">
        <v>19</v>
      </c>
    </row>
    <row r="114" spans="1:27" x14ac:dyDescent="0.25">
      <c r="A114" s="11"/>
      <c r="B114" s="4">
        <v>15</v>
      </c>
      <c r="C114" s="4">
        <v>25</v>
      </c>
      <c r="D114" s="4">
        <v>22</v>
      </c>
      <c r="E114" s="4">
        <v>25</v>
      </c>
      <c r="F114" s="4">
        <v>19</v>
      </c>
      <c r="G114" s="4">
        <v>25</v>
      </c>
      <c r="H114" s="4"/>
      <c r="I114" s="4"/>
      <c r="J114" s="4"/>
      <c r="K114" s="4"/>
      <c r="L114" s="4"/>
      <c r="M114" s="4">
        <f t="shared" ref="M114" si="77" xml:space="preserve"> B114 + D114 + F114 + H114 + J114</f>
        <v>56</v>
      </c>
      <c r="N114" s="4">
        <f t="shared" ref="N114" si="78" xml:space="preserve"> C114 + E114 + G114 + I114 + K114</f>
        <v>75</v>
      </c>
      <c r="O114" s="4">
        <f t="shared" ref="O114" si="79">M114 - N114</f>
        <v>-19</v>
      </c>
      <c r="P114" s="5">
        <f t="shared" ref="P114" si="80" xml:space="preserve"> IF(M114+N114=0, 0, IF(N114=0, "MAX", M114/N114))</f>
        <v>0.7466666666666667</v>
      </c>
      <c r="S114">
        <v>0</v>
      </c>
      <c r="V114">
        <v>0</v>
      </c>
      <c r="W114">
        <v>0</v>
      </c>
    </row>
    <row r="115" spans="1:27" x14ac:dyDescent="0.25">
      <c r="S115">
        <v>3</v>
      </c>
      <c r="T115">
        <v>2</v>
      </c>
      <c r="U115">
        <v>5</v>
      </c>
      <c r="V115">
        <v>5</v>
      </c>
      <c r="W115">
        <v>1</v>
      </c>
      <c r="X115">
        <v>4</v>
      </c>
    </row>
    <row r="116" spans="1:27" x14ac:dyDescent="0.25">
      <c r="S116">
        <v>6</v>
      </c>
      <c r="T116">
        <v>5</v>
      </c>
      <c r="U116">
        <v>10</v>
      </c>
      <c r="V116">
        <v>8</v>
      </c>
      <c r="W116">
        <v>3</v>
      </c>
      <c r="X116">
        <v>5</v>
      </c>
    </row>
    <row r="117" spans="1:27" x14ac:dyDescent="0.25">
      <c r="S117">
        <v>8</v>
      </c>
      <c r="T117">
        <v>6</v>
      </c>
      <c r="U117">
        <v>13</v>
      </c>
      <c r="V117">
        <v>13</v>
      </c>
      <c r="W117">
        <v>12</v>
      </c>
      <c r="X117">
        <v>6</v>
      </c>
    </row>
    <row r="118" spans="1:27" x14ac:dyDescent="0.25">
      <c r="S118">
        <v>13</v>
      </c>
      <c r="T118">
        <v>7</v>
      </c>
      <c r="U118">
        <v>16</v>
      </c>
      <c r="V118">
        <v>14</v>
      </c>
      <c r="W118">
        <v>18</v>
      </c>
      <c r="X118">
        <v>7</v>
      </c>
    </row>
    <row r="119" spans="1:27" x14ac:dyDescent="0.25">
      <c r="S119">
        <v>14</v>
      </c>
      <c r="T119">
        <v>8</v>
      </c>
      <c r="U119">
        <v>17</v>
      </c>
      <c r="V119">
        <v>15</v>
      </c>
      <c r="W119">
        <v>19</v>
      </c>
      <c r="X119">
        <v>8</v>
      </c>
    </row>
    <row r="120" spans="1:27" x14ac:dyDescent="0.25">
      <c r="S120">
        <v>17</v>
      </c>
      <c r="T120">
        <v>9</v>
      </c>
      <c r="U120">
        <v>19</v>
      </c>
      <c r="V120">
        <v>18</v>
      </c>
      <c r="W120">
        <v>21</v>
      </c>
      <c r="X120">
        <v>9</v>
      </c>
    </row>
    <row r="121" spans="1:27" x14ac:dyDescent="0.25">
      <c r="S121">
        <v>20</v>
      </c>
      <c r="T121">
        <v>10</v>
      </c>
      <c r="U121">
        <v>20</v>
      </c>
      <c r="V121">
        <v>19</v>
      </c>
      <c r="W121">
        <v>24</v>
      </c>
      <c r="X121">
        <v>10</v>
      </c>
    </row>
    <row r="122" spans="1:27" x14ac:dyDescent="0.25">
      <c r="S122">
        <v>22</v>
      </c>
      <c r="T122">
        <v>12</v>
      </c>
      <c r="U122">
        <v>23</v>
      </c>
      <c r="V122">
        <v>22</v>
      </c>
      <c r="W122">
        <v>25</v>
      </c>
    </row>
    <row r="123" spans="1:27" x14ac:dyDescent="0.25">
      <c r="S123">
        <v>25</v>
      </c>
      <c r="T123">
        <v>15</v>
      </c>
      <c r="U123">
        <v>25</v>
      </c>
    </row>
  </sheetData>
  <conditionalFormatting sqref="A79:P90 M62:P67">
    <cfRule type="expression" dxfId="29" priority="31">
      <formula>$Q62 = 3</formula>
    </cfRule>
    <cfRule type="expression" dxfId="28" priority="32">
      <formula>$Q62 = 2</formula>
    </cfRule>
    <cfRule type="expression" dxfId="27" priority="33">
      <formula>$Q62 = 1</formula>
    </cfRule>
  </conditionalFormatting>
  <conditionalFormatting sqref="A97:P108">
    <cfRule type="expression" dxfId="26" priority="28">
      <formula xml:space="preserve"> $Q97 = 3</formula>
    </cfRule>
    <cfRule type="expression" dxfId="25" priority="29">
      <formula xml:space="preserve"> $Q97 = 2</formula>
    </cfRule>
    <cfRule type="expression" dxfId="24" priority="30">
      <formula xml:space="preserve"> $Q97 = 1</formula>
    </cfRule>
  </conditionalFormatting>
  <conditionalFormatting sqref="A60:P61">
    <cfRule type="expression" dxfId="23" priority="25">
      <formula>$Q60 = 3</formula>
    </cfRule>
    <cfRule type="expression" dxfId="22" priority="26">
      <formula>$Q60 = 2</formula>
    </cfRule>
    <cfRule type="expression" dxfId="21" priority="27">
      <formula>$Q60 = 1</formula>
    </cfRule>
  </conditionalFormatting>
  <conditionalFormatting sqref="A62:L62">
    <cfRule type="expression" dxfId="20" priority="19">
      <formula>$Q62 = 3</formula>
    </cfRule>
    <cfRule type="expression" dxfId="19" priority="20">
      <formula>$Q62 = 2</formula>
    </cfRule>
    <cfRule type="expression" dxfId="18" priority="21">
      <formula>$Q62 = 1</formula>
    </cfRule>
  </conditionalFormatting>
  <conditionalFormatting sqref="A63:A66">
    <cfRule type="expression" dxfId="17" priority="16">
      <formula>$Q63 = 3</formula>
    </cfRule>
    <cfRule type="expression" dxfId="16" priority="17">
      <formula>$Q63 = 2</formula>
    </cfRule>
    <cfRule type="expression" dxfId="15" priority="18">
      <formula>$Q63 = 1</formula>
    </cfRule>
  </conditionalFormatting>
  <conditionalFormatting sqref="A67">
    <cfRule type="expression" dxfId="14" priority="13">
      <formula>$Q67 = 3</formula>
    </cfRule>
    <cfRule type="expression" dxfId="13" priority="14">
      <formula>$Q67 = 2</formula>
    </cfRule>
    <cfRule type="expression" dxfId="12" priority="15">
      <formula>$Q67 = 1</formula>
    </cfRule>
  </conditionalFormatting>
  <conditionalFormatting sqref="B63:L67">
    <cfRule type="expression" dxfId="11" priority="10">
      <formula>$Q63 = 3</formula>
    </cfRule>
    <cfRule type="expression" dxfId="10" priority="11">
      <formula>$Q63 = 2</formula>
    </cfRule>
    <cfRule type="expression" dxfId="9" priority="12">
      <formula>$Q63 = 1</formula>
    </cfRule>
  </conditionalFormatting>
  <conditionalFormatting sqref="A40:P51 A54">
    <cfRule type="expression" dxfId="8" priority="7">
      <formula>$Q40 = 3</formula>
    </cfRule>
    <cfRule type="expression" dxfId="7" priority="8">
      <formula>$Q40 = 2</formula>
    </cfRule>
    <cfRule type="expression" dxfId="6" priority="9">
      <formula>$Q40 = 1</formula>
    </cfRule>
  </conditionalFormatting>
  <conditionalFormatting sqref="A23:P34">
    <cfRule type="expression" dxfId="5" priority="4">
      <formula>$Q23 = 3</formula>
    </cfRule>
    <cfRule type="expression" dxfId="4" priority="5">
      <formula>$Q23 = 2</formula>
    </cfRule>
    <cfRule type="expression" dxfId="3" priority="6">
      <formula>$Q23 = 1</formula>
    </cfRule>
  </conditionalFormatting>
  <conditionalFormatting sqref="A5:P16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2018-11-24T20:11:03Z</dcterms:modified>
</cp:coreProperties>
</file>