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DieseArbeitsmappe" defaultThemeVersion="124226"/>
  <xr:revisionPtr revIDLastSave="0" documentId="13_ncr:1_{75E9F325-D8F5-4C37-B272-B7CA3F6886A3}" xr6:coauthVersionLast="45" xr6:coauthVersionMax="45" xr10:uidLastSave="{00000000-0000-0000-0000-000000000000}"/>
  <bookViews>
    <workbookView xWindow="120" yWindow="105" windowWidth="21600" windowHeight="15780" xr2:uid="{00000000-000D-0000-FFFF-FFFF00000000}"/>
  </bookViews>
  <sheets>
    <sheet name="BHV1_GD" sheetId="7" r:id="rId1"/>
    <sheet name="BHV2_GD" sheetId="9" r:id="rId2"/>
    <sheet name="BHV3_GD" sheetId="10" r:id="rId3"/>
    <sheet name="Tabelle1" sheetId="8" r:id="rId4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7" l="1"/>
  <c r="Q11" i="7"/>
  <c r="Q6" i="7"/>
  <c r="N16" i="7"/>
  <c r="M16" i="7"/>
  <c r="O16" i="7" s="1"/>
  <c r="N15" i="7"/>
  <c r="M15" i="7"/>
  <c r="N14" i="7"/>
  <c r="M14" i="7"/>
  <c r="N13" i="7"/>
  <c r="M13" i="7"/>
  <c r="P13" i="7" s="1"/>
  <c r="N12" i="7"/>
  <c r="M12" i="7"/>
  <c r="Q12" i="7" s="1"/>
  <c r="N11" i="7"/>
  <c r="M11" i="7"/>
  <c r="N10" i="7"/>
  <c r="M10" i="7"/>
  <c r="N9" i="7"/>
  <c r="M9" i="7"/>
  <c r="N8" i="7"/>
  <c r="M8" i="7"/>
  <c r="N7" i="7"/>
  <c r="M7" i="7"/>
  <c r="N6" i="7"/>
  <c r="M6" i="7"/>
  <c r="P6" i="7" s="1"/>
  <c r="N5" i="7"/>
  <c r="M5" i="7"/>
  <c r="P5" i="7" s="1"/>
  <c r="N4" i="7"/>
  <c r="M4" i="7"/>
  <c r="P15" i="7" l="1"/>
  <c r="Q15" i="7"/>
  <c r="O10" i="7"/>
  <c r="P7" i="7"/>
  <c r="O14" i="7"/>
  <c r="O15" i="7"/>
  <c r="O7" i="7"/>
  <c r="O4" i="7"/>
  <c r="P10" i="7"/>
  <c r="Q10" i="7" s="1"/>
  <c r="P16" i="7"/>
  <c r="Q7" i="7" s="1"/>
  <c r="O12" i="7"/>
  <c r="P4" i="7"/>
  <c r="Q4" i="7" s="1"/>
  <c r="O9" i="7"/>
  <c r="P12" i="7"/>
  <c r="O11" i="7"/>
  <c r="P14" i="7"/>
  <c r="O8" i="7"/>
  <c r="P11" i="7"/>
  <c r="P8" i="7"/>
  <c r="Q8" i="7" s="1"/>
  <c r="O13" i="7"/>
  <c r="O6" i="7"/>
  <c r="P9" i="7"/>
  <c r="O5" i="7"/>
  <c r="N35" i="7"/>
  <c r="P35" i="7" s="1"/>
  <c r="M35" i="7"/>
  <c r="N34" i="7"/>
  <c r="M34" i="7"/>
  <c r="N33" i="7"/>
  <c r="M33" i="7"/>
  <c r="N32" i="7"/>
  <c r="M32" i="7"/>
  <c r="P31" i="7"/>
  <c r="N31" i="7"/>
  <c r="M31" i="7"/>
  <c r="Q31" i="7" s="1"/>
  <c r="N30" i="7"/>
  <c r="M30" i="7"/>
  <c r="P30" i="7" s="1"/>
  <c r="N29" i="7"/>
  <c r="M29" i="7"/>
  <c r="N28" i="7"/>
  <c r="Q28" i="7" s="1"/>
  <c r="M28" i="7"/>
  <c r="N27" i="7"/>
  <c r="M27" i="7"/>
  <c r="N26" i="7"/>
  <c r="M26" i="7"/>
  <c r="N25" i="7"/>
  <c r="M25" i="7"/>
  <c r="N24" i="7"/>
  <c r="M24" i="7"/>
  <c r="N23" i="7"/>
  <c r="M23" i="7"/>
  <c r="Q23" i="7" s="1"/>
  <c r="N22" i="7"/>
  <c r="M22" i="7"/>
  <c r="N21" i="7"/>
  <c r="M21" i="7"/>
  <c r="Q9" i="7" l="1"/>
  <c r="Q5" i="7"/>
  <c r="Q14" i="7"/>
  <c r="P23" i="7"/>
  <c r="O23" i="7"/>
  <c r="P28" i="7"/>
  <c r="O31" i="7"/>
  <c r="P34" i="7"/>
  <c r="O34" i="7"/>
  <c r="P29" i="7"/>
  <c r="O26" i="7"/>
  <c r="O25" i="7"/>
  <c r="O33" i="7"/>
  <c r="Q29" i="7"/>
  <c r="P27" i="7"/>
  <c r="P26" i="7"/>
  <c r="Q26" i="7" s="1"/>
  <c r="P21" i="7"/>
  <c r="Q21" i="7"/>
  <c r="O28" i="7"/>
  <c r="P25" i="7"/>
  <c r="P22" i="7"/>
  <c r="Q22" i="7" s="1"/>
  <c r="O27" i="7"/>
  <c r="Q30" i="7"/>
  <c r="O32" i="7"/>
  <c r="O21" i="7"/>
  <c r="P24" i="7"/>
  <c r="Q24" i="7" s="1"/>
  <c r="O29" i="7"/>
  <c r="P32" i="7"/>
  <c r="O22" i="7"/>
  <c r="O30" i="7"/>
  <c r="P33" i="7"/>
  <c r="O24" i="7"/>
  <c r="O35" i="7"/>
  <c r="N42" i="7"/>
  <c r="M42" i="7"/>
  <c r="N54" i="7"/>
  <c r="M54" i="7"/>
  <c r="N53" i="7"/>
  <c r="M53" i="7"/>
  <c r="N52" i="7"/>
  <c r="M52" i="7"/>
  <c r="N51" i="7"/>
  <c r="M51" i="7"/>
  <c r="N50" i="7"/>
  <c r="M50" i="7"/>
  <c r="N49" i="7"/>
  <c r="M49" i="7"/>
  <c r="Q49" i="7" s="1"/>
  <c r="N48" i="7"/>
  <c r="M48" i="7"/>
  <c r="N47" i="7"/>
  <c r="M47" i="7"/>
  <c r="N46" i="7"/>
  <c r="M46" i="7"/>
  <c r="N45" i="7"/>
  <c r="M45" i="7"/>
  <c r="N44" i="7"/>
  <c r="M44" i="7"/>
  <c r="N43" i="7"/>
  <c r="M43" i="7"/>
  <c r="N41" i="7"/>
  <c r="M41" i="7"/>
  <c r="N40" i="7"/>
  <c r="M40" i="7"/>
  <c r="Q40" i="7" s="1"/>
  <c r="Q27" i="7" l="1"/>
  <c r="Q50" i="7"/>
  <c r="Q47" i="7"/>
  <c r="O40" i="7"/>
  <c r="O48" i="7"/>
  <c r="P52" i="7"/>
  <c r="Q52" i="7" s="1"/>
  <c r="O51" i="7"/>
  <c r="P51" i="7"/>
  <c r="Q51" i="7" s="1"/>
  <c r="P48" i="7"/>
  <c r="P46" i="7"/>
  <c r="O45" i="7"/>
  <c r="P44" i="7"/>
  <c r="O49" i="7"/>
  <c r="O52" i="7"/>
  <c r="O44" i="7"/>
  <c r="O53" i="7"/>
  <c r="P43" i="7"/>
  <c r="Q43" i="7" s="1"/>
  <c r="O43" i="7"/>
  <c r="P54" i="7"/>
  <c r="Q44" i="7"/>
  <c r="O42" i="7"/>
  <c r="P42" i="7"/>
  <c r="Q42" i="7" s="1"/>
  <c r="O41" i="7"/>
  <c r="P45" i="7"/>
  <c r="Q45" i="7" s="1"/>
  <c r="O50" i="7"/>
  <c r="P53" i="7"/>
  <c r="P41" i="7"/>
  <c r="Q41" i="7" s="1"/>
  <c r="O47" i="7"/>
  <c r="P50" i="7"/>
  <c r="P47" i="7"/>
  <c r="P40" i="7"/>
  <c r="O46" i="7"/>
  <c r="P49" i="7"/>
  <c r="O54" i="7"/>
  <c r="N66" i="7"/>
  <c r="M66" i="7"/>
  <c r="N61" i="7"/>
  <c r="M61" i="7"/>
  <c r="N72" i="7"/>
  <c r="M72" i="7"/>
  <c r="N71" i="7"/>
  <c r="M71" i="7"/>
  <c r="N70" i="7"/>
  <c r="M70" i="7"/>
  <c r="N69" i="7"/>
  <c r="M69" i="7"/>
  <c r="N68" i="7"/>
  <c r="M68" i="7"/>
  <c r="Q68" i="7" s="1"/>
  <c r="N67" i="7"/>
  <c r="M67" i="7"/>
  <c r="Q67" i="7" s="1"/>
  <c r="N65" i="7"/>
  <c r="M65" i="7"/>
  <c r="N64" i="7"/>
  <c r="M64" i="7"/>
  <c r="N63" i="7"/>
  <c r="M63" i="7"/>
  <c r="N62" i="7"/>
  <c r="M62" i="7"/>
  <c r="N60" i="7"/>
  <c r="M60" i="7"/>
  <c r="N59" i="7"/>
  <c r="M59" i="7"/>
  <c r="Q59" i="7" s="1"/>
  <c r="Q25" i="7" l="1"/>
  <c r="Q32" i="7"/>
  <c r="Q33" i="7"/>
  <c r="Q65" i="7"/>
  <c r="Q34" i="7"/>
  <c r="O68" i="7"/>
  <c r="O61" i="7"/>
  <c r="P61" i="7"/>
  <c r="Q61" i="7" s="1"/>
  <c r="Q53" i="7"/>
  <c r="Q48" i="7"/>
  <c r="Q46" i="7"/>
  <c r="P72" i="7"/>
  <c r="P66" i="7"/>
  <c r="O66" i="7"/>
  <c r="P71" i="7"/>
  <c r="O69" i="7"/>
  <c r="P69" i="7"/>
  <c r="Q69" i="7" s="1"/>
  <c r="P65" i="7"/>
  <c r="O63" i="7"/>
  <c r="P63" i="7"/>
  <c r="Q63" i="7" s="1"/>
  <c r="P62" i="7"/>
  <c r="O59" i="7"/>
  <c r="P59" i="7"/>
  <c r="O62" i="7"/>
  <c r="O65" i="7"/>
  <c r="O71" i="7"/>
  <c r="O64" i="7"/>
  <c r="O70" i="7"/>
  <c r="O60" i="7"/>
  <c r="P64" i="7"/>
  <c r="O67" i="7"/>
  <c r="P70" i="7"/>
  <c r="Q70" i="7" s="1"/>
  <c r="P68" i="7"/>
  <c r="P67" i="7"/>
  <c r="O72" i="7"/>
  <c r="P60" i="7"/>
  <c r="Q60" i="7" s="1"/>
  <c r="N86" i="7"/>
  <c r="M86" i="7"/>
  <c r="O86" i="7" s="1"/>
  <c r="N90" i="7"/>
  <c r="M90" i="7"/>
  <c r="N89" i="7"/>
  <c r="M89" i="7"/>
  <c r="N88" i="7"/>
  <c r="M88" i="7"/>
  <c r="N87" i="7"/>
  <c r="M87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Q71" i="7" l="1"/>
  <c r="Q80" i="7"/>
  <c r="Q62" i="7"/>
  <c r="Q66" i="7"/>
  <c r="Q64" i="7"/>
  <c r="P86" i="7"/>
  <c r="Q86" i="7"/>
  <c r="O87" i="7"/>
  <c r="O83" i="7"/>
  <c r="P79" i="7"/>
  <c r="P90" i="7"/>
  <c r="P80" i="7"/>
  <c r="P87" i="7"/>
  <c r="P85" i="7"/>
  <c r="Q85" i="7" s="1"/>
  <c r="P89" i="7"/>
  <c r="P83" i="7"/>
  <c r="O89" i="7"/>
  <c r="O79" i="7"/>
  <c r="O82" i="7"/>
  <c r="O80" i="7"/>
  <c r="P82" i="7"/>
  <c r="Q82" i="7" s="1"/>
  <c r="O84" i="7"/>
  <c r="O88" i="7"/>
  <c r="O81" i="7"/>
  <c r="P84" i="7"/>
  <c r="P88" i="7"/>
  <c r="P81" i="7"/>
  <c r="Q81" i="7" s="1"/>
  <c r="O85" i="7"/>
  <c r="O90" i="7"/>
  <c r="N109" i="7"/>
  <c r="M109" i="7"/>
  <c r="N107" i="7"/>
  <c r="M107" i="7"/>
  <c r="N113" i="7"/>
  <c r="M113" i="7"/>
  <c r="N112" i="7"/>
  <c r="M112" i="7"/>
  <c r="N111" i="7"/>
  <c r="M111" i="7"/>
  <c r="N110" i="7"/>
  <c r="M110" i="7"/>
  <c r="N108" i="7"/>
  <c r="M108" i="7"/>
  <c r="N106" i="7"/>
  <c r="M106" i="7"/>
  <c r="N105" i="7"/>
  <c r="M105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Q89" i="7" l="1"/>
  <c r="Q87" i="7"/>
  <c r="Q79" i="7"/>
  <c r="Q83" i="7"/>
  <c r="Q88" i="7"/>
  <c r="P99" i="7"/>
  <c r="Q99" i="7" s="1"/>
  <c r="O106" i="7"/>
  <c r="P106" i="7"/>
  <c r="O111" i="7"/>
  <c r="P110" i="7"/>
  <c r="O110" i="7"/>
  <c r="O104" i="7"/>
  <c r="O103" i="7"/>
  <c r="P103" i="7"/>
  <c r="Q103" i="7" s="1"/>
  <c r="P101" i="7"/>
  <c r="P100" i="7"/>
  <c r="O113" i="7"/>
  <c r="P113" i="7"/>
  <c r="O109" i="7"/>
  <c r="P109" i="7"/>
  <c r="O107" i="7"/>
  <c r="P107" i="7"/>
  <c r="O112" i="7"/>
  <c r="O102" i="7"/>
  <c r="P105" i="7"/>
  <c r="O108" i="7"/>
  <c r="P112" i="7"/>
  <c r="O100" i="7"/>
  <c r="O105" i="7"/>
  <c r="P102" i="7"/>
  <c r="O99" i="7"/>
  <c r="O101" i="7"/>
  <c r="P104" i="7"/>
  <c r="P111" i="7"/>
  <c r="P108" i="7"/>
  <c r="Q108" i="7" s="1"/>
  <c r="N14" i="10"/>
  <c r="M14" i="10"/>
  <c r="N13" i="10"/>
  <c r="M13" i="10"/>
  <c r="Q13" i="10" s="1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Q101" i="7" l="1"/>
  <c r="Q106" i="7"/>
  <c r="Q107" i="7"/>
  <c r="Q12" i="10"/>
  <c r="P14" i="10"/>
  <c r="O10" i="10"/>
  <c r="O6" i="10"/>
  <c r="P8" i="10"/>
  <c r="Q8" i="10"/>
  <c r="P11" i="10"/>
  <c r="Q11" i="10" s="1"/>
  <c r="O5" i="10"/>
  <c r="Q5" i="10"/>
  <c r="O8" i="10"/>
  <c r="O11" i="10"/>
  <c r="P6" i="10"/>
  <c r="Q6" i="10" s="1"/>
  <c r="Q112" i="7"/>
  <c r="Q105" i="7"/>
  <c r="Q100" i="7"/>
  <c r="Q110" i="7"/>
  <c r="Q104" i="7"/>
  <c r="Q111" i="7"/>
  <c r="P9" i="9"/>
  <c r="P6" i="9"/>
  <c r="Q6" i="9" s="1"/>
  <c r="O11" i="9"/>
  <c r="P11" i="9"/>
  <c r="P12" i="9"/>
  <c r="Q11" i="9"/>
  <c r="O6" i="9"/>
  <c r="O13" i="10"/>
  <c r="P5" i="10"/>
  <c r="O7" i="10"/>
  <c r="P10" i="10"/>
  <c r="Q10" i="10" s="1"/>
  <c r="P13" i="10"/>
  <c r="P7" i="10"/>
  <c r="Q7" i="10" s="1"/>
  <c r="O12" i="10"/>
  <c r="O9" i="10"/>
  <c r="P12" i="10"/>
  <c r="O14" i="10"/>
  <c r="P9" i="10"/>
  <c r="Q9" i="10" s="1"/>
  <c r="O8" i="9"/>
  <c r="O5" i="9"/>
  <c r="P5" i="9"/>
  <c r="Q5" i="9" s="1"/>
  <c r="P10" i="9"/>
  <c r="Q10" i="9" s="1"/>
  <c r="O10" i="9"/>
  <c r="P7" i="9"/>
  <c r="Q7" i="9" s="1"/>
  <c r="O12" i="9"/>
  <c r="O7" i="9"/>
  <c r="O9" i="9"/>
  <c r="P8" i="9"/>
  <c r="Q8" i="9" s="1"/>
  <c r="N124" i="7"/>
  <c r="M124" i="7"/>
  <c r="N133" i="7"/>
  <c r="M133" i="7"/>
  <c r="N132" i="7"/>
  <c r="M132" i="7"/>
  <c r="N131" i="7"/>
  <c r="M131" i="7"/>
  <c r="N130" i="7"/>
  <c r="M130" i="7"/>
  <c r="N129" i="7"/>
  <c r="M129" i="7"/>
  <c r="N128" i="7"/>
  <c r="M128" i="7"/>
  <c r="N127" i="7"/>
  <c r="M127" i="7"/>
  <c r="N126" i="7"/>
  <c r="M126" i="7"/>
  <c r="N125" i="7"/>
  <c r="M125" i="7"/>
  <c r="N123" i="7"/>
  <c r="M123" i="7"/>
  <c r="N122" i="7"/>
  <c r="M122" i="7"/>
  <c r="N121" i="7"/>
  <c r="M121" i="7"/>
  <c r="Q124" i="7" l="1"/>
  <c r="Q129" i="7"/>
  <c r="Q9" i="9"/>
  <c r="P133" i="7"/>
  <c r="P123" i="7"/>
  <c r="Q123" i="7" s="1"/>
  <c r="P122" i="7"/>
  <c r="Q122" i="7" s="1"/>
  <c r="O127" i="7"/>
  <c r="O132" i="7"/>
  <c r="O121" i="7"/>
  <c r="O130" i="7"/>
  <c r="O123" i="7"/>
  <c r="P127" i="7"/>
  <c r="Q127" i="7" s="1"/>
  <c r="P121" i="7"/>
  <c r="P130" i="7"/>
  <c r="Q130" i="7" s="1"/>
  <c r="O124" i="7"/>
  <c r="P124" i="7"/>
  <c r="P132" i="7"/>
  <c r="P126" i="7"/>
  <c r="O128" i="7"/>
  <c r="O131" i="7"/>
  <c r="O125" i="7"/>
  <c r="P128" i="7"/>
  <c r="O129" i="7"/>
  <c r="P131" i="7"/>
  <c r="Q131" i="7" s="1"/>
  <c r="O122" i="7"/>
  <c r="P125" i="7"/>
  <c r="Q125" i="7" s="1"/>
  <c r="P129" i="7"/>
  <c r="O133" i="7"/>
  <c r="O126" i="7"/>
  <c r="N150" i="7"/>
  <c r="M150" i="7"/>
  <c r="N149" i="7"/>
  <c r="M149" i="7"/>
  <c r="N148" i="7"/>
  <c r="M148" i="7"/>
  <c r="N154" i="7"/>
  <c r="M154" i="7"/>
  <c r="N153" i="7"/>
  <c r="M153" i="7"/>
  <c r="N152" i="7"/>
  <c r="M152" i="7"/>
  <c r="N151" i="7"/>
  <c r="M151" i="7"/>
  <c r="N147" i="7"/>
  <c r="M147" i="7"/>
  <c r="N146" i="7"/>
  <c r="M146" i="7"/>
  <c r="N145" i="7"/>
  <c r="M145" i="7"/>
  <c r="N144" i="7"/>
  <c r="M144" i="7"/>
  <c r="N143" i="7"/>
  <c r="M143" i="7"/>
  <c r="N142" i="7"/>
  <c r="M142" i="7"/>
  <c r="N141" i="7"/>
  <c r="M141" i="7"/>
  <c r="Q149" i="7" l="1"/>
  <c r="Q126" i="7"/>
  <c r="Q132" i="7"/>
  <c r="Q147" i="7"/>
  <c r="P141" i="7"/>
  <c r="Q141" i="7"/>
  <c r="Q150" i="7"/>
  <c r="P154" i="7"/>
  <c r="O154" i="7"/>
  <c r="O152" i="7"/>
  <c r="P152" i="7"/>
  <c r="O146" i="7"/>
  <c r="P151" i="7"/>
  <c r="P150" i="7"/>
  <c r="O149" i="7"/>
  <c r="P147" i="7"/>
  <c r="P144" i="7"/>
  <c r="Q144" i="7" s="1"/>
  <c r="O144" i="7"/>
  <c r="P142" i="7"/>
  <c r="P149" i="7"/>
  <c r="O148" i="7"/>
  <c r="P148" i="7"/>
  <c r="O150" i="7"/>
  <c r="O141" i="7"/>
  <c r="O143" i="7"/>
  <c r="P146" i="7"/>
  <c r="O142" i="7"/>
  <c r="P145" i="7"/>
  <c r="O153" i="7"/>
  <c r="P143" i="7"/>
  <c r="O151" i="7"/>
  <c r="O145" i="7"/>
  <c r="O147" i="7"/>
  <c r="P153" i="7"/>
  <c r="N172" i="7"/>
  <c r="M172" i="7"/>
  <c r="N171" i="7"/>
  <c r="M171" i="7"/>
  <c r="N170" i="7"/>
  <c r="M170" i="7"/>
  <c r="N169" i="7"/>
  <c r="M169" i="7"/>
  <c r="N168" i="7"/>
  <c r="M168" i="7"/>
  <c r="N167" i="7"/>
  <c r="M167" i="7"/>
  <c r="Q167" i="7" s="1"/>
  <c r="N166" i="7"/>
  <c r="M166" i="7"/>
  <c r="N165" i="7"/>
  <c r="M165" i="7"/>
  <c r="N164" i="7"/>
  <c r="M164" i="7"/>
  <c r="N163" i="7"/>
  <c r="M163" i="7"/>
  <c r="N162" i="7"/>
  <c r="M162" i="7"/>
  <c r="Q143" i="7" l="1"/>
  <c r="Q145" i="7"/>
  <c r="Q153" i="7"/>
  <c r="Q146" i="7"/>
  <c r="Q162" i="7"/>
  <c r="Q152" i="7"/>
  <c r="Q151" i="7"/>
  <c r="P172" i="7"/>
  <c r="O168" i="7"/>
  <c r="P164" i="7"/>
  <c r="Q164" i="7" s="1"/>
  <c r="O169" i="7"/>
  <c r="P166" i="7"/>
  <c r="O166" i="7"/>
  <c r="P169" i="7"/>
  <c r="O162" i="7"/>
  <c r="O167" i="7"/>
  <c r="O165" i="7"/>
  <c r="P168" i="7"/>
  <c r="Q168" i="7" s="1"/>
  <c r="O171" i="7"/>
  <c r="P162" i="7"/>
  <c r="O163" i="7"/>
  <c r="P165" i="7"/>
  <c r="P171" i="7"/>
  <c r="P163" i="7"/>
  <c r="Q163" i="7" s="1"/>
  <c r="O164" i="7"/>
  <c r="P167" i="7"/>
  <c r="O170" i="7"/>
  <c r="P170" i="7"/>
  <c r="Q170" i="7" s="1"/>
  <c r="O172" i="7"/>
  <c r="N196" i="7"/>
  <c r="M196" i="7"/>
  <c r="N195" i="7"/>
  <c r="M195" i="7"/>
  <c r="N194" i="7"/>
  <c r="M194" i="7"/>
  <c r="N193" i="7"/>
  <c r="M193" i="7"/>
  <c r="N192" i="7"/>
  <c r="M192" i="7"/>
  <c r="N191" i="7"/>
  <c r="M191" i="7"/>
  <c r="N190" i="7"/>
  <c r="M190" i="7"/>
  <c r="N189" i="7"/>
  <c r="M189" i="7"/>
  <c r="N188" i="7"/>
  <c r="M188" i="7"/>
  <c r="N187" i="7"/>
  <c r="M187" i="7"/>
  <c r="N186" i="7"/>
  <c r="M186" i="7"/>
  <c r="N185" i="7"/>
  <c r="M185" i="7"/>
  <c r="N184" i="7"/>
  <c r="M184" i="7"/>
  <c r="N183" i="7"/>
  <c r="M183" i="7"/>
  <c r="N182" i="7"/>
  <c r="M182" i="7"/>
  <c r="Q171" i="7" l="1"/>
  <c r="Q166" i="7"/>
  <c r="Q169" i="7"/>
  <c r="Q165" i="7"/>
  <c r="Q185" i="7"/>
  <c r="P191" i="7"/>
  <c r="Q192" i="7"/>
  <c r="O196" i="7"/>
  <c r="P195" i="7"/>
  <c r="O193" i="7"/>
  <c r="O191" i="7"/>
  <c r="P189" i="7"/>
  <c r="O188" i="7"/>
  <c r="P187" i="7"/>
  <c r="O186" i="7"/>
  <c r="O183" i="7"/>
  <c r="P194" i="7"/>
  <c r="Q194" i="7" s="1"/>
  <c r="P183" i="7"/>
  <c r="P186" i="7"/>
  <c r="Q186" i="7" s="1"/>
  <c r="O182" i="7"/>
  <c r="P196" i="7"/>
  <c r="O194" i="7"/>
  <c r="O185" i="7"/>
  <c r="P188" i="7"/>
  <c r="P193" i="7"/>
  <c r="P182" i="7"/>
  <c r="P190" i="7"/>
  <c r="O184" i="7"/>
  <c r="O189" i="7"/>
  <c r="P192" i="7"/>
  <c r="P185" i="7"/>
  <c r="O190" i="7"/>
  <c r="O187" i="7"/>
  <c r="O195" i="7"/>
  <c r="O192" i="7"/>
  <c r="P184" i="7"/>
  <c r="E6" i="8"/>
  <c r="E5" i="8"/>
  <c r="E4" i="8"/>
  <c r="E3" i="8"/>
  <c r="Q184" i="7" l="1"/>
  <c r="Q183" i="7"/>
  <c r="Q187" i="7"/>
  <c r="Q193" i="7"/>
  <c r="Q190" i="7"/>
  <c r="Q188" i="7"/>
  <c r="Q195" i="7"/>
  <c r="N208" i="7"/>
  <c r="M208" i="7"/>
  <c r="N207" i="7"/>
  <c r="M207" i="7"/>
  <c r="N206" i="7"/>
  <c r="M206" i="7"/>
  <c r="N205" i="7"/>
  <c r="M205" i="7"/>
  <c r="N204" i="7"/>
  <c r="M204" i="7"/>
  <c r="N203" i="7"/>
  <c r="M203" i="7"/>
  <c r="P204" i="7" l="1"/>
  <c r="P205" i="7"/>
  <c r="Q205" i="7" s="1"/>
  <c r="Q204" i="7"/>
  <c r="P203" i="7"/>
  <c r="P207" i="7"/>
  <c r="P208" i="7"/>
  <c r="P206" i="7"/>
  <c r="O203" i="7"/>
  <c r="O205" i="7"/>
  <c r="O207" i="7"/>
  <c r="O204" i="7"/>
  <c r="O206" i="7"/>
  <c r="O208" i="7"/>
  <c r="N215" i="7" l="1"/>
  <c r="M215" i="7"/>
  <c r="N214" i="7"/>
  <c r="M214" i="7"/>
  <c r="N213" i="7"/>
  <c r="M213" i="7"/>
  <c r="N212" i="7"/>
  <c r="M212" i="7"/>
  <c r="N211" i="7"/>
  <c r="M211" i="7"/>
  <c r="N210" i="7"/>
  <c r="M210" i="7"/>
  <c r="N209" i="7"/>
  <c r="M209" i="7"/>
  <c r="N202" i="7"/>
  <c r="M202" i="7"/>
  <c r="N201" i="7"/>
  <c r="M201" i="7"/>
  <c r="Q211" i="7" l="1"/>
  <c r="Q210" i="7"/>
  <c r="Q214" i="7"/>
  <c r="P209" i="7"/>
  <c r="Q209" i="7"/>
  <c r="O213" i="7"/>
  <c r="P211" i="7"/>
  <c r="O202" i="7"/>
  <c r="P213" i="7"/>
  <c r="O210" i="7"/>
  <c r="P214" i="7"/>
  <c r="P202" i="7"/>
  <c r="P212" i="7"/>
  <c r="Q212" i="7" s="1"/>
  <c r="O214" i="7"/>
  <c r="O211" i="7"/>
  <c r="P201" i="7"/>
  <c r="Q201" i="7" s="1"/>
  <c r="O215" i="7"/>
  <c r="P215" i="7"/>
  <c r="O201" i="7"/>
  <c r="O212" i="7"/>
  <c r="P210" i="7"/>
  <c r="O209" i="7"/>
  <c r="Q213" i="7" l="1"/>
  <c r="Q208" i="7"/>
  <c r="Q207" i="7"/>
  <c r="Q206" i="7"/>
  <c r="Q203" i="7"/>
</calcChain>
</file>

<file path=xl/sharedStrings.xml><?xml version="1.0" encoding="utf-8"?>
<sst xmlns="http://schemas.openxmlformats.org/spreadsheetml/2006/main" count="823" uniqueCount="285">
  <si>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</si>
  <si>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</si>
  <si>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</si>
  <si>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</si>
  <si>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</si>
  <si>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</si>
  <si>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</si>
  <si>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</si>
  <si>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</si>
  <si>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</si>
  <si>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</si>
  <si>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</si>
  <si>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</si>
  <si>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</si>
  <si>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</si>
  <si>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</si>
  <si>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</si>
  <si>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</si>
  <si>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</si>
  <si>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</si>
  <si>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</si>
  <si>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</si>
  <si>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</si>
  <si>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</si>
  <si>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</si>
  <si>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</si>
  <si>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</si>
  <si>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</si>
  <si>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</si>
  <si>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</si>
  <si>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</si>
  <si>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</si>
  <si>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</si>
  <si>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</si>
  <si>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</si>
  <si>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</si>
  <si>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</si>
  <si>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</si>
  <si>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</si>
  <si>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</si>
  <si>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</si>
  <si>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</si>
  <si>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</si>
  <si>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</si>
  <si>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</si>
  <si>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</si>
  <si>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</si>
  <si>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</si>
  <si>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</si>
  <si>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</si>
  <si>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</si>
  <si>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</si>
  <si>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</si>
  <si>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</si>
  <si>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</si>
  <si>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</si>
  <si>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</si>
  <si>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</si>
  <si>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</si>
  <si>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</si>
  <si>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</si>
  <si>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</si>
  <si>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</si>
  <si>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</si>
  <si>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</si>
  <si>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</si>
  <si>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</si>
  <si>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</si>
  <si>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</si>
  <si>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</si>
  <si>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</si>
  <si>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</si>
  <si>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</si>
  <si>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</si>
  <si>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</si>
  <si>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</si>
  <si>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</si>
  <si>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</si>
  <si>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</si>
  <si>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</si>
  <si>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</si>
  <si>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</si>
  <si>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</si>
  <si>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</si>
  <si>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</si>
  <si>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</si>
  <si>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</si>
  <si>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</si>
  <si>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</si>
  <si>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</si>
  <si>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</si>
  <si>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</si>
  <si>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23:11:W:Celine/Thery</t>
  </si>
  <si>
    <t>l:14:8:10:11:17:7</t>
  </si>
  <si>
    <t>l:14:8:10:19:17:7</t>
  </si>
  <si>
    <t>l:7:14:8:10:19:17</t>
  </si>
  <si>
    <t>21:17:T</t>
  </si>
  <si>
    <t>14:19:t</t>
  </si>
  <si>
    <t>9:14:t</t>
  </si>
  <si>
    <t>12:10:T</t>
  </si>
  <si>
    <t>10:16:t</t>
  </si>
  <si>
    <t>15:21:t</t>
  </si>
  <si>
    <t>5:10:w:2/8</t>
  </si>
  <si>
    <t>15:22:w:8/2</t>
  </si>
  <si>
    <t>14:21:w:19/11</t>
  </si>
  <si>
    <t>5:8:t</t>
  </si>
  <si>
    <t>14:20:t</t>
  </si>
  <si>
    <t>20:18:T</t>
  </si>
  <si>
    <t>20:16:W:LeaMe/StefieR</t>
  </si>
  <si>
    <t>20:19:W:StefieR/LeaMe</t>
  </si>
  <si>
    <t>Brückl hotvolleys - Jennersdorf</t>
  </si>
  <si>
    <t>VBC Weiz - Brückl hotvolleys</t>
  </si>
  <si>
    <t>l:10:12:4:6:3:15</t>
  </si>
  <si>
    <t>l:5:16:12:15:11:3</t>
  </si>
  <si>
    <t>l:12:5:6:3:15:10</t>
  </si>
  <si>
    <t>7:12:t</t>
  </si>
  <si>
    <t>12:18:t</t>
  </si>
  <si>
    <t>12:19:w:5/4</t>
  </si>
  <si>
    <t>15:22:w:13/6</t>
  </si>
  <si>
    <t>19:15:T</t>
  </si>
  <si>
    <t>10:12:t</t>
  </si>
  <si>
    <t>22:19:T</t>
  </si>
  <si>
    <t>13:20:w:4/5</t>
  </si>
  <si>
    <t>10:14:w:10/16</t>
  </si>
  <si>
    <t>12:17:w:16/10</t>
  </si>
  <si>
    <t>20:23:w:13/15</t>
  </si>
  <si>
    <t>10:14:w:6/11</t>
  </si>
  <si>
    <t>12:17:w:11/6</t>
  </si>
  <si>
    <t>23:19:W:Dragi/Alex</t>
  </si>
  <si>
    <t>22:18:W:LeaMe/StefieR</t>
  </si>
  <si>
    <t>24:21:W:StefieR/LeaMe</t>
  </si>
  <si>
    <t>3:8:t</t>
  </si>
  <si>
    <t>3:9:w:11/6</t>
  </si>
  <si>
    <t>3:9:w:16/10</t>
  </si>
  <si>
    <t>Brückl hotvolleys - Hausmannstätten</t>
  </si>
  <si>
    <t>l:17:16:9:7:5:11</t>
  </si>
  <si>
    <t>l:11:17:16:9:7:5</t>
  </si>
  <si>
    <t>l:17:8:9:7:5:11</t>
  </si>
  <si>
    <t>l:11:17:8:9:7:5</t>
  </si>
  <si>
    <t>1:6:t</t>
  </si>
  <si>
    <t>5:16:t</t>
  </si>
  <si>
    <t>6:23:w:6/17</t>
  </si>
  <si>
    <t>7:24:w:17/6</t>
  </si>
  <si>
    <t>6:23:w:4/11</t>
  </si>
  <si>
    <t>9:11:T</t>
  </si>
  <si>
    <t>23:21:T</t>
  </si>
  <si>
    <t>23:22:W:Celi/StefieR</t>
  </si>
  <si>
    <t>23:23:W:StefieR/Celi</t>
  </si>
  <si>
    <t>23:24:W:StefieM/Alex</t>
  </si>
  <si>
    <t>12:12:t</t>
  </si>
  <si>
    <t>19:22:t</t>
  </si>
  <si>
    <t>20:23:w:6/17</t>
  </si>
  <si>
    <t>20:23:w:4/11</t>
  </si>
  <si>
    <t>19:23:w:8/16</t>
  </si>
  <si>
    <t>15:15:w:14/7</t>
  </si>
  <si>
    <t>20:22:T</t>
  </si>
  <si>
    <t>21:23:W:StefieM/StefieR</t>
  </si>
  <si>
    <t>21:24:W:StefieR/StefieM</t>
  </si>
  <si>
    <t>11:12:t</t>
  </si>
  <si>
    <t>2:5:T</t>
  </si>
  <si>
    <t>15:18:T</t>
  </si>
  <si>
    <t>10:8:W:Dragi/Sabsi</t>
  </si>
  <si>
    <t>15:16:W:Sabsi/Dragi</t>
  </si>
  <si>
    <t>7:5:t</t>
  </si>
  <si>
    <t>20:21:t</t>
  </si>
  <si>
    <t>8:12:w:14/7</t>
  </si>
  <si>
    <t>23:24:w:7/14</t>
  </si>
  <si>
    <t>22:22:w:4/11</t>
  </si>
  <si>
    <t>22:22:w:6/17</t>
  </si>
  <si>
    <t>22:23:w:17/6</t>
  </si>
  <si>
    <t>L:Thery:Bojana:Vali:Alex:StefieR:Dragi</t>
  </si>
  <si>
    <t>1:5:T</t>
  </si>
  <si>
    <t>2:9:T</t>
  </si>
  <si>
    <t>1:6:W:Sabsi/Dragi</t>
  </si>
  <si>
    <t>9:5:t</t>
  </si>
  <si>
    <t>10:11:t</t>
  </si>
  <si>
    <t>12:13:w:4/11</t>
  </si>
  <si>
    <t>9:6:w:16/8</t>
  </si>
  <si>
    <t>D</t>
  </si>
  <si>
    <t>LeaMu</t>
  </si>
  <si>
    <t>LeaMe</t>
  </si>
  <si>
    <t>Kathi</t>
  </si>
  <si>
    <t>Villach - Brückl hotvolleys</t>
  </si>
  <si>
    <t>L:Stefie:Celi:LeaMe:Celine:Niki:LeaMu</t>
  </si>
  <si>
    <t>L:LeaMu:LeaMe:StefieM:Kathie:Niki:Celine</t>
  </si>
  <si>
    <t>L:LeaMu:LeaMe:StefieM:Kathie:Celi:Celine</t>
  </si>
  <si>
    <t>L:Stefie:Celi:LeaMe:Celine:Kathi:LeaMu</t>
  </si>
  <si>
    <t>l:12:25:7:28:15:23</t>
  </si>
  <si>
    <t>l:23:12:25:7:28:15</t>
  </si>
  <si>
    <t>l:10:23:12:25:7:28</t>
  </si>
  <si>
    <t>16:20:t</t>
  </si>
  <si>
    <t>18:23:t</t>
  </si>
  <si>
    <t>17:20:w:24/15</t>
  </si>
  <si>
    <t>11:14:T</t>
  </si>
  <si>
    <t>23:15:t</t>
  </si>
  <si>
    <t>5:10:t</t>
  </si>
  <si>
    <t>8:16:t</t>
  </si>
  <si>
    <t>13:19:w:24/12</t>
  </si>
  <si>
    <t>13:19:w:26/28</t>
  </si>
  <si>
    <t>5:9:w:37/7</t>
  </si>
  <si>
    <t>8:14:w:10/15</t>
  </si>
  <si>
    <t>19:22:w:12/24</t>
  </si>
  <si>
    <t>19:22:w:28/26</t>
  </si>
  <si>
    <t>19:16:T</t>
  </si>
  <si>
    <t>24:22:T</t>
  </si>
  <si>
    <t>6:14:T</t>
  </si>
  <si>
    <t>16:10:w:6/10</t>
  </si>
  <si>
    <t>6:8:w:6/15</t>
  </si>
  <si>
    <t>Brückl hotvolleys - HIB Liebenau</t>
  </si>
  <si>
    <t>L:StefieM:Celi:Dragi:Celine:LeaMe:LeaMu</t>
  </si>
  <si>
    <t>l:12:13:7:9:11:8</t>
  </si>
  <si>
    <t>l:12:13:7:9:11:3</t>
  </si>
  <si>
    <t>l:12:11:7:9:13:3</t>
  </si>
  <si>
    <t>12:11:t</t>
  </si>
  <si>
    <t>15:18:t</t>
  </si>
  <si>
    <t>10:8:w:3/13</t>
  </si>
  <si>
    <t>14:12:w:13/3</t>
  </si>
  <si>
    <t>8:12:t</t>
  </si>
  <si>
    <t>8:15:t</t>
  </si>
  <si>
    <t>8:9:w:8/13</t>
  </si>
  <si>
    <t>10:21:w:13/8</t>
  </si>
  <si>
    <t>10:19:w:4/9</t>
  </si>
  <si>
    <t>2:6:t</t>
  </si>
  <si>
    <t>9:15:t</t>
  </si>
  <si>
    <t>17:23:w:8/13</t>
  </si>
  <si>
    <t>Meli</t>
  </si>
  <si>
    <t>Lari</t>
  </si>
  <si>
    <t>Jojo</t>
  </si>
  <si>
    <t>Yassi</t>
  </si>
  <si>
    <t>Julia</t>
  </si>
  <si>
    <t>Seli</t>
  </si>
  <si>
    <t>Anna</t>
  </si>
  <si>
    <t>Elena</t>
  </si>
  <si>
    <t>Ylva</t>
  </si>
  <si>
    <t>Villach 3 - Brückl hotvolleys</t>
  </si>
  <si>
    <t>L:Lari:Yassi:Ylva:Seli:Anna:Jojo</t>
  </si>
  <si>
    <t>l:20:55:15:14:29:32</t>
  </si>
  <si>
    <t>6:11:w:44/32</t>
  </si>
  <si>
    <t>L:Jojo:Julia:Yassi:Ylva:Seli:Anna</t>
  </si>
  <si>
    <t>10:12:w:44/32</t>
  </si>
  <si>
    <t>14:16:T</t>
  </si>
  <si>
    <t>8:9:W:Lari/Julia</t>
  </si>
  <si>
    <t>L:Yassi:Ylva:Julia:Anna:Jojo:Julia</t>
  </si>
  <si>
    <t>l:32:20:55:15:14:29</t>
  </si>
  <si>
    <t>5:9:T</t>
  </si>
  <si>
    <t>9:19:T</t>
  </si>
  <si>
    <t>19:14:t</t>
  </si>
  <si>
    <t>19:9:w:44/32</t>
  </si>
  <si>
    <t>L:Yassi:Ylva:Julia:Anna:Jojo:Lari</t>
  </si>
  <si>
    <t>14:17:t</t>
  </si>
  <si>
    <t>12:11:w:44/32</t>
  </si>
  <si>
    <t>L:Yassi:Ylva:Seli:Anna:Jojo:Lari</t>
  </si>
  <si>
    <t>2:8:t</t>
  </si>
  <si>
    <t>2:8:w:44/32</t>
  </si>
  <si>
    <t>ATSC - Brückl hotvolleys</t>
  </si>
  <si>
    <t>L:Celi:Vali:Alex:StefieR:Sabsi:Thery</t>
  </si>
  <si>
    <t>L:Celi:Vali:Alex:StefieR:Sabsi:StefieM</t>
  </si>
  <si>
    <t>l:29:39:27:44:30:35</t>
  </si>
  <si>
    <t>l:35:29:39:27:44:30</t>
  </si>
  <si>
    <t>l:34:39:27:44:30:35</t>
  </si>
  <si>
    <t>10:14:T</t>
  </si>
  <si>
    <t>15:20:T</t>
  </si>
  <si>
    <t>11:17:W:StefieM/StefieR</t>
  </si>
  <si>
    <t>14:18:W:StefieR/StefieM</t>
  </si>
  <si>
    <t>11:15:T</t>
  </si>
  <si>
    <t>18:22:T</t>
  </si>
  <si>
    <t>15:19:W:StefieM/StefieR</t>
  </si>
  <si>
    <t>16:19:W:StefieR/StefieM</t>
  </si>
  <si>
    <t>23:21:t</t>
  </si>
  <si>
    <t>19:16:w:28/30</t>
  </si>
  <si>
    <t>24:23:w:30/28</t>
  </si>
  <si>
    <t>6:9:T</t>
  </si>
  <si>
    <t>9:16:T</t>
  </si>
  <si>
    <t>12:20:W:Thery/StefieM</t>
  </si>
  <si>
    <t>9:17:W:Celine/Vali</t>
  </si>
  <si>
    <t>23:14:w:29/44</t>
  </si>
  <si>
    <t>18:10:w:28/30</t>
  </si>
  <si>
    <t>19:24:W:Elena/Seli</t>
  </si>
  <si>
    <t>21:17:w:34/29</t>
  </si>
  <si>
    <t>22:11:W:Dragi/StefieR</t>
  </si>
  <si>
    <t>Brückl hotvolleys - VC Dornbirn</t>
  </si>
  <si>
    <t>Nici</t>
  </si>
  <si>
    <t>Brückl hotvolleys - UVC 2</t>
  </si>
  <si>
    <t>Askö Purgstall - Brückl hotvolleys</t>
  </si>
  <si>
    <t>(U20) UVC 2 - Brückl hotvolleys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</si>
</sst>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3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216"/>
  <sheetViews>
    <sheetView tabSelected="1" workbookViewId="0">
      <selection activeCell="Q16" sqref="Q16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17" ht="18.75" x14ac:dyDescent="0.3">
      <c r="A1" s="8">
        <v>44255</v>
      </c>
      <c r="B1" s="9" t="s">
        <v>284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3</v>
      </c>
      <c r="C2" s="4"/>
      <c r="D2" s="4" t="s">
        <v>4</v>
      </c>
      <c r="E2" s="4"/>
      <c r="F2" s="4" t="s">
        <v>5</v>
      </c>
      <c r="G2" s="4"/>
      <c r="H2" s="4" t="s">
        <v>6</v>
      </c>
      <c r="I2" s="4"/>
      <c r="J2" s="4" t="s">
        <v>7</v>
      </c>
      <c r="K2" s="4"/>
      <c r="L2" s="4"/>
      <c r="M2" s="4" t="s">
        <v>8</v>
      </c>
      <c r="N2" s="4"/>
      <c r="O2" s="4"/>
      <c r="P2" s="6"/>
    </row>
    <row r="3" spans="1:17" x14ac:dyDescent="0.25">
      <c r="A3" s="4"/>
      <c r="B3" s="7" t="s">
        <v>1</v>
      </c>
      <c r="C3" s="7" t="s">
        <v>2</v>
      </c>
      <c r="D3" s="7" t="s">
        <v>1</v>
      </c>
      <c r="E3" s="7" t="s">
        <v>2</v>
      </c>
      <c r="F3" s="7" t="s">
        <v>1</v>
      </c>
      <c r="G3" s="7" t="s">
        <v>2</v>
      </c>
      <c r="H3" s="7" t="s">
        <v>1</v>
      </c>
      <c r="I3" s="7" t="s">
        <v>2</v>
      </c>
      <c r="J3" s="7" t="s">
        <v>1</v>
      </c>
      <c r="K3" s="7" t="s">
        <v>2</v>
      </c>
      <c r="L3" s="7"/>
      <c r="M3" s="7" t="s">
        <v>1</v>
      </c>
      <c r="N3" s="7" t="s">
        <v>2</v>
      </c>
      <c r="O3" s="4" t="s">
        <v>9</v>
      </c>
      <c r="P3" s="6" t="s">
        <v>10</v>
      </c>
    </row>
    <row r="4" spans="1:17" x14ac:dyDescent="0.25">
      <c r="A4" s="1" t="s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M4">
        <f t="shared" ref="M4:M16" si="0" xml:space="preserve"> B4 + D4 + F4 + H4 + J4</f>
        <v>0</v>
      </c>
      <c r="N4">
        <f t="shared" ref="N4:N16" si="1" xml:space="preserve"> C4 + E4 + G4 + I4 + K4</f>
        <v>3</v>
      </c>
      <c r="O4" s="1">
        <f t="shared" ref="O4:O16" si="2">M4 - N4</f>
        <v>-3</v>
      </c>
      <c r="P4" s="3">
        <f t="shared" ref="P4:P16" si="3" xml:space="preserve"> IF(M4+N4=0, 0, IF(N4=0, "MAX", M4/N4))</f>
        <v>0</v>
      </c>
      <c r="Q4">
        <f>IF(AND(M4 = 0, N4 = 0), 0, IF(P4 &lt; 1, 3, IF(P4 &gt;= P$16, 1, 2)))</f>
        <v>3</v>
      </c>
    </row>
    <row r="5" spans="1:17" x14ac:dyDescent="0.25">
      <c r="A5" s="1" t="s">
        <v>22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M5">
        <f t="shared" si="0"/>
        <v>3</v>
      </c>
      <c r="N5">
        <f t="shared" si="1"/>
        <v>1</v>
      </c>
      <c r="O5" s="1">
        <f t="shared" si="2"/>
        <v>2</v>
      </c>
      <c r="P5" s="3">
        <f t="shared" si="3"/>
        <v>3</v>
      </c>
      <c r="Q5">
        <f t="shared" ref="Q5:Q15" si="4">IF(AND(M5 = 0, N5 = 0), 0, IF(P5 &lt; 1, 3, IF(P5 &gt;= P$16, 1, 2)))</f>
        <v>1</v>
      </c>
    </row>
    <row r="6" spans="1:17" x14ac:dyDescent="0.25">
      <c r="A6" s="1" t="s">
        <v>281</v>
      </c>
      <c r="M6">
        <f t="shared" si="0"/>
        <v>0</v>
      </c>
      <c r="N6">
        <f t="shared" si="1"/>
        <v>0</v>
      </c>
      <c r="O6" s="1">
        <f t="shared" si="2"/>
        <v>0</v>
      </c>
      <c r="P6" s="3">
        <f t="shared" si="3"/>
        <v>0</v>
      </c>
      <c r="Q6">
        <f t="shared" si="4"/>
        <v>0</v>
      </c>
    </row>
    <row r="7" spans="1:17" x14ac:dyDescent="0.25">
      <c r="A7" s="1" t="s">
        <v>23</v>
      </c>
      <c r="B7">
        <v>6</v>
      </c>
      <c r="C7">
        <v>0</v>
      </c>
      <c r="D7">
        <v>5</v>
      </c>
      <c r="E7">
        <v>2</v>
      </c>
      <c r="F7">
        <v>2</v>
      </c>
      <c r="G7">
        <v>4</v>
      </c>
      <c r="H7">
        <v>2</v>
      </c>
      <c r="I7">
        <v>1</v>
      </c>
      <c r="J7">
        <v>1</v>
      </c>
      <c r="K7">
        <v>0</v>
      </c>
      <c r="M7">
        <f t="shared" si="0"/>
        <v>16</v>
      </c>
      <c r="N7">
        <f t="shared" si="1"/>
        <v>7</v>
      </c>
      <c r="O7" s="1">
        <f t="shared" si="2"/>
        <v>9</v>
      </c>
      <c r="P7" s="3">
        <f t="shared" si="3"/>
        <v>2.2857142857142856</v>
      </c>
      <c r="Q7">
        <f t="shared" si="4"/>
        <v>1</v>
      </c>
    </row>
    <row r="8" spans="1:17" x14ac:dyDescent="0.25">
      <c r="A8" s="1" t="s">
        <v>30</v>
      </c>
      <c r="B8">
        <v>1</v>
      </c>
      <c r="C8">
        <v>2</v>
      </c>
      <c r="D8">
        <v>1</v>
      </c>
      <c r="E8">
        <v>3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M8">
        <f t="shared" si="0"/>
        <v>3</v>
      </c>
      <c r="N8">
        <f t="shared" si="1"/>
        <v>6</v>
      </c>
      <c r="O8" s="1">
        <f t="shared" si="2"/>
        <v>-3</v>
      </c>
      <c r="P8" s="3">
        <f t="shared" si="3"/>
        <v>0.5</v>
      </c>
      <c r="Q8">
        <f t="shared" si="4"/>
        <v>3</v>
      </c>
    </row>
    <row r="9" spans="1:17" x14ac:dyDescent="0.25">
      <c r="A9" s="1" t="s">
        <v>27</v>
      </c>
      <c r="B9">
        <v>1</v>
      </c>
      <c r="C9">
        <v>1</v>
      </c>
      <c r="D9">
        <v>2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M9">
        <f t="shared" si="0"/>
        <v>5</v>
      </c>
      <c r="N9">
        <f t="shared" si="1"/>
        <v>3</v>
      </c>
      <c r="O9" s="1">
        <f t="shared" si="2"/>
        <v>2</v>
      </c>
      <c r="P9" s="3">
        <f t="shared" si="3"/>
        <v>1.6666666666666667</v>
      </c>
      <c r="Q9">
        <f t="shared" si="4"/>
        <v>1</v>
      </c>
    </row>
    <row r="10" spans="1:17" x14ac:dyDescent="0.25">
      <c r="A10" s="1" t="s">
        <v>24</v>
      </c>
      <c r="B10">
        <v>1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2</v>
      </c>
      <c r="J10">
        <v>1</v>
      </c>
      <c r="K10">
        <v>0</v>
      </c>
      <c r="M10">
        <f t="shared" si="0"/>
        <v>2</v>
      </c>
      <c r="N10">
        <f t="shared" si="1"/>
        <v>4</v>
      </c>
      <c r="O10" s="1">
        <f t="shared" si="2"/>
        <v>-2</v>
      </c>
      <c r="P10" s="3">
        <f t="shared" si="3"/>
        <v>0.5</v>
      </c>
      <c r="Q10">
        <f t="shared" si="4"/>
        <v>3</v>
      </c>
    </row>
    <row r="11" spans="1:17" x14ac:dyDescent="0.25">
      <c r="A11" s="1" t="s">
        <v>28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f t="shared" si="4"/>
        <v>0</v>
      </c>
    </row>
    <row r="12" spans="1:17" x14ac:dyDescent="0.25">
      <c r="A12" s="1" t="s">
        <v>228</v>
      </c>
      <c r="F12">
        <v>0</v>
      </c>
      <c r="G12">
        <v>0</v>
      </c>
      <c r="M12">
        <f t="shared" si="0"/>
        <v>0</v>
      </c>
      <c r="N12">
        <f t="shared" si="1"/>
        <v>0</v>
      </c>
      <c r="O12" s="1">
        <f t="shared" si="2"/>
        <v>0</v>
      </c>
      <c r="P12" s="3">
        <f t="shared" si="3"/>
        <v>0</v>
      </c>
      <c r="Q12">
        <f t="shared" si="4"/>
        <v>0</v>
      </c>
    </row>
    <row r="13" spans="1:17" x14ac:dyDescent="0.25">
      <c r="A13" s="1" t="s">
        <v>230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f t="shared" si="4"/>
        <v>0</v>
      </c>
    </row>
    <row r="14" spans="1:17" x14ac:dyDescent="0.25">
      <c r="A14" s="1" t="s">
        <v>17</v>
      </c>
      <c r="B14">
        <v>3</v>
      </c>
      <c r="C14">
        <v>2</v>
      </c>
      <c r="D14">
        <v>8</v>
      </c>
      <c r="E14">
        <v>0</v>
      </c>
      <c r="F14">
        <v>2</v>
      </c>
      <c r="G14">
        <v>0</v>
      </c>
      <c r="H14">
        <v>1</v>
      </c>
      <c r="I14">
        <v>1</v>
      </c>
      <c r="J14">
        <v>4</v>
      </c>
      <c r="K14">
        <v>1</v>
      </c>
      <c r="M14">
        <f t="shared" si="0"/>
        <v>18</v>
      </c>
      <c r="N14">
        <f t="shared" si="1"/>
        <v>4</v>
      </c>
      <c r="O14" s="1">
        <f t="shared" si="2"/>
        <v>14</v>
      </c>
      <c r="P14" s="3">
        <f t="shared" si="3"/>
        <v>4.5</v>
      </c>
      <c r="Q14">
        <f t="shared" si="4"/>
        <v>1</v>
      </c>
    </row>
    <row r="15" spans="1:17" x14ac:dyDescent="0.25">
      <c r="A15" s="1" t="s">
        <v>233</v>
      </c>
      <c r="M15">
        <f t="shared" si="0"/>
        <v>0</v>
      </c>
      <c r="N15">
        <f t="shared" si="1"/>
        <v>0</v>
      </c>
      <c r="O15" s="1">
        <f t="shared" si="2"/>
        <v>0</v>
      </c>
      <c r="P15" s="3">
        <f t="shared" si="3"/>
        <v>0</v>
      </c>
      <c r="Q15">
        <f t="shared" si="4"/>
        <v>0</v>
      </c>
    </row>
    <row r="16" spans="1:17" x14ac:dyDescent="0.25">
      <c r="A16" s="4"/>
      <c r="B16" s="4">
        <v>25</v>
      </c>
      <c r="C16" s="4">
        <v>21</v>
      </c>
      <c r="D16" s="4">
        <v>25</v>
      </c>
      <c r="E16" s="4">
        <v>22</v>
      </c>
      <c r="F16" s="4">
        <v>8</v>
      </c>
      <c r="G16" s="4">
        <v>25</v>
      </c>
      <c r="H16" s="4">
        <v>12</v>
      </c>
      <c r="I16" s="4">
        <v>25</v>
      </c>
      <c r="J16" s="4">
        <v>15</v>
      </c>
      <c r="K16" s="4">
        <v>13</v>
      </c>
      <c r="L16" s="4"/>
      <c r="M16" s="4">
        <f t="shared" si="0"/>
        <v>85</v>
      </c>
      <c r="N16" s="4">
        <f t="shared" si="1"/>
        <v>106</v>
      </c>
      <c r="O16" s="4">
        <f t="shared" si="2"/>
        <v>-21</v>
      </c>
      <c r="P16" s="5">
        <f t="shared" si="3"/>
        <v>0.80188679245283023</v>
      </c>
    </row>
    <row r="18" spans="1:17" ht="18.75" x14ac:dyDescent="0.3">
      <c r="A18" s="8">
        <v>44254</v>
      </c>
      <c r="B18" s="9" t="s">
        <v>283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</row>
    <row r="19" spans="1:17" x14ac:dyDescent="0.25">
      <c r="A19" s="4"/>
      <c r="B19" s="4" t="s">
        <v>3</v>
      </c>
      <c r="C19" s="4"/>
      <c r="D19" s="4" t="s">
        <v>4</v>
      </c>
      <c r="E19" s="4"/>
      <c r="F19" s="4" t="s">
        <v>5</v>
      </c>
      <c r="G19" s="4"/>
      <c r="H19" s="4" t="s">
        <v>6</v>
      </c>
      <c r="I19" s="4"/>
      <c r="J19" s="4" t="s">
        <v>7</v>
      </c>
      <c r="K19" s="4"/>
      <c r="L19" s="4"/>
      <c r="M19" s="4" t="s">
        <v>8</v>
      </c>
      <c r="N19" s="4"/>
      <c r="O19" s="4"/>
      <c r="P19" s="6"/>
    </row>
    <row r="20" spans="1:17" x14ac:dyDescent="0.25">
      <c r="A20" s="4"/>
      <c r="B20" s="7" t="s">
        <v>1</v>
      </c>
      <c r="C20" s="7" t="s">
        <v>2</v>
      </c>
      <c r="D20" s="7" t="s">
        <v>1</v>
      </c>
      <c r="E20" s="7" t="s">
        <v>2</v>
      </c>
      <c r="F20" s="7" t="s">
        <v>1</v>
      </c>
      <c r="G20" s="7" t="s">
        <v>2</v>
      </c>
      <c r="H20" s="7" t="s">
        <v>1</v>
      </c>
      <c r="I20" s="7" t="s">
        <v>2</v>
      </c>
      <c r="J20" s="7" t="s">
        <v>1</v>
      </c>
      <c r="K20" s="7" t="s">
        <v>2</v>
      </c>
      <c r="L20" s="7"/>
      <c r="M20" s="7" t="s">
        <v>1</v>
      </c>
      <c r="N20" s="7" t="s">
        <v>2</v>
      </c>
      <c r="O20" s="4" t="s">
        <v>9</v>
      </c>
      <c r="P20" s="6" t="s">
        <v>10</v>
      </c>
    </row>
    <row r="21" spans="1:17" x14ac:dyDescent="0.25">
      <c r="A21" s="1" t="s">
        <v>0</v>
      </c>
      <c r="B21">
        <v>0</v>
      </c>
      <c r="C21">
        <v>0</v>
      </c>
      <c r="M21">
        <f t="shared" ref="M21:M35" si="5" xml:space="preserve"> B21 + D21 + F21 + H21 + J21</f>
        <v>0</v>
      </c>
      <c r="N21">
        <f t="shared" ref="N21:N35" si="6" xml:space="preserve"> C21 + E21 + G21 + I21 + K21</f>
        <v>0</v>
      </c>
      <c r="O21" s="1">
        <f t="shared" ref="O21:O35" si="7">M21 - N21</f>
        <v>0</v>
      </c>
      <c r="P21" s="3">
        <f t="shared" ref="P21:P35" si="8" xml:space="preserve"> IF(M21+N21=0, 0, IF(N21=0, "MAX", M21/N21))</f>
        <v>0</v>
      </c>
      <c r="Q21">
        <f>IF(AND(M21 = 0, N21 = 0), 0, IF(P21 &lt; 1, 3, IF(P21 &gt;= P$54, 1, 2)))</f>
        <v>0</v>
      </c>
    </row>
    <row r="22" spans="1:17" x14ac:dyDescent="0.25">
      <c r="A22" s="1" t="s">
        <v>18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M22">
        <f t="shared" si="5"/>
        <v>0</v>
      </c>
      <c r="N22">
        <f t="shared" si="6"/>
        <v>2</v>
      </c>
      <c r="O22" s="1">
        <f t="shared" si="7"/>
        <v>-2</v>
      </c>
      <c r="P22" s="3">
        <f t="shared" si="8"/>
        <v>0</v>
      </c>
      <c r="Q22">
        <f t="shared" ref="Q22:Q34" si="9">IF(AND(M22 = 0, N22 = 0), 0, IF(P22 &lt; 1, 3, IF(P22 &gt;= P$54, 1, 2)))</f>
        <v>3</v>
      </c>
    </row>
    <row r="23" spans="1:17" x14ac:dyDescent="0.25">
      <c r="A23" s="1" t="s">
        <v>281</v>
      </c>
      <c r="M23">
        <f t="shared" si="5"/>
        <v>0</v>
      </c>
      <c r="N23">
        <f t="shared" si="6"/>
        <v>0</v>
      </c>
      <c r="O23" s="1">
        <f t="shared" si="7"/>
        <v>0</v>
      </c>
      <c r="P23" s="3">
        <f t="shared" si="8"/>
        <v>0</v>
      </c>
      <c r="Q23">
        <f t="shared" si="9"/>
        <v>0</v>
      </c>
    </row>
    <row r="24" spans="1:17" x14ac:dyDescent="0.25">
      <c r="A24" s="1" t="s">
        <v>19</v>
      </c>
      <c r="B24">
        <v>0</v>
      </c>
      <c r="C24">
        <v>3</v>
      </c>
      <c r="D24">
        <v>0</v>
      </c>
      <c r="E24">
        <v>0</v>
      </c>
      <c r="F24">
        <v>0</v>
      </c>
      <c r="G24">
        <v>1</v>
      </c>
      <c r="M24">
        <f t="shared" si="5"/>
        <v>0</v>
      </c>
      <c r="N24">
        <f t="shared" si="6"/>
        <v>4</v>
      </c>
      <c r="O24" s="1">
        <f t="shared" si="7"/>
        <v>-4</v>
      </c>
      <c r="P24" s="3">
        <f t="shared" si="8"/>
        <v>0</v>
      </c>
      <c r="Q24">
        <f t="shared" si="9"/>
        <v>3</v>
      </c>
    </row>
    <row r="25" spans="1:17" x14ac:dyDescent="0.25">
      <c r="A25" s="1" t="s">
        <v>22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M25">
        <f t="shared" si="5"/>
        <v>2</v>
      </c>
      <c r="N25">
        <f t="shared" si="6"/>
        <v>1</v>
      </c>
      <c r="O25" s="1">
        <f t="shared" si="7"/>
        <v>1</v>
      </c>
      <c r="P25" s="3">
        <f t="shared" si="8"/>
        <v>2</v>
      </c>
      <c r="Q25">
        <f t="shared" si="9"/>
        <v>1</v>
      </c>
    </row>
    <row r="26" spans="1:17" x14ac:dyDescent="0.25">
      <c r="A26" s="1" t="s">
        <v>20</v>
      </c>
      <c r="B26">
        <v>2</v>
      </c>
      <c r="C26">
        <v>2</v>
      </c>
      <c r="D26">
        <v>1</v>
      </c>
      <c r="E26">
        <v>2</v>
      </c>
      <c r="F26">
        <v>0</v>
      </c>
      <c r="G26">
        <v>1</v>
      </c>
      <c r="M26">
        <f t="shared" si="5"/>
        <v>3</v>
      </c>
      <c r="N26">
        <f t="shared" si="6"/>
        <v>5</v>
      </c>
      <c r="O26" s="1">
        <f t="shared" si="7"/>
        <v>-2</v>
      </c>
      <c r="P26" s="3">
        <f t="shared" si="8"/>
        <v>0.6</v>
      </c>
      <c r="Q26">
        <f t="shared" si="9"/>
        <v>3</v>
      </c>
    </row>
    <row r="27" spans="1:17" x14ac:dyDescent="0.25">
      <c r="A27" s="1" t="s">
        <v>23</v>
      </c>
      <c r="B27">
        <v>1</v>
      </c>
      <c r="C27">
        <v>2</v>
      </c>
      <c r="D27">
        <v>4</v>
      </c>
      <c r="E27">
        <v>2</v>
      </c>
      <c r="F27">
        <v>2</v>
      </c>
      <c r="G27">
        <v>0</v>
      </c>
      <c r="M27">
        <f t="shared" si="5"/>
        <v>7</v>
      </c>
      <c r="N27">
        <f t="shared" si="6"/>
        <v>4</v>
      </c>
      <c r="O27" s="1">
        <f t="shared" si="7"/>
        <v>3</v>
      </c>
      <c r="P27" s="3">
        <f t="shared" si="8"/>
        <v>1.75</v>
      </c>
      <c r="Q27">
        <f t="shared" si="9"/>
        <v>1</v>
      </c>
    </row>
    <row r="28" spans="1:17" x14ac:dyDescent="0.25">
      <c r="A28" s="1" t="s">
        <v>30</v>
      </c>
      <c r="M28">
        <f t="shared" si="5"/>
        <v>0</v>
      </c>
      <c r="N28">
        <f t="shared" si="6"/>
        <v>0</v>
      </c>
      <c r="O28" s="1">
        <f t="shared" si="7"/>
        <v>0</v>
      </c>
      <c r="P28" s="3">
        <f t="shared" si="8"/>
        <v>0</v>
      </c>
      <c r="Q28">
        <f t="shared" si="9"/>
        <v>0</v>
      </c>
    </row>
    <row r="29" spans="1:17" x14ac:dyDescent="0.25">
      <c r="A29" s="1" t="s">
        <v>27</v>
      </c>
      <c r="D29">
        <v>0</v>
      </c>
      <c r="E29">
        <v>0</v>
      </c>
      <c r="M29">
        <f t="shared" si="5"/>
        <v>0</v>
      </c>
      <c r="N29">
        <f t="shared" si="6"/>
        <v>0</v>
      </c>
      <c r="O29" s="1">
        <f t="shared" si="7"/>
        <v>0</v>
      </c>
      <c r="P29" s="3">
        <f t="shared" si="8"/>
        <v>0</v>
      </c>
      <c r="Q29">
        <f t="shared" si="9"/>
        <v>0</v>
      </c>
    </row>
    <row r="30" spans="1:17" x14ac:dyDescent="0.25">
      <c r="A30" s="1" t="s">
        <v>24</v>
      </c>
      <c r="M30">
        <f t="shared" si="5"/>
        <v>0</v>
      </c>
      <c r="N30">
        <f t="shared" si="6"/>
        <v>0</v>
      </c>
      <c r="O30" s="1">
        <f t="shared" si="7"/>
        <v>0</v>
      </c>
      <c r="P30" s="3">
        <f t="shared" si="8"/>
        <v>0</v>
      </c>
      <c r="Q30">
        <f t="shared" si="9"/>
        <v>0</v>
      </c>
    </row>
    <row r="31" spans="1:17" x14ac:dyDescent="0.25">
      <c r="A31" s="1" t="s">
        <v>28</v>
      </c>
      <c r="M31">
        <f t="shared" si="5"/>
        <v>0</v>
      </c>
      <c r="N31">
        <f t="shared" si="6"/>
        <v>0</v>
      </c>
      <c r="O31" s="1">
        <f t="shared" si="7"/>
        <v>0</v>
      </c>
      <c r="P31" s="3">
        <f t="shared" si="8"/>
        <v>0</v>
      </c>
      <c r="Q31">
        <f t="shared" si="9"/>
        <v>0</v>
      </c>
    </row>
    <row r="32" spans="1:17" x14ac:dyDescent="0.25">
      <c r="A32" s="1" t="s">
        <v>21</v>
      </c>
      <c r="B32">
        <v>4</v>
      </c>
      <c r="C32">
        <v>4</v>
      </c>
      <c r="D32">
        <v>2</v>
      </c>
      <c r="E32">
        <v>3</v>
      </c>
      <c r="F32">
        <v>2</v>
      </c>
      <c r="G32">
        <v>1</v>
      </c>
      <c r="M32">
        <f t="shared" si="5"/>
        <v>8</v>
      </c>
      <c r="N32">
        <f t="shared" si="6"/>
        <v>8</v>
      </c>
      <c r="O32" s="1">
        <f t="shared" si="7"/>
        <v>0</v>
      </c>
      <c r="P32" s="3">
        <f t="shared" si="8"/>
        <v>1</v>
      </c>
      <c r="Q32">
        <f t="shared" si="9"/>
        <v>2</v>
      </c>
    </row>
    <row r="33" spans="1:17" x14ac:dyDescent="0.25">
      <c r="A33" s="1" t="s">
        <v>26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M33">
        <f t="shared" si="5"/>
        <v>2</v>
      </c>
      <c r="N33">
        <f t="shared" si="6"/>
        <v>2</v>
      </c>
      <c r="O33" s="1">
        <f t="shared" si="7"/>
        <v>0</v>
      </c>
      <c r="P33" s="3">
        <f t="shared" si="8"/>
        <v>1</v>
      </c>
      <c r="Q33">
        <f t="shared" si="9"/>
        <v>2</v>
      </c>
    </row>
    <row r="34" spans="1:17" x14ac:dyDescent="0.25">
      <c r="A34" s="1" t="s">
        <v>17</v>
      </c>
      <c r="B34">
        <v>3</v>
      </c>
      <c r="C34">
        <v>0</v>
      </c>
      <c r="D34">
        <v>2</v>
      </c>
      <c r="E34">
        <v>1</v>
      </c>
      <c r="F34">
        <v>2</v>
      </c>
      <c r="G34">
        <v>1</v>
      </c>
      <c r="M34">
        <f t="shared" si="5"/>
        <v>7</v>
      </c>
      <c r="N34">
        <f t="shared" si="6"/>
        <v>2</v>
      </c>
      <c r="O34" s="1">
        <f t="shared" si="7"/>
        <v>5</v>
      </c>
      <c r="P34" s="3">
        <f t="shared" si="8"/>
        <v>3.5</v>
      </c>
      <c r="Q34">
        <f t="shared" si="9"/>
        <v>1</v>
      </c>
    </row>
    <row r="35" spans="1:17" x14ac:dyDescent="0.25">
      <c r="A35" s="4"/>
      <c r="B35" s="4">
        <v>25</v>
      </c>
      <c r="C35" s="4">
        <v>20</v>
      </c>
      <c r="D35" s="4">
        <v>26</v>
      </c>
      <c r="E35" s="4">
        <v>24</v>
      </c>
      <c r="F35" s="4">
        <v>25</v>
      </c>
      <c r="G35" s="4">
        <v>17</v>
      </c>
      <c r="H35" s="4"/>
      <c r="I35" s="4"/>
      <c r="J35" s="4"/>
      <c r="K35" s="4"/>
      <c r="L35" s="4"/>
      <c r="M35" s="4">
        <f t="shared" si="5"/>
        <v>76</v>
      </c>
      <c r="N35" s="4">
        <f t="shared" si="6"/>
        <v>61</v>
      </c>
      <c r="O35" s="4">
        <f t="shared" si="7"/>
        <v>15</v>
      </c>
      <c r="P35" s="5">
        <f t="shared" si="8"/>
        <v>1.2459016393442623</v>
      </c>
    </row>
    <row r="37" spans="1:17" ht="18.75" x14ac:dyDescent="0.3">
      <c r="A37" s="8">
        <v>44247</v>
      </c>
      <c r="B37" s="9" t="s">
        <v>282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17" x14ac:dyDescent="0.25">
      <c r="A38" s="4"/>
      <c r="B38" s="4" t="s">
        <v>3</v>
      </c>
      <c r="C38" s="4"/>
      <c r="D38" s="4" t="s">
        <v>4</v>
      </c>
      <c r="E38" s="4"/>
      <c r="F38" s="4" t="s">
        <v>5</v>
      </c>
      <c r="G38" s="4"/>
      <c r="H38" s="4" t="s">
        <v>6</v>
      </c>
      <c r="I38" s="4"/>
      <c r="J38" s="4" t="s">
        <v>7</v>
      </c>
      <c r="K38" s="4"/>
      <c r="L38" s="4"/>
      <c r="M38" s="4" t="s">
        <v>8</v>
      </c>
      <c r="N38" s="4"/>
      <c r="O38" s="4"/>
      <c r="P38" s="6"/>
    </row>
    <row r="39" spans="1:17" x14ac:dyDescent="0.25">
      <c r="A39" s="4"/>
      <c r="B39" s="7" t="s">
        <v>1</v>
      </c>
      <c r="C39" s="7" t="s">
        <v>2</v>
      </c>
      <c r="D39" s="7" t="s">
        <v>1</v>
      </c>
      <c r="E39" s="7" t="s">
        <v>2</v>
      </c>
      <c r="F39" s="7" t="s">
        <v>1</v>
      </c>
      <c r="G39" s="7" t="s">
        <v>2</v>
      </c>
      <c r="H39" s="7" t="s">
        <v>1</v>
      </c>
      <c r="I39" s="7" t="s">
        <v>2</v>
      </c>
      <c r="J39" s="7" t="s">
        <v>1</v>
      </c>
      <c r="K39" s="7" t="s">
        <v>2</v>
      </c>
      <c r="L39" s="7"/>
      <c r="M39" s="7" t="s">
        <v>1</v>
      </c>
      <c r="N39" s="7" t="s">
        <v>2</v>
      </c>
      <c r="O39" s="4" t="s">
        <v>9</v>
      </c>
      <c r="P39" s="6" t="s">
        <v>10</v>
      </c>
    </row>
    <row r="40" spans="1:17" x14ac:dyDescent="0.25">
      <c r="A40" s="1" t="s">
        <v>0</v>
      </c>
      <c r="M40">
        <f t="shared" ref="M40:M54" si="10" xml:space="preserve"> B40 + D40 + F40 + H40 + J40</f>
        <v>0</v>
      </c>
      <c r="N40">
        <f t="shared" ref="N40:N54" si="11" xml:space="preserve"> C40 + E40 + G40 + I40 + K40</f>
        <v>0</v>
      </c>
      <c r="O40" s="1">
        <f t="shared" ref="O40:O54" si="12">M40 - N40</f>
        <v>0</v>
      </c>
      <c r="P40" s="3">
        <f t="shared" ref="P40:P54" si="13" xml:space="preserve"> IF(M40+N40=0, 0, IF(N40=0, "MAX", M40/N40))</f>
        <v>0</v>
      </c>
      <c r="Q40">
        <f>IF(AND(M40 = 0, N40 = 0), 0, IF(P40 &lt; 1, 3, IF(P40 &gt;= P$54, 1, 2)))</f>
        <v>0</v>
      </c>
    </row>
    <row r="41" spans="1:17" x14ac:dyDescent="0.25">
      <c r="A41" s="1" t="s">
        <v>18</v>
      </c>
      <c r="D41">
        <v>0</v>
      </c>
      <c r="E41">
        <v>0</v>
      </c>
      <c r="M41">
        <f t="shared" si="10"/>
        <v>0</v>
      </c>
      <c r="N41">
        <f t="shared" si="11"/>
        <v>0</v>
      </c>
      <c r="O41" s="1">
        <f t="shared" si="12"/>
        <v>0</v>
      </c>
      <c r="P41" s="3">
        <f t="shared" si="13"/>
        <v>0</v>
      </c>
      <c r="Q41">
        <f t="shared" ref="Q41:Q53" si="14">IF(AND(M41 = 0, N41 = 0), 0, IF(P41 &lt; 1, 3, IF(P41 &gt;= P$54, 1, 2)))</f>
        <v>0</v>
      </c>
    </row>
    <row r="42" spans="1:17" x14ac:dyDescent="0.25">
      <c r="A42" s="1" t="s">
        <v>281</v>
      </c>
      <c r="M42">
        <f t="shared" ref="M42" si="15" xml:space="preserve"> B42 + D42 + F42 + H42 + J42</f>
        <v>0</v>
      </c>
      <c r="N42">
        <f t="shared" ref="N42" si="16" xml:space="preserve"> C42 + E42 + G42 + I42 + K42</f>
        <v>0</v>
      </c>
      <c r="O42" s="1">
        <f t="shared" ref="O42" si="17">M42 - N42</f>
        <v>0</v>
      </c>
      <c r="P42" s="3">
        <f t="shared" ref="P42" si="18" xml:space="preserve"> IF(M42+N42=0, 0, IF(N42=0, "MAX", M42/N42))</f>
        <v>0</v>
      </c>
      <c r="Q42">
        <f t="shared" si="14"/>
        <v>0</v>
      </c>
    </row>
    <row r="43" spans="1:17" x14ac:dyDescent="0.25">
      <c r="A43" s="1" t="s">
        <v>19</v>
      </c>
      <c r="B43">
        <v>0</v>
      </c>
      <c r="C43">
        <v>2</v>
      </c>
      <c r="D43">
        <v>0</v>
      </c>
      <c r="E43">
        <v>0</v>
      </c>
      <c r="F43">
        <v>0</v>
      </c>
      <c r="G43">
        <v>1</v>
      </c>
      <c r="M43">
        <f t="shared" si="10"/>
        <v>0</v>
      </c>
      <c r="N43">
        <f t="shared" si="11"/>
        <v>3</v>
      </c>
      <c r="O43" s="1">
        <f t="shared" si="12"/>
        <v>-3</v>
      </c>
      <c r="P43" s="3">
        <f t="shared" si="13"/>
        <v>0</v>
      </c>
      <c r="Q43">
        <f t="shared" si="14"/>
        <v>3</v>
      </c>
    </row>
    <row r="44" spans="1:17" x14ac:dyDescent="0.25">
      <c r="A44" s="1" t="s">
        <v>22</v>
      </c>
      <c r="B44">
        <v>1</v>
      </c>
      <c r="C44">
        <v>0</v>
      </c>
      <c r="D44">
        <v>0</v>
      </c>
      <c r="E44">
        <v>1</v>
      </c>
      <c r="F44">
        <v>0</v>
      </c>
      <c r="G44">
        <v>3</v>
      </c>
      <c r="M44">
        <f t="shared" si="10"/>
        <v>1</v>
      </c>
      <c r="N44">
        <f t="shared" si="11"/>
        <v>4</v>
      </c>
      <c r="O44" s="1">
        <f t="shared" si="12"/>
        <v>-3</v>
      </c>
      <c r="P44" s="3">
        <f t="shared" si="13"/>
        <v>0.25</v>
      </c>
      <c r="Q44">
        <f t="shared" si="14"/>
        <v>3</v>
      </c>
    </row>
    <row r="45" spans="1:17" x14ac:dyDescent="0.25">
      <c r="A45" s="1" t="s">
        <v>20</v>
      </c>
      <c r="B45">
        <v>3</v>
      </c>
      <c r="C45">
        <v>2</v>
      </c>
      <c r="D45">
        <v>2</v>
      </c>
      <c r="E45">
        <v>3</v>
      </c>
      <c r="F45">
        <v>0</v>
      </c>
      <c r="G45">
        <v>2</v>
      </c>
      <c r="M45">
        <f t="shared" si="10"/>
        <v>5</v>
      </c>
      <c r="N45">
        <f t="shared" si="11"/>
        <v>7</v>
      </c>
      <c r="O45" s="1">
        <f t="shared" si="12"/>
        <v>-2</v>
      </c>
      <c r="P45" s="3">
        <f t="shared" si="13"/>
        <v>0.7142857142857143</v>
      </c>
      <c r="Q45">
        <f t="shared" si="14"/>
        <v>3</v>
      </c>
    </row>
    <row r="46" spans="1:17" x14ac:dyDescent="0.25">
      <c r="A46" s="1" t="s">
        <v>23</v>
      </c>
      <c r="B46">
        <v>3</v>
      </c>
      <c r="C46">
        <v>0</v>
      </c>
      <c r="D46">
        <v>6</v>
      </c>
      <c r="E46">
        <v>1</v>
      </c>
      <c r="F46">
        <v>3</v>
      </c>
      <c r="G46">
        <v>0</v>
      </c>
      <c r="M46">
        <f t="shared" si="10"/>
        <v>12</v>
      </c>
      <c r="N46">
        <f t="shared" si="11"/>
        <v>1</v>
      </c>
      <c r="O46" s="1">
        <f t="shared" si="12"/>
        <v>11</v>
      </c>
      <c r="P46" s="3">
        <f t="shared" si="13"/>
        <v>12</v>
      </c>
      <c r="Q46">
        <f t="shared" si="14"/>
        <v>1</v>
      </c>
    </row>
    <row r="47" spans="1:17" x14ac:dyDescent="0.25">
      <c r="A47" s="1" t="s">
        <v>30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f t="shared" si="14"/>
        <v>0</v>
      </c>
    </row>
    <row r="48" spans="1:17" x14ac:dyDescent="0.25">
      <c r="A48" s="1" t="s">
        <v>27</v>
      </c>
      <c r="M48">
        <f t="shared" si="10"/>
        <v>0</v>
      </c>
      <c r="N48">
        <f t="shared" si="11"/>
        <v>0</v>
      </c>
      <c r="O48" s="1">
        <f t="shared" si="12"/>
        <v>0</v>
      </c>
      <c r="P48" s="3">
        <f t="shared" si="13"/>
        <v>0</v>
      </c>
      <c r="Q48">
        <f t="shared" si="14"/>
        <v>0</v>
      </c>
    </row>
    <row r="49" spans="1:17" x14ac:dyDescent="0.25">
      <c r="A49" s="1" t="s">
        <v>24</v>
      </c>
      <c r="M49">
        <f t="shared" si="10"/>
        <v>0</v>
      </c>
      <c r="N49">
        <f t="shared" si="11"/>
        <v>0</v>
      </c>
      <c r="O49" s="1">
        <f t="shared" si="12"/>
        <v>0</v>
      </c>
      <c r="P49" s="3">
        <f t="shared" si="13"/>
        <v>0</v>
      </c>
      <c r="Q49">
        <f t="shared" si="14"/>
        <v>0</v>
      </c>
    </row>
    <row r="50" spans="1:17" x14ac:dyDescent="0.25">
      <c r="A50" s="1" t="s">
        <v>28</v>
      </c>
      <c r="M50">
        <f t="shared" si="10"/>
        <v>0</v>
      </c>
      <c r="N50">
        <f t="shared" si="11"/>
        <v>0</v>
      </c>
      <c r="O50" s="1">
        <f t="shared" si="12"/>
        <v>0</v>
      </c>
      <c r="P50" s="3">
        <f t="shared" si="13"/>
        <v>0</v>
      </c>
      <c r="Q50">
        <f t="shared" si="14"/>
        <v>0</v>
      </c>
    </row>
    <row r="51" spans="1:17" x14ac:dyDescent="0.25">
      <c r="A51" s="1" t="s">
        <v>21</v>
      </c>
      <c r="B51">
        <v>3</v>
      </c>
      <c r="C51">
        <v>3</v>
      </c>
      <c r="D51">
        <v>0</v>
      </c>
      <c r="E51">
        <v>3</v>
      </c>
      <c r="F51">
        <v>3</v>
      </c>
      <c r="G51">
        <v>3</v>
      </c>
      <c r="M51">
        <f t="shared" si="10"/>
        <v>6</v>
      </c>
      <c r="N51">
        <f t="shared" si="11"/>
        <v>9</v>
      </c>
      <c r="O51" s="1">
        <f t="shared" si="12"/>
        <v>-3</v>
      </c>
      <c r="P51" s="3">
        <f t="shared" si="13"/>
        <v>0.66666666666666663</v>
      </c>
      <c r="Q51">
        <f t="shared" si="14"/>
        <v>3</v>
      </c>
    </row>
    <row r="52" spans="1:17" x14ac:dyDescent="0.25">
      <c r="A52" s="1" t="s">
        <v>26</v>
      </c>
      <c r="B52">
        <v>0</v>
      </c>
      <c r="C52">
        <v>1</v>
      </c>
      <c r="D52">
        <v>0</v>
      </c>
      <c r="E52">
        <v>2</v>
      </c>
      <c r="F52">
        <v>3</v>
      </c>
      <c r="G52">
        <v>0</v>
      </c>
      <c r="M52">
        <f t="shared" si="10"/>
        <v>3</v>
      </c>
      <c r="N52">
        <f t="shared" si="11"/>
        <v>3</v>
      </c>
      <c r="O52" s="1">
        <f t="shared" si="12"/>
        <v>0</v>
      </c>
      <c r="P52" s="3">
        <f t="shared" si="13"/>
        <v>1</v>
      </c>
      <c r="Q52">
        <f t="shared" si="14"/>
        <v>2</v>
      </c>
    </row>
    <row r="53" spans="1:17" x14ac:dyDescent="0.25">
      <c r="A53" s="1" t="s">
        <v>17</v>
      </c>
      <c r="B53">
        <v>4</v>
      </c>
      <c r="C53">
        <v>0</v>
      </c>
      <c r="D53">
        <v>2</v>
      </c>
      <c r="E53">
        <v>1</v>
      </c>
      <c r="F53">
        <v>6</v>
      </c>
      <c r="G53">
        <v>2</v>
      </c>
      <c r="M53">
        <f t="shared" si="10"/>
        <v>12</v>
      </c>
      <c r="N53">
        <f t="shared" si="11"/>
        <v>3</v>
      </c>
      <c r="O53" s="1">
        <f t="shared" si="12"/>
        <v>9</v>
      </c>
      <c r="P53" s="3">
        <f t="shared" si="13"/>
        <v>4</v>
      </c>
      <c r="Q53">
        <f t="shared" si="14"/>
        <v>1</v>
      </c>
    </row>
    <row r="54" spans="1:17" x14ac:dyDescent="0.25">
      <c r="A54" s="4"/>
      <c r="B54" s="4">
        <v>25</v>
      </c>
      <c r="C54" s="4">
        <v>20</v>
      </c>
      <c r="D54" s="4">
        <v>26</v>
      </c>
      <c r="E54" s="4">
        <v>24</v>
      </c>
      <c r="F54" s="4">
        <v>25</v>
      </c>
      <c r="G54" s="4">
        <v>17</v>
      </c>
      <c r="H54" s="4"/>
      <c r="I54" s="4"/>
      <c r="J54" s="4"/>
      <c r="K54" s="4"/>
      <c r="L54" s="4"/>
      <c r="M54" s="4">
        <f t="shared" si="10"/>
        <v>76</v>
      </c>
      <c r="N54" s="4">
        <f t="shared" si="11"/>
        <v>61</v>
      </c>
      <c r="O54" s="4">
        <f t="shared" si="12"/>
        <v>15</v>
      </c>
      <c r="P54" s="5">
        <f t="shared" si="13"/>
        <v>1.2459016393442623</v>
      </c>
    </row>
    <row r="56" spans="1:17" ht="18.75" x14ac:dyDescent="0.3">
      <c r="A56" s="8">
        <v>44227</v>
      </c>
      <c r="B56" s="9" t="s">
        <v>280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0"/>
    </row>
    <row r="57" spans="1:17" x14ac:dyDescent="0.25">
      <c r="A57" s="4"/>
      <c r="B57" s="4" t="s">
        <v>3</v>
      </c>
      <c r="C57" s="4"/>
      <c r="D57" s="4" t="s">
        <v>4</v>
      </c>
      <c r="E57" s="4"/>
      <c r="F57" s="4" t="s">
        <v>5</v>
      </c>
      <c r="G57" s="4"/>
      <c r="H57" s="4" t="s">
        <v>6</v>
      </c>
      <c r="I57" s="4"/>
      <c r="J57" s="4" t="s">
        <v>7</v>
      </c>
      <c r="K57" s="4"/>
      <c r="L57" s="4"/>
      <c r="M57" s="4" t="s">
        <v>8</v>
      </c>
      <c r="N57" s="4"/>
      <c r="O57" s="4"/>
      <c r="P57" s="6"/>
    </row>
    <row r="58" spans="1:17" x14ac:dyDescent="0.25">
      <c r="A58" s="4"/>
      <c r="B58" s="7" t="s">
        <v>1</v>
      </c>
      <c r="C58" s="7" t="s">
        <v>2</v>
      </c>
      <c r="D58" s="7" t="s">
        <v>1</v>
      </c>
      <c r="E58" s="7" t="s">
        <v>2</v>
      </c>
      <c r="F58" s="7" t="s">
        <v>1</v>
      </c>
      <c r="G58" s="7" t="s">
        <v>2</v>
      </c>
      <c r="H58" s="7" t="s">
        <v>1</v>
      </c>
      <c r="I58" s="7" t="s">
        <v>2</v>
      </c>
      <c r="J58" s="7" t="s">
        <v>1</v>
      </c>
      <c r="K58" s="7" t="s">
        <v>2</v>
      </c>
      <c r="L58" s="7"/>
      <c r="M58" s="7" t="s">
        <v>1</v>
      </c>
      <c r="N58" s="7" t="s">
        <v>2</v>
      </c>
      <c r="O58" s="4" t="s">
        <v>9</v>
      </c>
      <c r="P58" s="6" t="s">
        <v>10</v>
      </c>
    </row>
    <row r="59" spans="1:17" x14ac:dyDescent="0.25">
      <c r="A59" s="1" t="s">
        <v>0</v>
      </c>
      <c r="M59">
        <f t="shared" ref="M59:M72" si="19" xml:space="preserve"> B59 + D59 + F59 + H59 + J59</f>
        <v>0</v>
      </c>
      <c r="N59">
        <f t="shared" ref="N59:N72" si="20" xml:space="preserve"> C59 + E59 + G59 + I59 + K59</f>
        <v>0</v>
      </c>
      <c r="O59" s="1">
        <f t="shared" ref="O59:O72" si="21">M59 - N59</f>
        <v>0</v>
      </c>
      <c r="P59" s="3">
        <f t="shared" ref="P59:P72" si="22" xml:space="preserve"> IF(M59+N59=0, 0, IF(N59=0, "MAX", M59/N59))</f>
        <v>0</v>
      </c>
      <c r="Q59">
        <f>IF(AND(M59 = 0, N59 = 0), 0, IF(P59 &lt; 1, 3, IF(P59 &gt;= P$72, 1, 2)))</f>
        <v>0</v>
      </c>
    </row>
    <row r="60" spans="1:17" x14ac:dyDescent="0.25">
      <c r="A60" s="1" t="s">
        <v>18</v>
      </c>
      <c r="B60">
        <v>0</v>
      </c>
      <c r="C60">
        <v>1</v>
      </c>
      <c r="H60">
        <v>0</v>
      </c>
      <c r="I60">
        <v>0</v>
      </c>
      <c r="J60">
        <v>0</v>
      </c>
      <c r="K60">
        <v>0</v>
      </c>
      <c r="M60">
        <f t="shared" si="19"/>
        <v>0</v>
      </c>
      <c r="N60">
        <f t="shared" si="20"/>
        <v>1</v>
      </c>
      <c r="O60" s="1">
        <f t="shared" si="21"/>
        <v>-1</v>
      </c>
      <c r="P60" s="3">
        <f t="shared" si="22"/>
        <v>0</v>
      </c>
      <c r="Q60">
        <f t="shared" ref="Q60:Q71" si="23">IF(AND(M60 = 0, N60 = 0), 0, IF(P60 &lt; 1, 3, IF(P60 &gt;= P$72, 1, 2)))</f>
        <v>3</v>
      </c>
    </row>
    <row r="61" spans="1:17" x14ac:dyDescent="0.25">
      <c r="A61" s="1" t="s">
        <v>19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M61">
        <f t="shared" ref="M61" si="24" xml:space="preserve"> B61 + D61 + F61 + H61 + J61</f>
        <v>0</v>
      </c>
      <c r="N61">
        <f t="shared" ref="N61" si="25" xml:space="preserve"> C61 + E61 + G61 + I61 + K61</f>
        <v>2</v>
      </c>
      <c r="O61" s="1">
        <f t="shared" ref="O61" si="26">M61 - N61</f>
        <v>-2</v>
      </c>
      <c r="P61" s="3">
        <f t="shared" ref="P61" si="27" xml:space="preserve"> IF(M61+N61=0, 0, IF(N61=0, "MAX", M61/N61))</f>
        <v>0</v>
      </c>
      <c r="Q61">
        <f t="shared" si="23"/>
        <v>3</v>
      </c>
    </row>
    <row r="62" spans="1:17" x14ac:dyDescent="0.25">
      <c r="A62" s="1" t="s">
        <v>22</v>
      </c>
      <c r="B62">
        <v>2</v>
      </c>
      <c r="C62">
        <v>1</v>
      </c>
      <c r="D62">
        <v>2</v>
      </c>
      <c r="E62">
        <v>0</v>
      </c>
      <c r="F62">
        <v>2</v>
      </c>
      <c r="G62">
        <v>0</v>
      </c>
      <c r="H62">
        <v>0</v>
      </c>
      <c r="I62">
        <v>1</v>
      </c>
      <c r="J62">
        <v>0</v>
      </c>
      <c r="K62">
        <v>0</v>
      </c>
      <c r="M62">
        <f t="shared" si="19"/>
        <v>6</v>
      </c>
      <c r="N62">
        <f t="shared" si="20"/>
        <v>2</v>
      </c>
      <c r="O62" s="1">
        <f t="shared" si="21"/>
        <v>4</v>
      </c>
      <c r="P62" s="3">
        <f t="shared" si="22"/>
        <v>3</v>
      </c>
      <c r="Q62">
        <f t="shared" si="23"/>
        <v>1</v>
      </c>
    </row>
    <row r="63" spans="1:17" x14ac:dyDescent="0.25">
      <c r="A63" s="1" t="s">
        <v>20</v>
      </c>
      <c r="B63">
        <v>4</v>
      </c>
      <c r="C63">
        <v>5</v>
      </c>
      <c r="D63">
        <v>2</v>
      </c>
      <c r="E63">
        <v>3</v>
      </c>
      <c r="F63">
        <v>3</v>
      </c>
      <c r="G63">
        <v>0</v>
      </c>
      <c r="H63">
        <v>2</v>
      </c>
      <c r="I63">
        <v>3</v>
      </c>
      <c r="J63">
        <v>0</v>
      </c>
      <c r="K63">
        <v>2</v>
      </c>
      <c r="M63">
        <f t="shared" si="19"/>
        <v>11</v>
      </c>
      <c r="N63">
        <f t="shared" si="20"/>
        <v>13</v>
      </c>
      <c r="O63" s="1">
        <f t="shared" si="21"/>
        <v>-2</v>
      </c>
      <c r="P63" s="3">
        <f t="shared" si="22"/>
        <v>0.84615384615384615</v>
      </c>
      <c r="Q63">
        <f t="shared" si="23"/>
        <v>3</v>
      </c>
    </row>
    <row r="64" spans="1:17" x14ac:dyDescent="0.25">
      <c r="A64" s="1" t="s">
        <v>23</v>
      </c>
      <c r="B64">
        <v>2</v>
      </c>
      <c r="C64">
        <v>0</v>
      </c>
      <c r="D64">
        <v>2</v>
      </c>
      <c r="E64">
        <v>0</v>
      </c>
      <c r="F64">
        <v>2</v>
      </c>
      <c r="G64">
        <v>0</v>
      </c>
      <c r="H64">
        <v>1</v>
      </c>
      <c r="I64">
        <v>0</v>
      </c>
      <c r="J64">
        <v>3</v>
      </c>
      <c r="K64">
        <v>0</v>
      </c>
      <c r="M64">
        <f t="shared" si="19"/>
        <v>10</v>
      </c>
      <c r="N64">
        <f t="shared" si="20"/>
        <v>0</v>
      </c>
      <c r="O64" s="1">
        <f t="shared" si="21"/>
        <v>10</v>
      </c>
      <c r="P64" s="3" t="str">
        <f t="shared" si="22"/>
        <v>MAX</v>
      </c>
      <c r="Q64">
        <f t="shared" si="23"/>
        <v>1</v>
      </c>
    </row>
    <row r="65" spans="1:33" x14ac:dyDescent="0.25">
      <c r="A65" s="1" t="s">
        <v>30</v>
      </c>
      <c r="M65">
        <f t="shared" si="19"/>
        <v>0</v>
      </c>
      <c r="N65">
        <f t="shared" si="20"/>
        <v>0</v>
      </c>
      <c r="O65" s="1">
        <f t="shared" si="21"/>
        <v>0</v>
      </c>
      <c r="P65" s="3">
        <f t="shared" si="22"/>
        <v>0</v>
      </c>
      <c r="Q65">
        <f t="shared" si="23"/>
        <v>0</v>
      </c>
    </row>
    <row r="66" spans="1:33" x14ac:dyDescent="0.25">
      <c r="A66" s="1" t="s">
        <v>27</v>
      </c>
      <c r="B66">
        <v>1</v>
      </c>
      <c r="C66">
        <v>0</v>
      </c>
      <c r="H66">
        <v>0</v>
      </c>
      <c r="I66">
        <v>0</v>
      </c>
      <c r="J66">
        <v>0</v>
      </c>
      <c r="K66">
        <v>1</v>
      </c>
      <c r="M66">
        <f t="shared" ref="M66" si="28" xml:space="preserve"> B66 + D66 + F66 + H66 + J66</f>
        <v>1</v>
      </c>
      <c r="N66">
        <f t="shared" ref="N66" si="29" xml:space="preserve"> C66 + E66 + G66 + I66 + K66</f>
        <v>1</v>
      </c>
      <c r="O66" s="1">
        <f t="shared" ref="O66" si="30">M66 - N66</f>
        <v>0</v>
      </c>
      <c r="P66" s="3">
        <f t="shared" ref="P66" si="31" xml:space="preserve"> IF(M66+N66=0, 0, IF(N66=0, "MAX", M66/N66))</f>
        <v>1</v>
      </c>
      <c r="Q66">
        <f t="shared" ref="Q66" si="32">IF(AND(M66 = 0, N66 = 0), 0, IF(P66 &lt; 1, 3, IF(P66 &gt;= P$72, 1, 2)))</f>
        <v>2</v>
      </c>
    </row>
    <row r="67" spans="1:33" x14ac:dyDescent="0.25">
      <c r="A67" s="1" t="s">
        <v>24</v>
      </c>
      <c r="M67">
        <f t="shared" si="19"/>
        <v>0</v>
      </c>
      <c r="N67">
        <f t="shared" si="20"/>
        <v>0</v>
      </c>
      <c r="O67" s="1">
        <f t="shared" si="21"/>
        <v>0</v>
      </c>
      <c r="P67" s="3">
        <f t="shared" si="22"/>
        <v>0</v>
      </c>
      <c r="Q67">
        <f t="shared" si="23"/>
        <v>0</v>
      </c>
    </row>
    <row r="68" spans="1:33" x14ac:dyDescent="0.25">
      <c r="A68" s="1" t="s">
        <v>28</v>
      </c>
      <c r="M68">
        <f t="shared" si="19"/>
        <v>0</v>
      </c>
      <c r="N68">
        <f t="shared" si="20"/>
        <v>0</v>
      </c>
      <c r="O68" s="1">
        <f t="shared" si="21"/>
        <v>0</v>
      </c>
      <c r="P68" s="3">
        <f t="shared" si="22"/>
        <v>0</v>
      </c>
      <c r="Q68">
        <f t="shared" si="23"/>
        <v>0</v>
      </c>
    </row>
    <row r="69" spans="1:33" x14ac:dyDescent="0.25">
      <c r="A69" s="1" t="s">
        <v>21</v>
      </c>
      <c r="B69">
        <v>4</v>
      </c>
      <c r="C69">
        <v>1</v>
      </c>
      <c r="D69">
        <v>2</v>
      </c>
      <c r="E69">
        <v>4</v>
      </c>
      <c r="F69">
        <v>2</v>
      </c>
      <c r="G69">
        <v>1</v>
      </c>
      <c r="H69">
        <v>1</v>
      </c>
      <c r="I69">
        <v>3</v>
      </c>
      <c r="J69">
        <v>1</v>
      </c>
      <c r="K69">
        <v>3</v>
      </c>
      <c r="M69">
        <f t="shared" si="19"/>
        <v>10</v>
      </c>
      <c r="N69">
        <f t="shared" si="20"/>
        <v>12</v>
      </c>
      <c r="O69" s="1">
        <f t="shared" si="21"/>
        <v>-2</v>
      </c>
      <c r="P69" s="3">
        <f t="shared" si="22"/>
        <v>0.83333333333333337</v>
      </c>
      <c r="Q69">
        <f t="shared" si="23"/>
        <v>3</v>
      </c>
    </row>
    <row r="70" spans="1:33" x14ac:dyDescent="0.25">
      <c r="A70" s="1" t="s">
        <v>26</v>
      </c>
      <c r="B70">
        <v>1</v>
      </c>
      <c r="C70">
        <v>0</v>
      </c>
      <c r="D70">
        <v>0</v>
      </c>
      <c r="E70">
        <v>2</v>
      </c>
      <c r="F70">
        <v>2</v>
      </c>
      <c r="G70">
        <v>1</v>
      </c>
      <c r="H70">
        <v>1</v>
      </c>
      <c r="I70">
        <v>3</v>
      </c>
      <c r="J70">
        <v>1</v>
      </c>
      <c r="K70">
        <v>3</v>
      </c>
      <c r="M70">
        <f t="shared" si="19"/>
        <v>5</v>
      </c>
      <c r="N70">
        <f t="shared" si="20"/>
        <v>9</v>
      </c>
      <c r="O70" s="1">
        <f t="shared" si="21"/>
        <v>-4</v>
      </c>
      <c r="P70" s="3">
        <f t="shared" si="22"/>
        <v>0.55555555555555558</v>
      </c>
      <c r="Q70">
        <f t="shared" si="23"/>
        <v>3</v>
      </c>
    </row>
    <row r="71" spans="1:33" x14ac:dyDescent="0.25">
      <c r="A71" s="1" t="s">
        <v>17</v>
      </c>
      <c r="B71">
        <v>2</v>
      </c>
      <c r="C71">
        <v>0</v>
      </c>
      <c r="D71">
        <v>4</v>
      </c>
      <c r="E71">
        <v>1</v>
      </c>
      <c r="F71">
        <v>3</v>
      </c>
      <c r="G71">
        <v>0</v>
      </c>
      <c r="H71">
        <v>4</v>
      </c>
      <c r="I71">
        <v>1</v>
      </c>
      <c r="J71">
        <v>1</v>
      </c>
      <c r="K71">
        <v>0</v>
      </c>
      <c r="M71">
        <f t="shared" si="19"/>
        <v>14</v>
      </c>
      <c r="N71">
        <f t="shared" si="20"/>
        <v>2</v>
      </c>
      <c r="O71" s="1">
        <f t="shared" si="21"/>
        <v>12</v>
      </c>
      <c r="P71" s="3">
        <f t="shared" si="22"/>
        <v>7</v>
      </c>
      <c r="Q71">
        <f t="shared" si="23"/>
        <v>1</v>
      </c>
    </row>
    <row r="72" spans="1:33" x14ac:dyDescent="0.25">
      <c r="A72" s="4"/>
      <c r="B72" s="4">
        <v>24</v>
      </c>
      <c r="C72" s="4">
        <v>26</v>
      </c>
      <c r="D72" s="4">
        <v>25</v>
      </c>
      <c r="E72" s="4">
        <v>21</v>
      </c>
      <c r="F72" s="4">
        <v>25</v>
      </c>
      <c r="G72" s="4">
        <v>10</v>
      </c>
      <c r="H72" s="4">
        <v>18</v>
      </c>
      <c r="I72" s="4">
        <v>25</v>
      </c>
      <c r="J72" s="4">
        <v>10</v>
      </c>
      <c r="K72" s="4">
        <v>15</v>
      </c>
      <c r="L72" s="4"/>
      <c r="M72" s="4">
        <f t="shared" si="19"/>
        <v>102</v>
      </c>
      <c r="N72" s="4">
        <f t="shared" si="20"/>
        <v>97</v>
      </c>
      <c r="O72" s="4">
        <f t="shared" si="21"/>
        <v>5</v>
      </c>
      <c r="P72" s="5">
        <f t="shared" si="22"/>
        <v>1.0515463917525774</v>
      </c>
    </row>
    <row r="74" spans="1:33" x14ac:dyDescent="0.25">
      <c r="A74" t="s">
        <v>11</v>
      </c>
    </row>
    <row r="75" spans="1:33" x14ac:dyDescent="0.25">
      <c r="A75" t="s">
        <v>11</v>
      </c>
    </row>
    <row r="76" spans="1:33" ht="18.75" x14ac:dyDescent="0.3">
      <c r="A76" s="8">
        <v>44135</v>
      </c>
      <c r="B76" s="9" t="s">
        <v>254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</row>
    <row r="77" spans="1:33" x14ac:dyDescent="0.25">
      <c r="A77" s="4"/>
      <c r="B77" s="4" t="s">
        <v>3</v>
      </c>
      <c r="C77" s="4"/>
      <c r="D77" s="4" t="s">
        <v>4</v>
      </c>
      <c r="E77" s="4"/>
      <c r="F77" s="4" t="s">
        <v>5</v>
      </c>
      <c r="G77" s="4"/>
      <c r="H77" s="4" t="s">
        <v>6</v>
      </c>
      <c r="I77" s="4"/>
      <c r="J77" s="4" t="s">
        <v>7</v>
      </c>
      <c r="K77" s="4"/>
      <c r="L77" s="4"/>
      <c r="M77" s="4" t="s">
        <v>8</v>
      </c>
      <c r="N77" s="4"/>
      <c r="O77" s="4"/>
      <c r="P77" s="6"/>
    </row>
    <row r="78" spans="1:33" x14ac:dyDescent="0.25">
      <c r="A78" s="4"/>
      <c r="B78" s="7" t="s">
        <v>1</v>
      </c>
      <c r="C78" s="7" t="s">
        <v>2</v>
      </c>
      <c r="D78" s="7" t="s">
        <v>1</v>
      </c>
      <c r="E78" s="7" t="s">
        <v>2</v>
      </c>
      <c r="F78" s="7" t="s">
        <v>1</v>
      </c>
      <c r="G78" s="7" t="s">
        <v>2</v>
      </c>
      <c r="H78" s="7" t="s">
        <v>1</v>
      </c>
      <c r="I78" s="7" t="s">
        <v>2</v>
      </c>
      <c r="J78" s="7" t="s">
        <v>1</v>
      </c>
      <c r="K78" s="7" t="s">
        <v>2</v>
      </c>
      <c r="L78" s="7"/>
      <c r="M78" s="7" t="s">
        <v>1</v>
      </c>
      <c r="N78" s="7" t="s">
        <v>2</v>
      </c>
      <c r="O78" s="4" t="s">
        <v>9</v>
      </c>
      <c r="P78" s="6" t="s">
        <v>10</v>
      </c>
      <c r="S78" t="s">
        <v>3</v>
      </c>
      <c r="U78" t="s">
        <v>4</v>
      </c>
      <c r="W78" t="s">
        <v>5</v>
      </c>
      <c r="Y78" t="s">
        <v>6</v>
      </c>
      <c r="AA78" t="s">
        <v>7</v>
      </c>
      <c r="AC78" t="s">
        <v>12</v>
      </c>
      <c r="AD78" t="s">
        <v>13</v>
      </c>
      <c r="AE78" t="s">
        <v>14</v>
      </c>
      <c r="AF78" t="s">
        <v>15</v>
      </c>
      <c r="AG78" t="s">
        <v>16</v>
      </c>
    </row>
    <row r="79" spans="1:33" x14ac:dyDescent="0.25">
      <c r="A79" s="1" t="s">
        <v>0</v>
      </c>
      <c r="B79">
        <v>1</v>
      </c>
      <c r="C79">
        <v>0</v>
      </c>
      <c r="D79">
        <v>0</v>
      </c>
      <c r="E79">
        <v>0</v>
      </c>
      <c r="F79">
        <v>2</v>
      </c>
      <c r="G79">
        <v>1</v>
      </c>
      <c r="M79">
        <f t="shared" ref="M79:M90" si="33" xml:space="preserve"> B79 + D79 + F79 + H79 + J79</f>
        <v>3</v>
      </c>
      <c r="N79">
        <f t="shared" ref="N79:N90" si="34" xml:space="preserve"> C79 + E79 + G79 + I79 + K79</f>
        <v>1</v>
      </c>
      <c r="O79" s="1">
        <f t="shared" ref="O79:O90" si="35">M79 - N79</f>
        <v>2</v>
      </c>
      <c r="P79" s="3">
        <f t="shared" ref="P79:P90" si="36" xml:space="preserve"> IF(M79+N79=0, 0, IF(N79=0, "MAX", M79/N79))</f>
        <v>3</v>
      </c>
      <c r="Q79">
        <f>IF(AND(M79 = 0, N79 = 0), 0, IF(P79 &lt; 1, 3, IF(P79 &gt;= P$90, 1, 2)))</f>
        <v>1</v>
      </c>
      <c r="T79">
        <v>0</v>
      </c>
      <c r="U79">
        <v>0</v>
      </c>
      <c r="X79">
        <v>1</v>
      </c>
      <c r="AC79" t="s">
        <v>255</v>
      </c>
      <c r="AD79" t="s">
        <v>255</v>
      </c>
      <c r="AE79" t="s">
        <v>256</v>
      </c>
    </row>
    <row r="80" spans="1:33" x14ac:dyDescent="0.25">
      <c r="A80" s="1" t="s">
        <v>29</v>
      </c>
      <c r="M80">
        <f t="shared" si="33"/>
        <v>0</v>
      </c>
      <c r="N80">
        <f t="shared" si="34"/>
        <v>0</v>
      </c>
      <c r="O80" s="1">
        <f t="shared" si="35"/>
        <v>0</v>
      </c>
      <c r="P80" s="3">
        <f t="shared" si="36"/>
        <v>0</v>
      </c>
      <c r="Q80">
        <f>IF(AND(M80 = 0, N80 = 0), 0, IF(P80 &lt; 1, 3, IF(P80 &gt;= P$90, 1, 2)))</f>
        <v>0</v>
      </c>
      <c r="S80">
        <v>1</v>
      </c>
      <c r="T80">
        <v>1</v>
      </c>
      <c r="U80">
        <v>1</v>
      </c>
      <c r="V80">
        <v>1</v>
      </c>
      <c r="W80">
        <v>3</v>
      </c>
      <c r="X80">
        <v>4</v>
      </c>
      <c r="AC80" t="s">
        <v>257</v>
      </c>
      <c r="AD80" t="s">
        <v>258</v>
      </c>
      <c r="AE80" t="s">
        <v>259</v>
      </c>
    </row>
    <row r="81" spans="1:31" x14ac:dyDescent="0.25">
      <c r="A81" s="1" t="s">
        <v>19</v>
      </c>
      <c r="B81">
        <v>0</v>
      </c>
      <c r="C81">
        <v>1</v>
      </c>
      <c r="D81">
        <v>0</v>
      </c>
      <c r="E81">
        <v>1</v>
      </c>
      <c r="F81">
        <v>0</v>
      </c>
      <c r="G81">
        <v>1</v>
      </c>
      <c r="M81">
        <f t="shared" si="33"/>
        <v>0</v>
      </c>
      <c r="N81">
        <f t="shared" si="34"/>
        <v>3</v>
      </c>
      <c r="O81" s="1">
        <f t="shared" si="35"/>
        <v>-3</v>
      </c>
      <c r="P81" s="3">
        <f t="shared" si="36"/>
        <v>0</v>
      </c>
      <c r="Q81">
        <f>IF(AND(M81 = 0, N81 = 0), 0, IF(P81 &lt; 1, 3, IF(P81 &gt;= P$90, 1, 2)))</f>
        <v>3</v>
      </c>
      <c r="S81">
        <v>2</v>
      </c>
      <c r="T81">
        <v>5</v>
      </c>
      <c r="U81">
        <v>2</v>
      </c>
      <c r="V81">
        <v>2</v>
      </c>
      <c r="W81">
        <v>4</v>
      </c>
      <c r="X81">
        <v>6</v>
      </c>
      <c r="AC81" t="s">
        <v>260</v>
      </c>
      <c r="AD81" t="s">
        <v>264</v>
      </c>
      <c r="AE81" t="s">
        <v>271</v>
      </c>
    </row>
    <row r="82" spans="1:31" x14ac:dyDescent="0.25">
      <c r="A82" s="1" t="s">
        <v>20</v>
      </c>
      <c r="B82">
        <v>2</v>
      </c>
      <c r="C82">
        <v>3</v>
      </c>
      <c r="D82">
        <v>3</v>
      </c>
      <c r="E82">
        <v>4</v>
      </c>
      <c r="F82">
        <v>1</v>
      </c>
      <c r="G82">
        <v>4</v>
      </c>
      <c r="M82">
        <f t="shared" si="33"/>
        <v>6</v>
      </c>
      <c r="N82">
        <f t="shared" si="34"/>
        <v>11</v>
      </c>
      <c r="O82" s="1">
        <f t="shared" si="35"/>
        <v>-5</v>
      </c>
      <c r="P82" s="3">
        <f t="shared" si="36"/>
        <v>0.54545454545454541</v>
      </c>
      <c r="Q82">
        <f>IF(AND(M82 = 0, N82 = 0), 0, IF(P82 &lt; 1, 3, IF(P82 &gt;= P$90, 1, 2)))</f>
        <v>3</v>
      </c>
      <c r="S82">
        <v>3</v>
      </c>
      <c r="T82">
        <v>6</v>
      </c>
      <c r="U82">
        <v>5</v>
      </c>
      <c r="V82">
        <v>5</v>
      </c>
      <c r="W82">
        <v>6</v>
      </c>
      <c r="X82">
        <v>11</v>
      </c>
      <c r="AC82" t="s">
        <v>261</v>
      </c>
      <c r="AD82" t="s">
        <v>265</v>
      </c>
      <c r="AE82" t="s">
        <v>272</v>
      </c>
    </row>
    <row r="83" spans="1:31" x14ac:dyDescent="0.25">
      <c r="A83" s="1" t="s">
        <v>23</v>
      </c>
      <c r="B83">
        <v>2</v>
      </c>
      <c r="C83">
        <v>2</v>
      </c>
      <c r="D83">
        <v>2</v>
      </c>
      <c r="E83">
        <v>0</v>
      </c>
      <c r="F83">
        <v>1</v>
      </c>
      <c r="G83">
        <v>0</v>
      </c>
      <c r="M83">
        <f t="shared" si="33"/>
        <v>5</v>
      </c>
      <c r="N83">
        <f t="shared" si="34"/>
        <v>2</v>
      </c>
      <c r="O83" s="1">
        <f t="shared" si="35"/>
        <v>3</v>
      </c>
      <c r="P83" s="3">
        <f t="shared" si="36"/>
        <v>2.5</v>
      </c>
      <c r="Q83">
        <f>IF(AND(M83 = 0, N83 = 0), 0, IF(P83 &lt; 1, 3, IF(P83 &gt;= P$90, 1, 2)))</f>
        <v>1</v>
      </c>
      <c r="S83">
        <v>5</v>
      </c>
      <c r="T83">
        <v>8</v>
      </c>
      <c r="U83">
        <v>7</v>
      </c>
      <c r="V83">
        <v>6</v>
      </c>
      <c r="W83">
        <v>8</v>
      </c>
      <c r="X83">
        <v>13</v>
      </c>
      <c r="AC83" t="s">
        <v>262</v>
      </c>
      <c r="AD83" t="s">
        <v>266</v>
      </c>
      <c r="AE83" t="s">
        <v>273</v>
      </c>
    </row>
    <row r="84" spans="1:31" x14ac:dyDescent="0.25">
      <c r="A84" s="1" t="s">
        <v>30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M84">
        <f t="shared" si="33"/>
        <v>1</v>
      </c>
      <c r="N84">
        <f t="shared" si="34"/>
        <v>1</v>
      </c>
      <c r="O84" s="1">
        <f t="shared" si="35"/>
        <v>0</v>
      </c>
      <c r="P84" s="3">
        <f t="shared" si="36"/>
        <v>1</v>
      </c>
      <c r="Q84">
        <v>2</v>
      </c>
      <c r="S84">
        <v>7</v>
      </c>
      <c r="T84">
        <v>10</v>
      </c>
      <c r="U84">
        <v>8</v>
      </c>
      <c r="V84">
        <v>7</v>
      </c>
      <c r="W84">
        <v>9</v>
      </c>
      <c r="X84">
        <v>18</v>
      </c>
      <c r="AC84" t="s">
        <v>263</v>
      </c>
      <c r="AD84" t="s">
        <v>267</v>
      </c>
      <c r="AE84" t="s">
        <v>274</v>
      </c>
    </row>
    <row r="85" spans="1:31" x14ac:dyDescent="0.25">
      <c r="A85" s="1" t="s">
        <v>24</v>
      </c>
      <c r="F85">
        <v>0</v>
      </c>
      <c r="G85">
        <v>2</v>
      </c>
      <c r="M85">
        <f t="shared" si="33"/>
        <v>0</v>
      </c>
      <c r="N85">
        <f t="shared" si="34"/>
        <v>2</v>
      </c>
      <c r="O85" s="1">
        <f t="shared" si="35"/>
        <v>-2</v>
      </c>
      <c r="P85" s="3">
        <f t="shared" si="36"/>
        <v>0</v>
      </c>
      <c r="Q85">
        <f>IF(AND(M85 = 0, N85 = 0), 0, IF(P85 &lt; 1, 3, IF(P85 &gt;= P$90, 1, 2)))</f>
        <v>3</v>
      </c>
      <c r="S85">
        <v>8</v>
      </c>
      <c r="T85">
        <v>12</v>
      </c>
      <c r="U85">
        <v>9</v>
      </c>
      <c r="V85">
        <v>8</v>
      </c>
      <c r="W85">
        <v>10</v>
      </c>
      <c r="X85">
        <v>19</v>
      </c>
      <c r="AD85" t="s">
        <v>268</v>
      </c>
      <c r="AE85" t="s">
        <v>275</v>
      </c>
    </row>
    <row r="86" spans="1:31" x14ac:dyDescent="0.25">
      <c r="A86" s="1" t="s">
        <v>28</v>
      </c>
      <c r="M86">
        <f t="shared" ref="M86" si="37" xml:space="preserve"> B86 + D86 + F86 + H86 + J86</f>
        <v>0</v>
      </c>
      <c r="N86">
        <f t="shared" ref="N86" si="38" xml:space="preserve"> C86 + E86 + G86 + I86 + K86</f>
        <v>0</v>
      </c>
      <c r="O86" s="1">
        <f t="shared" ref="O86" si="39">M86 - N86</f>
        <v>0</v>
      </c>
      <c r="P86" s="3">
        <f t="shared" ref="P86" si="40" xml:space="preserve"> IF(M86+N86=0, 0, IF(N86=0, "MAX", M86/N86))</f>
        <v>0</v>
      </c>
      <c r="Q86">
        <f>IF(AND(M86 = 0, N86 = 0), 0, IF(P86 &lt; 1, 3, IF(P86 &gt;= P$90, 1, 2)))</f>
        <v>0</v>
      </c>
      <c r="S86">
        <v>10</v>
      </c>
      <c r="T86">
        <v>14</v>
      </c>
      <c r="U86">
        <v>10</v>
      </c>
      <c r="V86">
        <v>11</v>
      </c>
      <c r="W86">
        <v>11</v>
      </c>
      <c r="X86">
        <v>20</v>
      </c>
      <c r="AD86" t="s">
        <v>278</v>
      </c>
      <c r="AE86" t="s">
        <v>276</v>
      </c>
    </row>
    <row r="87" spans="1:31" x14ac:dyDescent="0.25">
      <c r="A87" s="1" t="s">
        <v>21</v>
      </c>
      <c r="B87">
        <v>0</v>
      </c>
      <c r="C87">
        <v>2</v>
      </c>
      <c r="D87">
        <v>1</v>
      </c>
      <c r="E87">
        <v>3</v>
      </c>
      <c r="F87">
        <v>3</v>
      </c>
      <c r="G87">
        <v>3</v>
      </c>
      <c r="M87">
        <f t="shared" si="33"/>
        <v>4</v>
      </c>
      <c r="N87">
        <f t="shared" si="34"/>
        <v>8</v>
      </c>
      <c r="O87" s="1">
        <f t="shared" si="35"/>
        <v>-4</v>
      </c>
      <c r="P87" s="3">
        <f t="shared" si="36"/>
        <v>0.5</v>
      </c>
      <c r="Q87">
        <f>IF(AND(M87 = 0, N87 = 0), 0, IF(P87 &lt; 1, 3, IF(P87 &gt;= P$90, 1, 2)))</f>
        <v>3</v>
      </c>
      <c r="S87">
        <v>11</v>
      </c>
      <c r="T87">
        <v>17</v>
      </c>
      <c r="U87">
        <v>11</v>
      </c>
      <c r="V87">
        <v>12</v>
      </c>
      <c r="W87">
        <v>12</v>
      </c>
      <c r="X87">
        <v>22</v>
      </c>
      <c r="AD87" t="s">
        <v>269</v>
      </c>
    </row>
    <row r="88" spans="1:31" x14ac:dyDescent="0.25">
      <c r="A88" s="1" t="s">
        <v>26</v>
      </c>
      <c r="B88">
        <v>1</v>
      </c>
      <c r="C88">
        <v>0</v>
      </c>
      <c r="D88">
        <v>2</v>
      </c>
      <c r="E88">
        <v>0</v>
      </c>
      <c r="F88">
        <v>2</v>
      </c>
      <c r="G88">
        <v>2</v>
      </c>
      <c r="M88">
        <f t="shared" si="33"/>
        <v>5</v>
      </c>
      <c r="N88">
        <f t="shared" si="34"/>
        <v>2</v>
      </c>
      <c r="O88" s="1">
        <f t="shared" si="35"/>
        <v>3</v>
      </c>
      <c r="P88" s="3">
        <f t="shared" si="36"/>
        <v>2.5</v>
      </c>
      <c r="Q88">
        <f>IF(AND(M88 = 0, N88 = 0), 0, IF(P88 &lt; 1, 3, IF(P88 &gt;= P$90, 1, 2)))</f>
        <v>1</v>
      </c>
      <c r="S88">
        <v>14</v>
      </c>
      <c r="T88">
        <v>18</v>
      </c>
      <c r="U88">
        <v>14</v>
      </c>
      <c r="V88">
        <v>15</v>
      </c>
      <c r="W88">
        <v>14</v>
      </c>
      <c r="X88">
        <v>24</v>
      </c>
      <c r="AD88" t="s">
        <v>270</v>
      </c>
    </row>
    <row r="89" spans="1:31" x14ac:dyDescent="0.25">
      <c r="A89" s="1" t="s">
        <v>17</v>
      </c>
      <c r="B89">
        <v>4</v>
      </c>
      <c r="C89">
        <v>0</v>
      </c>
      <c r="D89">
        <v>1</v>
      </c>
      <c r="E89">
        <v>1</v>
      </c>
      <c r="F89">
        <v>4</v>
      </c>
      <c r="G89">
        <v>1</v>
      </c>
      <c r="M89">
        <f t="shared" si="33"/>
        <v>9</v>
      </c>
      <c r="N89">
        <f t="shared" si="34"/>
        <v>2</v>
      </c>
      <c r="O89" s="1">
        <f t="shared" si="35"/>
        <v>7</v>
      </c>
      <c r="P89" s="3">
        <f t="shared" si="36"/>
        <v>4.5</v>
      </c>
      <c r="Q89">
        <f>IF(AND(M89 = 0, N89 = 0), 0, IF(P89 &lt; 1, 3, IF(P89 &gt;= P$90, 1, 2)))</f>
        <v>1</v>
      </c>
      <c r="S89">
        <v>15</v>
      </c>
      <c r="T89">
        <v>21</v>
      </c>
      <c r="U89">
        <v>15</v>
      </c>
      <c r="V89">
        <v>16</v>
      </c>
      <c r="W89">
        <v>16</v>
      </c>
      <c r="X89">
        <v>25</v>
      </c>
    </row>
    <row r="90" spans="1:31" x14ac:dyDescent="0.25">
      <c r="A90" s="4"/>
      <c r="B90" s="4">
        <v>22</v>
      </c>
      <c r="C90" s="4">
        <v>25</v>
      </c>
      <c r="D90" s="4">
        <v>24</v>
      </c>
      <c r="E90" s="4">
        <v>26</v>
      </c>
      <c r="F90" s="4">
        <v>16</v>
      </c>
      <c r="G90" s="4">
        <v>25</v>
      </c>
      <c r="H90" s="4"/>
      <c r="I90" s="4"/>
      <c r="J90" s="4"/>
      <c r="K90" s="4"/>
      <c r="L90" s="4"/>
      <c r="M90" s="4">
        <f t="shared" si="33"/>
        <v>62</v>
      </c>
      <c r="N90" s="4">
        <f t="shared" si="34"/>
        <v>76</v>
      </c>
      <c r="O90" s="4">
        <f t="shared" si="35"/>
        <v>-14</v>
      </c>
      <c r="P90" s="5">
        <f t="shared" si="36"/>
        <v>0.81578947368421051</v>
      </c>
      <c r="S90">
        <v>17</v>
      </c>
      <c r="T90">
        <v>22</v>
      </c>
      <c r="U90">
        <v>16</v>
      </c>
      <c r="V90">
        <v>19</v>
      </c>
    </row>
    <row r="91" spans="1:31" x14ac:dyDescent="0.25">
      <c r="S91">
        <v>19</v>
      </c>
      <c r="T91">
        <v>23</v>
      </c>
      <c r="U91">
        <v>17</v>
      </c>
      <c r="V91">
        <v>20</v>
      </c>
    </row>
    <row r="92" spans="1:31" x14ac:dyDescent="0.25">
      <c r="A92" t="s">
        <v>11</v>
      </c>
      <c r="S92">
        <v>20</v>
      </c>
      <c r="T92">
        <v>24</v>
      </c>
      <c r="U92">
        <v>18</v>
      </c>
      <c r="V92">
        <v>21</v>
      </c>
    </row>
    <row r="93" spans="1:31" x14ac:dyDescent="0.25">
      <c r="A93" t="s">
        <v>11</v>
      </c>
      <c r="S93">
        <v>22</v>
      </c>
      <c r="T93">
        <v>25</v>
      </c>
      <c r="U93">
        <v>19</v>
      </c>
      <c r="V93">
        <v>22</v>
      </c>
    </row>
    <row r="94" spans="1:31" x14ac:dyDescent="0.25">
      <c r="A94" t="s">
        <v>11</v>
      </c>
      <c r="U94">
        <v>21</v>
      </c>
      <c r="V94">
        <v>23</v>
      </c>
    </row>
    <row r="95" spans="1:31" x14ac:dyDescent="0.25">
      <c r="A95" t="s">
        <v>11</v>
      </c>
      <c r="U95">
        <v>24</v>
      </c>
      <c r="V95">
        <v>24</v>
      </c>
    </row>
    <row r="96" spans="1:31" ht="18.75" x14ac:dyDescent="0.3">
      <c r="A96" s="8">
        <v>44130</v>
      </c>
      <c r="B96" s="9" t="s">
        <v>208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0"/>
      <c r="V96">
        <v>26</v>
      </c>
    </row>
    <row r="97" spans="1:33" x14ac:dyDescent="0.25">
      <c r="A97" s="4"/>
      <c r="B97" s="4" t="s">
        <v>3</v>
      </c>
      <c r="C97" s="4"/>
      <c r="D97" s="4" t="s">
        <v>4</v>
      </c>
      <c r="E97" s="4"/>
      <c r="F97" s="4" t="s">
        <v>5</v>
      </c>
      <c r="G97" s="4"/>
      <c r="H97" s="4" t="s">
        <v>6</v>
      </c>
      <c r="I97" s="4"/>
      <c r="J97" s="4" t="s">
        <v>7</v>
      </c>
      <c r="K97" s="4"/>
      <c r="L97" s="4"/>
      <c r="M97" s="4" t="s">
        <v>8</v>
      </c>
      <c r="N97" s="4"/>
      <c r="O97" s="4"/>
      <c r="P97" s="6"/>
    </row>
    <row r="98" spans="1:33" x14ac:dyDescent="0.25">
      <c r="A98" s="4"/>
      <c r="B98" s="7" t="s">
        <v>1</v>
      </c>
      <c r="C98" s="7" t="s">
        <v>2</v>
      </c>
      <c r="D98" s="7" t="s">
        <v>1</v>
      </c>
      <c r="E98" s="7" t="s">
        <v>2</v>
      </c>
      <c r="F98" s="7" t="s">
        <v>1</v>
      </c>
      <c r="G98" s="7" t="s">
        <v>2</v>
      </c>
      <c r="H98" s="7" t="s">
        <v>1</v>
      </c>
      <c r="I98" s="7" t="s">
        <v>2</v>
      </c>
      <c r="J98" s="7" t="s">
        <v>1</v>
      </c>
      <c r="K98" s="7" t="s">
        <v>2</v>
      </c>
      <c r="L98" s="7"/>
      <c r="M98" s="7" t="s">
        <v>1</v>
      </c>
      <c r="N98" s="7" t="s">
        <v>2</v>
      </c>
      <c r="O98" s="4" t="s">
        <v>9</v>
      </c>
      <c r="P98" s="6" t="s">
        <v>10</v>
      </c>
      <c r="S98" t="s">
        <v>3</v>
      </c>
      <c r="U98" t="s">
        <v>4</v>
      </c>
      <c r="W98" t="s">
        <v>5</v>
      </c>
      <c r="Y98" t="s">
        <v>6</v>
      </c>
      <c r="AA98" t="s">
        <v>7</v>
      </c>
      <c r="AC98" t="s">
        <v>12</v>
      </c>
      <c r="AD98" t="s">
        <v>13</v>
      </c>
      <c r="AE98" t="s">
        <v>14</v>
      </c>
      <c r="AF98" t="s">
        <v>15</v>
      </c>
      <c r="AG98" t="s">
        <v>16</v>
      </c>
    </row>
    <row r="99" spans="1:33" x14ac:dyDescent="0.25">
      <c r="A99" s="1" t="s">
        <v>0</v>
      </c>
      <c r="F99">
        <v>1</v>
      </c>
      <c r="G99">
        <v>0</v>
      </c>
      <c r="M99">
        <f t="shared" ref="M99:M113" si="41" xml:space="preserve"> B99 + D99 + F99 + H99 + J99</f>
        <v>1</v>
      </c>
      <c r="N99">
        <f t="shared" ref="N99:N113" si="42" xml:space="preserve"> C99 + E99 + G99 + I99 + K99</f>
        <v>0</v>
      </c>
      <c r="O99" s="1">
        <f t="shared" ref="O99:O113" si="43">M99 - N99</f>
        <v>1</v>
      </c>
      <c r="P99" s="3" t="str">
        <f t="shared" ref="P99:P113" si="44" xml:space="preserve"> IF(M99+N99=0, 0, IF(N99=0, "MAX", M99/N99))</f>
        <v>MAX</v>
      </c>
      <c r="Q99">
        <f>IF(AND(M99 = 0, N99 = 0), 0, IF(P99 &lt; 1, 3, IF(P99 &gt;= P$113, 1, 2)))</f>
        <v>1</v>
      </c>
      <c r="T99">
        <v>1</v>
      </c>
      <c r="U99">
        <v>0</v>
      </c>
      <c r="X99">
        <v>1</v>
      </c>
      <c r="AC99" t="s">
        <v>56</v>
      </c>
      <c r="AD99" t="s">
        <v>57</v>
      </c>
      <c r="AE99" t="s">
        <v>209</v>
      </c>
    </row>
    <row r="100" spans="1:33" x14ac:dyDescent="0.25">
      <c r="A100" s="1" t="s">
        <v>18</v>
      </c>
      <c r="D100">
        <v>0</v>
      </c>
      <c r="E100">
        <v>1</v>
      </c>
      <c r="F100">
        <v>1</v>
      </c>
      <c r="G100">
        <v>2</v>
      </c>
      <c r="M100">
        <f t="shared" si="41"/>
        <v>1</v>
      </c>
      <c r="N100">
        <f t="shared" si="42"/>
        <v>3</v>
      </c>
      <c r="O100" s="1">
        <f t="shared" si="43"/>
        <v>-2</v>
      </c>
      <c r="P100" s="3">
        <f t="shared" si="44"/>
        <v>0.33333333333333331</v>
      </c>
      <c r="Q100">
        <f t="shared" ref="Q100:Q112" si="45">IF(AND(M100 = 0, N100 = 0), 0, IF(P100 &lt; 1, 3, IF(P100 &gt;= P$113, 1, 2)))</f>
        <v>3</v>
      </c>
      <c r="S100">
        <v>1</v>
      </c>
      <c r="T100">
        <v>3</v>
      </c>
      <c r="U100">
        <v>1</v>
      </c>
      <c r="V100">
        <v>1</v>
      </c>
      <c r="W100">
        <v>2</v>
      </c>
      <c r="X100">
        <v>2</v>
      </c>
      <c r="AC100" t="s">
        <v>210</v>
      </c>
      <c r="AD100" t="s">
        <v>211</v>
      </c>
      <c r="AE100" t="s">
        <v>212</v>
      </c>
    </row>
    <row r="101" spans="1:33" x14ac:dyDescent="0.25">
      <c r="A101" s="1" t="s">
        <v>22</v>
      </c>
      <c r="B101">
        <v>1</v>
      </c>
      <c r="C101">
        <v>1</v>
      </c>
      <c r="D101">
        <v>3</v>
      </c>
      <c r="E101">
        <v>2</v>
      </c>
      <c r="M101">
        <f t="shared" si="41"/>
        <v>4</v>
      </c>
      <c r="N101">
        <f t="shared" si="42"/>
        <v>3</v>
      </c>
      <c r="O101" s="1">
        <f t="shared" si="43"/>
        <v>1</v>
      </c>
      <c r="P101" s="3">
        <f t="shared" si="44"/>
        <v>1.3333333333333333</v>
      </c>
      <c r="Q101">
        <f t="shared" si="45"/>
        <v>2</v>
      </c>
      <c r="S101">
        <v>2</v>
      </c>
      <c r="T101">
        <v>5</v>
      </c>
      <c r="U101">
        <v>2</v>
      </c>
      <c r="V101">
        <v>3</v>
      </c>
      <c r="W101">
        <v>6</v>
      </c>
      <c r="X101">
        <v>3</v>
      </c>
      <c r="AC101" t="s">
        <v>213</v>
      </c>
      <c r="AD101" t="s">
        <v>217</v>
      </c>
      <c r="AE101" t="s">
        <v>222</v>
      </c>
    </row>
    <row r="102" spans="1:33" x14ac:dyDescent="0.25">
      <c r="A102" s="1" t="s">
        <v>29</v>
      </c>
      <c r="F102">
        <v>0</v>
      </c>
      <c r="G102">
        <v>0</v>
      </c>
      <c r="M102">
        <f t="shared" si="41"/>
        <v>0</v>
      </c>
      <c r="N102">
        <f t="shared" si="42"/>
        <v>0</v>
      </c>
      <c r="O102" s="1">
        <f t="shared" si="43"/>
        <v>0</v>
      </c>
      <c r="P102" s="3">
        <f t="shared" si="44"/>
        <v>0</v>
      </c>
      <c r="Q102">
        <v>2</v>
      </c>
      <c r="S102">
        <v>3</v>
      </c>
      <c r="T102">
        <v>6</v>
      </c>
      <c r="U102">
        <v>3</v>
      </c>
      <c r="V102">
        <v>4</v>
      </c>
      <c r="W102">
        <v>8</v>
      </c>
      <c r="X102">
        <v>5</v>
      </c>
      <c r="AC102" t="s">
        <v>214</v>
      </c>
      <c r="AD102" t="s">
        <v>218</v>
      </c>
      <c r="AE102" t="s">
        <v>223</v>
      </c>
    </row>
    <row r="103" spans="1:33" x14ac:dyDescent="0.25">
      <c r="A103" s="1" t="s">
        <v>19</v>
      </c>
      <c r="B103">
        <v>0</v>
      </c>
      <c r="C103">
        <v>1</v>
      </c>
      <c r="D103">
        <v>0</v>
      </c>
      <c r="E103">
        <v>0</v>
      </c>
      <c r="M103">
        <f t="shared" si="41"/>
        <v>0</v>
      </c>
      <c r="N103">
        <f t="shared" si="42"/>
        <v>1</v>
      </c>
      <c r="O103" s="1">
        <f t="shared" si="43"/>
        <v>-1</v>
      </c>
      <c r="P103" s="3">
        <f t="shared" si="44"/>
        <v>0</v>
      </c>
      <c r="Q103">
        <f t="shared" si="45"/>
        <v>3</v>
      </c>
      <c r="S103">
        <v>4</v>
      </c>
      <c r="T103">
        <v>7</v>
      </c>
      <c r="U103">
        <v>5</v>
      </c>
      <c r="V103">
        <v>5</v>
      </c>
      <c r="W103">
        <v>12</v>
      </c>
      <c r="X103">
        <v>7</v>
      </c>
      <c r="AC103" t="s">
        <v>215</v>
      </c>
      <c r="AD103" t="s">
        <v>219</v>
      </c>
      <c r="AE103" t="s">
        <v>119</v>
      </c>
    </row>
    <row r="104" spans="1:33" x14ac:dyDescent="0.25">
      <c r="A104" s="1" t="s">
        <v>20</v>
      </c>
      <c r="B104">
        <v>5</v>
      </c>
      <c r="C104">
        <v>4</v>
      </c>
      <c r="D104">
        <v>2</v>
      </c>
      <c r="E104">
        <v>4</v>
      </c>
      <c r="M104">
        <f t="shared" si="41"/>
        <v>7</v>
      </c>
      <c r="N104">
        <f t="shared" si="42"/>
        <v>8</v>
      </c>
      <c r="O104" s="1">
        <f t="shared" si="43"/>
        <v>-1</v>
      </c>
      <c r="P104" s="3">
        <f t="shared" si="44"/>
        <v>0.875</v>
      </c>
      <c r="Q104">
        <f t="shared" si="45"/>
        <v>3</v>
      </c>
      <c r="S104">
        <v>6</v>
      </c>
      <c r="T104">
        <v>8</v>
      </c>
      <c r="U104">
        <v>6</v>
      </c>
      <c r="V104">
        <v>6</v>
      </c>
      <c r="W104">
        <v>13</v>
      </c>
      <c r="X104">
        <v>9</v>
      </c>
      <c r="AC104" t="s">
        <v>216</v>
      </c>
      <c r="AD104" t="s">
        <v>220</v>
      </c>
      <c r="AE104" t="s">
        <v>224</v>
      </c>
    </row>
    <row r="105" spans="1:33" x14ac:dyDescent="0.25">
      <c r="A105" s="1" t="s">
        <v>23</v>
      </c>
      <c r="B105">
        <v>3</v>
      </c>
      <c r="C105">
        <v>2</v>
      </c>
      <c r="D105">
        <v>2</v>
      </c>
      <c r="E105">
        <v>2</v>
      </c>
      <c r="M105">
        <f t="shared" si="41"/>
        <v>5</v>
      </c>
      <c r="N105">
        <f t="shared" si="42"/>
        <v>4</v>
      </c>
      <c r="O105" s="1">
        <f t="shared" si="43"/>
        <v>1</v>
      </c>
      <c r="P105" s="3">
        <f t="shared" si="44"/>
        <v>1.25</v>
      </c>
      <c r="Q105">
        <f t="shared" si="45"/>
        <v>2</v>
      </c>
      <c r="S105">
        <v>7</v>
      </c>
      <c r="T105">
        <v>9</v>
      </c>
      <c r="U105">
        <v>9</v>
      </c>
      <c r="V105">
        <v>7</v>
      </c>
      <c r="W105">
        <v>17</v>
      </c>
      <c r="X105">
        <v>10</v>
      </c>
      <c r="AD105" t="s">
        <v>221</v>
      </c>
    </row>
    <row r="106" spans="1:33" x14ac:dyDescent="0.25">
      <c r="A106" s="1" t="s">
        <v>30</v>
      </c>
      <c r="F106">
        <v>2</v>
      </c>
      <c r="G106">
        <v>2</v>
      </c>
      <c r="M106">
        <f t="shared" si="41"/>
        <v>2</v>
      </c>
      <c r="N106">
        <f t="shared" si="42"/>
        <v>2</v>
      </c>
      <c r="O106" s="1">
        <f t="shared" si="43"/>
        <v>0</v>
      </c>
      <c r="P106" s="3">
        <f t="shared" si="44"/>
        <v>1</v>
      </c>
      <c r="Q106">
        <f t="shared" si="45"/>
        <v>2</v>
      </c>
      <c r="S106">
        <v>8</v>
      </c>
      <c r="T106">
        <v>11</v>
      </c>
      <c r="U106">
        <v>15</v>
      </c>
      <c r="V106">
        <v>8</v>
      </c>
      <c r="W106">
        <v>18</v>
      </c>
      <c r="X106">
        <v>11</v>
      </c>
      <c r="AD106" t="s">
        <v>279</v>
      </c>
    </row>
    <row r="107" spans="1:33" x14ac:dyDescent="0.25">
      <c r="A107" s="1" t="s">
        <v>180</v>
      </c>
      <c r="F107">
        <v>4</v>
      </c>
      <c r="G107">
        <v>2</v>
      </c>
      <c r="M107">
        <f t="shared" ref="M107" si="46" xml:space="preserve"> B107 + D107 + F107 + H107 + J107</f>
        <v>4</v>
      </c>
      <c r="N107">
        <f t="shared" ref="N107" si="47" xml:space="preserve"> C107 + E107 + G107 + I107 + K107</f>
        <v>2</v>
      </c>
      <c r="O107" s="1">
        <f t="shared" ref="O107" si="48">M107 - N107</f>
        <v>2</v>
      </c>
      <c r="P107" s="3">
        <f t="shared" ref="P107" si="49" xml:space="preserve"> IF(M107+N107=0, 0, IF(N107=0, "MAX", M107/N107))</f>
        <v>2</v>
      </c>
      <c r="Q107">
        <f t="shared" si="45"/>
        <v>1</v>
      </c>
      <c r="S107">
        <v>9</v>
      </c>
      <c r="T107">
        <v>12</v>
      </c>
      <c r="U107">
        <v>21</v>
      </c>
      <c r="V107">
        <v>10</v>
      </c>
      <c r="W107">
        <v>19</v>
      </c>
      <c r="X107">
        <v>16</v>
      </c>
    </row>
    <row r="108" spans="1:33" x14ac:dyDescent="0.25">
      <c r="A108" s="1" t="s">
        <v>24</v>
      </c>
      <c r="F108">
        <v>0</v>
      </c>
      <c r="G108">
        <v>2</v>
      </c>
      <c r="M108">
        <f t="shared" si="41"/>
        <v>0</v>
      </c>
      <c r="N108">
        <f t="shared" si="42"/>
        <v>2</v>
      </c>
      <c r="O108" s="1">
        <f t="shared" si="43"/>
        <v>-2</v>
      </c>
      <c r="P108" s="3">
        <f t="shared" si="44"/>
        <v>0</v>
      </c>
      <c r="Q108">
        <f t="shared" si="45"/>
        <v>3</v>
      </c>
      <c r="S108">
        <v>11</v>
      </c>
      <c r="T108">
        <v>13</v>
      </c>
      <c r="U108">
        <v>24</v>
      </c>
      <c r="V108">
        <v>11</v>
      </c>
      <c r="W108">
        <v>22</v>
      </c>
      <c r="X108">
        <v>17</v>
      </c>
    </row>
    <row r="109" spans="1:33" x14ac:dyDescent="0.25">
      <c r="A109" s="1" t="s">
        <v>179</v>
      </c>
      <c r="F109">
        <v>0</v>
      </c>
      <c r="G109">
        <v>0</v>
      </c>
      <c r="M109">
        <f t="shared" ref="M109" si="50" xml:space="preserve"> B109 + D109 + F109 + H109 + J109</f>
        <v>0</v>
      </c>
      <c r="N109">
        <f t="shared" ref="N109" si="51" xml:space="preserve"> C109 + E109 + G109 + I109 + K109</f>
        <v>0</v>
      </c>
      <c r="O109" s="1">
        <f t="shared" ref="O109" si="52">M109 - N109</f>
        <v>0</v>
      </c>
      <c r="P109" s="3">
        <f t="shared" ref="P109" si="53" xml:space="preserve"> IF(M109+N109=0, 0, IF(N109=0, "MAX", M109/N109))</f>
        <v>0</v>
      </c>
      <c r="Q109">
        <v>2</v>
      </c>
      <c r="S109">
        <v>12</v>
      </c>
      <c r="T109">
        <v>14</v>
      </c>
      <c r="U109">
        <v>25</v>
      </c>
      <c r="V109">
        <v>12</v>
      </c>
      <c r="W109">
        <v>23</v>
      </c>
      <c r="X109">
        <v>20</v>
      </c>
    </row>
    <row r="110" spans="1:33" x14ac:dyDescent="0.25">
      <c r="A110" s="1" t="s">
        <v>21</v>
      </c>
      <c r="B110">
        <v>4</v>
      </c>
      <c r="C110">
        <v>2</v>
      </c>
      <c r="D110">
        <v>2</v>
      </c>
      <c r="E110">
        <v>1</v>
      </c>
      <c r="M110">
        <f t="shared" si="41"/>
        <v>6</v>
      </c>
      <c r="N110">
        <f t="shared" si="42"/>
        <v>3</v>
      </c>
      <c r="O110" s="1">
        <f t="shared" si="43"/>
        <v>3</v>
      </c>
      <c r="P110" s="3">
        <f t="shared" si="44"/>
        <v>2</v>
      </c>
      <c r="Q110">
        <f t="shared" si="45"/>
        <v>1</v>
      </c>
      <c r="S110">
        <v>16</v>
      </c>
      <c r="T110">
        <v>15</v>
      </c>
      <c r="W110">
        <v>25</v>
      </c>
    </row>
    <row r="111" spans="1:33" x14ac:dyDescent="0.25">
      <c r="A111" s="1" t="s">
        <v>26</v>
      </c>
      <c r="B111">
        <v>1</v>
      </c>
      <c r="C111">
        <v>1</v>
      </c>
      <c r="D111">
        <v>0</v>
      </c>
      <c r="E111">
        <v>0</v>
      </c>
      <c r="M111">
        <f t="shared" si="41"/>
        <v>1</v>
      </c>
      <c r="N111">
        <f t="shared" si="42"/>
        <v>1</v>
      </c>
      <c r="O111" s="1">
        <f t="shared" si="43"/>
        <v>0</v>
      </c>
      <c r="P111" s="3">
        <f t="shared" si="44"/>
        <v>1</v>
      </c>
      <c r="Q111">
        <f t="shared" si="45"/>
        <v>2</v>
      </c>
      <c r="S111">
        <v>18</v>
      </c>
      <c r="T111">
        <v>16</v>
      </c>
    </row>
    <row r="112" spans="1:33" x14ac:dyDescent="0.25">
      <c r="A112" s="1" t="s">
        <v>17</v>
      </c>
      <c r="B112">
        <v>4</v>
      </c>
      <c r="C112">
        <v>1</v>
      </c>
      <c r="D112">
        <v>4</v>
      </c>
      <c r="E112">
        <v>2</v>
      </c>
      <c r="M112">
        <f t="shared" si="41"/>
        <v>8</v>
      </c>
      <c r="N112">
        <f t="shared" si="42"/>
        <v>3</v>
      </c>
      <c r="O112" s="1">
        <f t="shared" si="43"/>
        <v>5</v>
      </c>
      <c r="P112" s="3">
        <f t="shared" si="44"/>
        <v>2.6666666666666665</v>
      </c>
      <c r="Q112">
        <f t="shared" si="45"/>
        <v>1</v>
      </c>
      <c r="S112">
        <v>20</v>
      </c>
      <c r="T112">
        <v>17</v>
      </c>
    </row>
    <row r="113" spans="1:33" x14ac:dyDescent="0.25">
      <c r="A113" s="4"/>
      <c r="B113" s="4">
        <v>25</v>
      </c>
      <c r="C113" s="4">
        <v>18</v>
      </c>
      <c r="D113" s="4">
        <v>25</v>
      </c>
      <c r="E113" s="4">
        <v>12</v>
      </c>
      <c r="F113" s="4">
        <v>25</v>
      </c>
      <c r="G113" s="4">
        <v>20</v>
      </c>
      <c r="H113" s="4"/>
      <c r="I113" s="4"/>
      <c r="J113" s="4"/>
      <c r="K113" s="4"/>
      <c r="L113" s="4"/>
      <c r="M113" s="4">
        <f t="shared" si="41"/>
        <v>75</v>
      </c>
      <c r="N113" s="4">
        <f t="shared" si="42"/>
        <v>50</v>
      </c>
      <c r="O113" s="4">
        <f t="shared" si="43"/>
        <v>25</v>
      </c>
      <c r="P113" s="5">
        <f t="shared" si="44"/>
        <v>1.5</v>
      </c>
      <c r="S113">
        <v>23</v>
      </c>
      <c r="T113">
        <v>18</v>
      </c>
    </row>
    <row r="114" spans="1:33" x14ac:dyDescent="0.25">
      <c r="S114">
        <v>25</v>
      </c>
    </row>
    <row r="115" spans="1:33" x14ac:dyDescent="0.25">
      <c r="A115" t="s">
        <v>11</v>
      </c>
    </row>
    <row r="116" spans="1:33" x14ac:dyDescent="0.25">
      <c r="A116" t="s">
        <v>11</v>
      </c>
    </row>
    <row r="117" spans="1:33" x14ac:dyDescent="0.25">
      <c r="A117" t="s">
        <v>11</v>
      </c>
    </row>
    <row r="118" spans="1:33" ht="18.75" x14ac:dyDescent="0.3">
      <c r="A118" s="8">
        <v>44128</v>
      </c>
      <c r="B118" s="9" t="s">
        <v>134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</row>
    <row r="119" spans="1:33" x14ac:dyDescent="0.25">
      <c r="A119" s="4"/>
      <c r="B119" s="4" t="s">
        <v>3</v>
      </c>
      <c r="C119" s="4"/>
      <c r="D119" s="4" t="s">
        <v>4</v>
      </c>
      <c r="E119" s="4"/>
      <c r="F119" s="4" t="s">
        <v>5</v>
      </c>
      <c r="G119" s="4"/>
      <c r="H119" s="4" t="s">
        <v>6</v>
      </c>
      <c r="I119" s="4"/>
      <c r="J119" s="4" t="s">
        <v>7</v>
      </c>
      <c r="K119" s="4"/>
      <c r="L119" s="4"/>
      <c r="M119" s="4" t="s">
        <v>8</v>
      </c>
      <c r="N119" s="4"/>
      <c r="O119" s="4"/>
      <c r="P119" s="6"/>
    </row>
    <row r="120" spans="1:33" x14ac:dyDescent="0.25">
      <c r="A120" s="4"/>
      <c r="B120" s="7" t="s">
        <v>1</v>
      </c>
      <c r="C120" s="7" t="s">
        <v>2</v>
      </c>
      <c r="D120" s="7" t="s">
        <v>1</v>
      </c>
      <c r="E120" s="7" t="s">
        <v>2</v>
      </c>
      <c r="F120" s="7" t="s">
        <v>1</v>
      </c>
      <c r="G120" s="7" t="s">
        <v>2</v>
      </c>
      <c r="H120" s="7" t="s">
        <v>1</v>
      </c>
      <c r="I120" s="7" t="s">
        <v>2</v>
      </c>
      <c r="J120" s="7" t="s">
        <v>1</v>
      </c>
      <c r="K120" s="7" t="s">
        <v>2</v>
      </c>
      <c r="L120" s="7"/>
      <c r="M120" s="7" t="s">
        <v>1</v>
      </c>
      <c r="N120" s="7" t="s">
        <v>2</v>
      </c>
      <c r="O120" s="4" t="s">
        <v>9</v>
      </c>
      <c r="P120" s="6" t="s">
        <v>10</v>
      </c>
      <c r="S120" t="s">
        <v>3</v>
      </c>
      <c r="U120" t="s">
        <v>4</v>
      </c>
      <c r="W120" t="s">
        <v>5</v>
      </c>
      <c r="Y120" t="s">
        <v>6</v>
      </c>
      <c r="AA120" t="s">
        <v>7</v>
      </c>
      <c r="AC120" t="s">
        <v>12</v>
      </c>
      <c r="AD120" t="s">
        <v>13</v>
      </c>
      <c r="AE120" t="s">
        <v>14</v>
      </c>
      <c r="AF120" t="s">
        <v>15</v>
      </c>
      <c r="AG120" t="s">
        <v>16</v>
      </c>
    </row>
    <row r="121" spans="1:33" x14ac:dyDescent="0.25">
      <c r="A121" s="1" t="s">
        <v>0</v>
      </c>
      <c r="D121">
        <v>0</v>
      </c>
      <c r="E121">
        <v>0</v>
      </c>
      <c r="M121">
        <f t="shared" ref="M121:M133" si="54" xml:space="preserve"> B121 + D121 + F121 + H121 + J121</f>
        <v>0</v>
      </c>
      <c r="N121">
        <f t="shared" ref="N121:N133" si="55" xml:space="preserve"> C121 + E121 + G121 + I121 + K121</f>
        <v>0</v>
      </c>
      <c r="O121" s="1">
        <f t="shared" ref="O121:O133" si="56">M121 - N121</f>
        <v>0</v>
      </c>
      <c r="P121" s="3">
        <f t="shared" ref="P121:P133" si="57" xml:space="preserve"> IF(M121+N121=0, 0, IF(N121=0, "MAX", M121/N121))</f>
        <v>0</v>
      </c>
      <c r="Q121">
        <v>2</v>
      </c>
      <c r="T121">
        <v>0</v>
      </c>
      <c r="U121">
        <v>0</v>
      </c>
      <c r="X121">
        <v>0</v>
      </c>
      <c r="Y121">
        <v>1</v>
      </c>
      <c r="AB121">
        <v>2</v>
      </c>
      <c r="AC121" t="s">
        <v>56</v>
      </c>
      <c r="AD121" t="s">
        <v>57</v>
      </c>
      <c r="AE121" t="s">
        <v>56</v>
      </c>
      <c r="AF121" t="s">
        <v>57</v>
      </c>
      <c r="AG121" t="s">
        <v>170</v>
      </c>
    </row>
    <row r="122" spans="1:33" x14ac:dyDescent="0.25">
      <c r="A122" s="1" t="s">
        <v>18</v>
      </c>
      <c r="H122">
        <v>1</v>
      </c>
      <c r="I122">
        <v>0</v>
      </c>
      <c r="J122">
        <v>0</v>
      </c>
      <c r="K122">
        <v>0</v>
      </c>
      <c r="M122">
        <f t="shared" si="54"/>
        <v>1</v>
      </c>
      <c r="N122">
        <f t="shared" si="55"/>
        <v>0</v>
      </c>
      <c r="O122" s="1">
        <f t="shared" si="56"/>
        <v>1</v>
      </c>
      <c r="P122" s="3" t="str">
        <f t="shared" si="57"/>
        <v>MAX</v>
      </c>
      <c r="Q122">
        <f t="shared" ref="Q122:Q127" si="58">IF(AND(M122 = 0, N122 = 0), 0, IF(P122 &lt; 1, 3, IF(P122 &gt;= P$133, 1, 2)))</f>
        <v>1</v>
      </c>
      <c r="S122">
        <v>2</v>
      </c>
      <c r="T122">
        <v>1</v>
      </c>
      <c r="U122">
        <v>2</v>
      </c>
      <c r="V122">
        <v>1</v>
      </c>
      <c r="W122">
        <v>1</v>
      </c>
      <c r="X122">
        <v>1</v>
      </c>
      <c r="Y122">
        <v>2</v>
      </c>
      <c r="Z122">
        <v>2</v>
      </c>
      <c r="AA122">
        <v>1</v>
      </c>
      <c r="AB122">
        <v>7</v>
      </c>
      <c r="AC122" t="s">
        <v>135</v>
      </c>
      <c r="AD122" t="s">
        <v>136</v>
      </c>
      <c r="AE122" t="s">
        <v>137</v>
      </c>
      <c r="AF122" t="s">
        <v>138</v>
      </c>
      <c r="AG122" t="s">
        <v>137</v>
      </c>
    </row>
    <row r="123" spans="1:33" x14ac:dyDescent="0.25">
      <c r="A123" s="1" t="s">
        <v>22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3</v>
      </c>
      <c r="H123">
        <v>0</v>
      </c>
      <c r="I123">
        <v>0</v>
      </c>
      <c r="J123">
        <v>0</v>
      </c>
      <c r="K123">
        <v>0</v>
      </c>
      <c r="M123">
        <f t="shared" si="54"/>
        <v>1</v>
      </c>
      <c r="N123">
        <f t="shared" si="55"/>
        <v>5</v>
      </c>
      <c r="O123" s="1">
        <f t="shared" si="56"/>
        <v>-4</v>
      </c>
      <c r="P123" s="3">
        <f t="shared" si="57"/>
        <v>0.2</v>
      </c>
      <c r="Q123">
        <f t="shared" si="58"/>
        <v>3</v>
      </c>
      <c r="S123">
        <v>8</v>
      </c>
      <c r="T123">
        <v>3</v>
      </c>
      <c r="U123">
        <v>3</v>
      </c>
      <c r="V123">
        <v>3</v>
      </c>
      <c r="W123">
        <v>2</v>
      </c>
      <c r="X123">
        <v>4</v>
      </c>
      <c r="Y123">
        <v>3</v>
      </c>
      <c r="Z123">
        <v>6</v>
      </c>
      <c r="AA123">
        <v>2</v>
      </c>
      <c r="AB123">
        <v>9</v>
      </c>
      <c r="AC123" t="s">
        <v>139</v>
      </c>
      <c r="AD123" t="s">
        <v>144</v>
      </c>
      <c r="AE123" t="s">
        <v>144</v>
      </c>
      <c r="AF123" t="s">
        <v>159</v>
      </c>
      <c r="AG123" t="s">
        <v>178</v>
      </c>
    </row>
    <row r="124" spans="1:33" x14ac:dyDescent="0.25">
      <c r="A124" s="1" t="s">
        <v>29</v>
      </c>
      <c r="M124">
        <f t="shared" ref="M124" si="59" xml:space="preserve"> B124 + D124 + F124 + H124 + J124</f>
        <v>0</v>
      </c>
      <c r="N124">
        <f t="shared" ref="N124" si="60" xml:space="preserve"> C124 + E124 + G124 + I124 + K124</f>
        <v>0</v>
      </c>
      <c r="O124" s="1">
        <f t="shared" ref="O124" si="61">M124 - N124</f>
        <v>0</v>
      </c>
      <c r="P124" s="3">
        <f t="shared" ref="P124" si="62" xml:space="preserve"> IF(M124+N124=0, 0, IF(N124=0, "MAX", M124/N124))</f>
        <v>0</v>
      </c>
      <c r="Q124">
        <f t="shared" si="58"/>
        <v>0</v>
      </c>
      <c r="S124">
        <v>9</v>
      </c>
      <c r="T124">
        <v>4</v>
      </c>
      <c r="U124">
        <v>5</v>
      </c>
      <c r="V124">
        <v>4</v>
      </c>
      <c r="W124">
        <v>6</v>
      </c>
      <c r="X124">
        <v>6</v>
      </c>
      <c r="Y124">
        <v>9</v>
      </c>
      <c r="Z124">
        <v>7</v>
      </c>
      <c r="AA124">
        <v>8</v>
      </c>
      <c r="AB124">
        <v>10</v>
      </c>
      <c r="AC124" t="s">
        <v>140</v>
      </c>
      <c r="AD124" t="s">
        <v>145</v>
      </c>
      <c r="AE124" t="s">
        <v>155</v>
      </c>
      <c r="AF124" t="s">
        <v>160</v>
      </c>
      <c r="AG124" t="s">
        <v>171</v>
      </c>
    </row>
    <row r="125" spans="1:33" x14ac:dyDescent="0.25">
      <c r="A125" s="1" t="s">
        <v>19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M125">
        <f t="shared" si="54"/>
        <v>0</v>
      </c>
      <c r="N125">
        <f t="shared" si="55"/>
        <v>3</v>
      </c>
      <c r="O125" s="1">
        <f t="shared" si="56"/>
        <v>-3</v>
      </c>
      <c r="P125" s="3">
        <f t="shared" si="57"/>
        <v>0</v>
      </c>
      <c r="Q125">
        <f t="shared" si="58"/>
        <v>3</v>
      </c>
      <c r="S125">
        <v>11</v>
      </c>
      <c r="T125">
        <v>5</v>
      </c>
      <c r="U125">
        <v>6</v>
      </c>
      <c r="V125">
        <v>5</v>
      </c>
      <c r="W125">
        <v>7</v>
      </c>
      <c r="X125">
        <v>7</v>
      </c>
      <c r="Y125">
        <v>12</v>
      </c>
      <c r="Z125">
        <v>8</v>
      </c>
      <c r="AA125">
        <v>12</v>
      </c>
      <c r="AB125">
        <v>11</v>
      </c>
      <c r="AC125" t="s">
        <v>141</v>
      </c>
      <c r="AD125" t="s">
        <v>146</v>
      </c>
      <c r="AE125" t="s">
        <v>156</v>
      </c>
      <c r="AF125" t="s">
        <v>161</v>
      </c>
      <c r="AG125" t="s">
        <v>172</v>
      </c>
    </row>
    <row r="126" spans="1:33" x14ac:dyDescent="0.25">
      <c r="A126" s="1" t="s">
        <v>20</v>
      </c>
      <c r="B126">
        <v>8</v>
      </c>
      <c r="C126">
        <v>1</v>
      </c>
      <c r="D126">
        <v>2</v>
      </c>
      <c r="E126">
        <v>1</v>
      </c>
      <c r="F126">
        <v>1</v>
      </c>
      <c r="G126">
        <v>0</v>
      </c>
      <c r="H126">
        <v>4</v>
      </c>
      <c r="I126">
        <v>1</v>
      </c>
      <c r="J126">
        <v>2</v>
      </c>
      <c r="K126">
        <v>0</v>
      </c>
      <c r="M126">
        <f t="shared" si="54"/>
        <v>17</v>
      </c>
      <c r="N126">
        <f t="shared" si="55"/>
        <v>3</v>
      </c>
      <c r="O126" s="1">
        <f t="shared" si="56"/>
        <v>14</v>
      </c>
      <c r="P126" s="3">
        <f t="shared" si="57"/>
        <v>5.666666666666667</v>
      </c>
      <c r="Q126">
        <f t="shared" si="58"/>
        <v>1</v>
      </c>
      <c r="S126">
        <v>23</v>
      </c>
      <c r="T126">
        <v>6</v>
      </c>
      <c r="U126">
        <v>7</v>
      </c>
      <c r="V126">
        <v>6</v>
      </c>
      <c r="W126">
        <v>9</v>
      </c>
      <c r="X126">
        <v>11</v>
      </c>
      <c r="Y126">
        <v>13</v>
      </c>
      <c r="Z126">
        <v>10</v>
      </c>
      <c r="AA126">
        <v>13</v>
      </c>
      <c r="AB126">
        <v>12</v>
      </c>
      <c r="AC126" t="s">
        <v>143</v>
      </c>
      <c r="AD126" t="s">
        <v>147</v>
      </c>
      <c r="AE126" t="s">
        <v>157</v>
      </c>
      <c r="AF126" t="s">
        <v>162</v>
      </c>
      <c r="AG126" t="s">
        <v>173</v>
      </c>
    </row>
    <row r="127" spans="1:33" x14ac:dyDescent="0.25">
      <c r="A127" s="1" t="s">
        <v>23</v>
      </c>
      <c r="B127">
        <v>2</v>
      </c>
      <c r="C127">
        <v>0</v>
      </c>
      <c r="D127">
        <v>2</v>
      </c>
      <c r="E127">
        <v>0</v>
      </c>
      <c r="F127">
        <v>2</v>
      </c>
      <c r="G127">
        <v>0</v>
      </c>
      <c r="H127">
        <v>0</v>
      </c>
      <c r="I127">
        <v>3</v>
      </c>
      <c r="J127">
        <v>1</v>
      </c>
      <c r="K127">
        <v>1</v>
      </c>
      <c r="M127">
        <f t="shared" si="54"/>
        <v>7</v>
      </c>
      <c r="N127">
        <f t="shared" si="55"/>
        <v>4</v>
      </c>
      <c r="O127" s="1">
        <f t="shared" si="56"/>
        <v>3</v>
      </c>
      <c r="P127" s="3">
        <f t="shared" si="57"/>
        <v>1.75</v>
      </c>
      <c r="Q127">
        <f t="shared" si="58"/>
        <v>1</v>
      </c>
      <c r="S127">
        <v>24</v>
      </c>
      <c r="T127">
        <v>7</v>
      </c>
      <c r="U127">
        <v>9</v>
      </c>
      <c r="V127">
        <v>7</v>
      </c>
      <c r="W127">
        <v>13</v>
      </c>
      <c r="X127">
        <v>12</v>
      </c>
      <c r="Y127">
        <v>14</v>
      </c>
      <c r="Z127">
        <v>14</v>
      </c>
      <c r="AA127">
        <v>14</v>
      </c>
      <c r="AB127">
        <v>13</v>
      </c>
      <c r="AC127" t="s">
        <v>142</v>
      </c>
      <c r="AD127" t="s">
        <v>148</v>
      </c>
      <c r="AE127" t="s">
        <v>158</v>
      </c>
      <c r="AF127" t="s">
        <v>163</v>
      </c>
      <c r="AG127" t="s">
        <v>174</v>
      </c>
    </row>
    <row r="128" spans="1:33" x14ac:dyDescent="0.25">
      <c r="A128" s="1" t="s">
        <v>30</v>
      </c>
      <c r="D128">
        <v>0</v>
      </c>
      <c r="E128">
        <v>0</v>
      </c>
      <c r="F128">
        <v>0</v>
      </c>
      <c r="G128">
        <v>0</v>
      </c>
      <c r="M128">
        <f t="shared" si="54"/>
        <v>0</v>
      </c>
      <c r="N128">
        <f t="shared" si="55"/>
        <v>0</v>
      </c>
      <c r="O128" s="1">
        <f t="shared" si="56"/>
        <v>0</v>
      </c>
      <c r="P128" s="3">
        <f t="shared" si="57"/>
        <v>0</v>
      </c>
      <c r="Q128">
        <v>2</v>
      </c>
      <c r="S128">
        <v>25</v>
      </c>
      <c r="U128">
        <v>12</v>
      </c>
      <c r="V128">
        <v>12</v>
      </c>
      <c r="W128">
        <v>14</v>
      </c>
      <c r="X128">
        <v>13</v>
      </c>
      <c r="Y128">
        <v>15</v>
      </c>
      <c r="Z128">
        <v>16</v>
      </c>
      <c r="AA128">
        <v>15</v>
      </c>
      <c r="AD128" t="s">
        <v>149</v>
      </c>
      <c r="AF128" t="s">
        <v>164</v>
      </c>
      <c r="AG128" t="s">
        <v>175</v>
      </c>
    </row>
    <row r="129" spans="1:33" x14ac:dyDescent="0.25">
      <c r="A129" s="1" t="s">
        <v>24</v>
      </c>
      <c r="M129">
        <f t="shared" si="54"/>
        <v>0</v>
      </c>
      <c r="N129">
        <f t="shared" si="55"/>
        <v>0</v>
      </c>
      <c r="O129" s="1">
        <f t="shared" si="56"/>
        <v>0</v>
      </c>
      <c r="P129" s="3">
        <f t="shared" si="57"/>
        <v>0</v>
      </c>
      <c r="Q129">
        <f>IF(AND(M129 = 0, N129 = 0), 0, IF(P129 &lt; 1, 3, IF(P129 &gt;= P$133, 1, 2)))</f>
        <v>0</v>
      </c>
      <c r="U129">
        <v>15</v>
      </c>
      <c r="V129">
        <v>15</v>
      </c>
      <c r="W129">
        <v>15</v>
      </c>
      <c r="X129">
        <v>14</v>
      </c>
      <c r="Y129">
        <v>16</v>
      </c>
      <c r="Z129">
        <v>18</v>
      </c>
      <c r="AD129" t="s">
        <v>150</v>
      </c>
      <c r="AF129" t="s">
        <v>165</v>
      </c>
      <c r="AG129" t="s">
        <v>177</v>
      </c>
    </row>
    <row r="130" spans="1:33" x14ac:dyDescent="0.25">
      <c r="A130" s="1" t="s">
        <v>21</v>
      </c>
      <c r="B130">
        <v>3</v>
      </c>
      <c r="C130">
        <v>0</v>
      </c>
      <c r="D130">
        <v>5</v>
      </c>
      <c r="E130">
        <v>2</v>
      </c>
      <c r="F130">
        <v>5</v>
      </c>
      <c r="G130">
        <v>1</v>
      </c>
      <c r="H130">
        <v>5</v>
      </c>
      <c r="I130">
        <v>4</v>
      </c>
      <c r="J130">
        <v>4</v>
      </c>
      <c r="K130">
        <v>1</v>
      </c>
      <c r="M130">
        <f t="shared" si="54"/>
        <v>22</v>
      </c>
      <c r="N130">
        <f t="shared" si="55"/>
        <v>8</v>
      </c>
      <c r="O130" s="1">
        <f t="shared" si="56"/>
        <v>14</v>
      </c>
      <c r="P130" s="3">
        <f t="shared" si="57"/>
        <v>2.75</v>
      </c>
      <c r="Q130">
        <f>IF(AND(M130 = 0, N130 = 0), 0, IF(P130 &lt; 1, 3, IF(P130 &gt;= P$133, 1, 2)))</f>
        <v>1</v>
      </c>
      <c r="U130">
        <v>17</v>
      </c>
      <c r="V130">
        <v>17</v>
      </c>
      <c r="W130">
        <v>16</v>
      </c>
      <c r="X130">
        <v>16</v>
      </c>
      <c r="Y130">
        <v>18</v>
      </c>
      <c r="Z130">
        <v>19</v>
      </c>
      <c r="AD130" t="s">
        <v>152</v>
      </c>
      <c r="AF130" t="s">
        <v>166</v>
      </c>
      <c r="AG130" t="s">
        <v>176</v>
      </c>
    </row>
    <row r="131" spans="1:33" x14ac:dyDescent="0.25">
      <c r="A131" s="1" t="s">
        <v>26</v>
      </c>
      <c r="B131">
        <v>0</v>
      </c>
      <c r="C131">
        <v>0</v>
      </c>
      <c r="D131">
        <v>1</v>
      </c>
      <c r="E131">
        <v>2</v>
      </c>
      <c r="F131">
        <v>2</v>
      </c>
      <c r="G131">
        <v>1</v>
      </c>
      <c r="H131">
        <v>2</v>
      </c>
      <c r="I131">
        <v>0</v>
      </c>
      <c r="J131">
        <v>0</v>
      </c>
      <c r="K131">
        <v>1</v>
      </c>
      <c r="M131">
        <f t="shared" si="54"/>
        <v>5</v>
      </c>
      <c r="N131">
        <f t="shared" si="55"/>
        <v>4</v>
      </c>
      <c r="O131" s="1">
        <f t="shared" si="56"/>
        <v>1</v>
      </c>
      <c r="P131" s="3">
        <f t="shared" si="57"/>
        <v>1.25</v>
      </c>
      <c r="Q131">
        <f>IF(AND(M131 = 0, N131 = 0), 0, IF(P131 &lt; 1, 3, IF(P131 &gt;= P$133, 1, 2)))</f>
        <v>1</v>
      </c>
      <c r="U131">
        <v>19</v>
      </c>
      <c r="V131">
        <v>18</v>
      </c>
      <c r="W131">
        <v>17</v>
      </c>
      <c r="X131">
        <v>17</v>
      </c>
      <c r="Y131">
        <v>21</v>
      </c>
      <c r="Z131">
        <v>20</v>
      </c>
      <c r="AD131" t="s">
        <v>151</v>
      </c>
      <c r="AF131" t="s">
        <v>167</v>
      </c>
    </row>
    <row r="132" spans="1:33" x14ac:dyDescent="0.25">
      <c r="A132" s="1" t="s">
        <v>17</v>
      </c>
      <c r="B132">
        <v>6</v>
      </c>
      <c r="C132">
        <v>0</v>
      </c>
      <c r="D132">
        <v>4</v>
      </c>
      <c r="E132">
        <v>1</v>
      </c>
      <c r="F132">
        <v>4</v>
      </c>
      <c r="G132">
        <v>0</v>
      </c>
      <c r="H132">
        <v>5</v>
      </c>
      <c r="I132">
        <v>0</v>
      </c>
      <c r="J132">
        <v>6</v>
      </c>
      <c r="K132">
        <v>0</v>
      </c>
      <c r="M132">
        <f t="shared" si="54"/>
        <v>25</v>
      </c>
      <c r="N132">
        <f t="shared" si="55"/>
        <v>1</v>
      </c>
      <c r="O132" s="1">
        <f t="shared" si="56"/>
        <v>24</v>
      </c>
      <c r="P132" s="3">
        <f t="shared" si="57"/>
        <v>25</v>
      </c>
      <c r="Q132">
        <f>IF(AND(M132 = 0, N132 = 0), 0, IF(P132 &lt; 1, 3, IF(P132 &gt;= P$133, 1, 2)))</f>
        <v>1</v>
      </c>
      <c r="U132">
        <v>23</v>
      </c>
      <c r="V132">
        <v>19</v>
      </c>
      <c r="W132">
        <v>18</v>
      </c>
      <c r="X132">
        <v>18</v>
      </c>
      <c r="Y132">
        <v>22</v>
      </c>
      <c r="Z132">
        <v>21</v>
      </c>
      <c r="AD132" t="s">
        <v>153</v>
      </c>
      <c r="AF132" t="s">
        <v>168</v>
      </c>
    </row>
    <row r="133" spans="1:33" x14ac:dyDescent="0.25">
      <c r="A133" s="4"/>
      <c r="B133" s="4">
        <v>25</v>
      </c>
      <c r="C133" s="4">
        <v>7</v>
      </c>
      <c r="D133" s="4">
        <v>23</v>
      </c>
      <c r="E133" s="4">
        <v>25</v>
      </c>
      <c r="F133" s="4">
        <v>21</v>
      </c>
      <c r="G133" s="4">
        <v>25</v>
      </c>
      <c r="H133" s="4">
        <v>25</v>
      </c>
      <c r="I133" s="4">
        <v>23</v>
      </c>
      <c r="J133" s="4">
        <v>15</v>
      </c>
      <c r="K133" s="4">
        <v>13</v>
      </c>
      <c r="L133" s="4"/>
      <c r="M133" s="4">
        <f t="shared" si="54"/>
        <v>109</v>
      </c>
      <c r="N133" s="4">
        <f t="shared" si="55"/>
        <v>93</v>
      </c>
      <c r="O133" s="4">
        <f t="shared" si="56"/>
        <v>16</v>
      </c>
      <c r="P133" s="5">
        <f t="shared" si="57"/>
        <v>1.1720430107526882</v>
      </c>
      <c r="V133">
        <v>25</v>
      </c>
      <c r="W133">
        <v>19</v>
      </c>
      <c r="X133">
        <v>20</v>
      </c>
      <c r="Y133">
        <v>23</v>
      </c>
      <c r="Z133">
        <v>22</v>
      </c>
      <c r="AD133" t="s">
        <v>154</v>
      </c>
      <c r="AF133" t="s">
        <v>169</v>
      </c>
    </row>
    <row r="134" spans="1:33" x14ac:dyDescent="0.25">
      <c r="W134">
        <v>20</v>
      </c>
      <c r="X134">
        <v>22</v>
      </c>
      <c r="Y134">
        <v>25</v>
      </c>
      <c r="Z134">
        <v>23</v>
      </c>
    </row>
    <row r="135" spans="1:33" x14ac:dyDescent="0.25">
      <c r="A135" t="s">
        <v>11</v>
      </c>
      <c r="W135">
        <v>21</v>
      </c>
      <c r="X135">
        <v>25</v>
      </c>
    </row>
    <row r="136" spans="1:33" x14ac:dyDescent="0.25">
      <c r="A136" t="s">
        <v>11</v>
      </c>
    </row>
    <row r="137" spans="1:33" x14ac:dyDescent="0.25">
      <c r="A137" t="s">
        <v>11</v>
      </c>
    </row>
    <row r="138" spans="1:33" ht="18" customHeight="1" x14ac:dyDescent="0.3">
      <c r="A138" s="8">
        <v>44121</v>
      </c>
      <c r="B138" s="9" t="s">
        <v>111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</row>
    <row r="139" spans="1:33" x14ac:dyDescent="0.25">
      <c r="A139" s="4"/>
      <c r="B139" s="4" t="s">
        <v>3</v>
      </c>
      <c r="C139" s="4"/>
      <c r="D139" s="4" t="s">
        <v>4</v>
      </c>
      <c r="E139" s="4"/>
      <c r="F139" s="4" t="s">
        <v>5</v>
      </c>
      <c r="G139" s="4"/>
      <c r="H139" s="4" t="s">
        <v>6</v>
      </c>
      <c r="I139" s="4"/>
      <c r="J139" s="4" t="s">
        <v>7</v>
      </c>
      <c r="K139" s="4"/>
      <c r="L139" s="4"/>
      <c r="M139" s="4" t="s">
        <v>8</v>
      </c>
      <c r="N139" s="4"/>
      <c r="O139" s="4"/>
      <c r="P139" s="6"/>
    </row>
    <row r="140" spans="1:33" x14ac:dyDescent="0.25">
      <c r="A140" s="4"/>
      <c r="B140" s="7" t="s">
        <v>1</v>
      </c>
      <c r="C140" s="7" t="s">
        <v>2</v>
      </c>
      <c r="D140" s="7" t="s">
        <v>1</v>
      </c>
      <c r="E140" s="7" t="s">
        <v>2</v>
      </c>
      <c r="F140" s="7" t="s">
        <v>1</v>
      </c>
      <c r="G140" s="7" t="s">
        <v>2</v>
      </c>
      <c r="H140" s="7" t="s">
        <v>1</v>
      </c>
      <c r="I140" s="7" t="s">
        <v>2</v>
      </c>
      <c r="J140" s="7" t="s">
        <v>1</v>
      </c>
      <c r="K140" s="7" t="s">
        <v>2</v>
      </c>
      <c r="L140" s="7"/>
      <c r="M140" s="7" t="s">
        <v>1</v>
      </c>
      <c r="N140" s="7" t="s">
        <v>2</v>
      </c>
      <c r="O140" s="4" t="s">
        <v>9</v>
      </c>
      <c r="P140" s="6" t="s">
        <v>10</v>
      </c>
      <c r="S140" t="s">
        <v>3</v>
      </c>
      <c r="U140" t="s">
        <v>4</v>
      </c>
      <c r="W140" t="s">
        <v>5</v>
      </c>
      <c r="Y140" t="s">
        <v>6</v>
      </c>
      <c r="AA140" t="s">
        <v>7</v>
      </c>
      <c r="AC140" t="s">
        <v>12</v>
      </c>
      <c r="AD140" t="s">
        <v>13</v>
      </c>
      <c r="AE140" t="s">
        <v>14</v>
      </c>
      <c r="AF140" t="s">
        <v>15</v>
      </c>
      <c r="AG140" t="s">
        <v>16</v>
      </c>
    </row>
    <row r="141" spans="1:33" x14ac:dyDescent="0.25">
      <c r="A141" s="1" t="s">
        <v>0</v>
      </c>
      <c r="M141">
        <f t="shared" ref="M141:M154" si="63" xml:space="preserve"> B141 + D141 + F141 + H141 + J141</f>
        <v>0</v>
      </c>
      <c r="N141">
        <f t="shared" ref="N141:N154" si="64" xml:space="preserve"> C141 + E141 + G141 + I141 + K141</f>
        <v>0</v>
      </c>
      <c r="O141" s="1">
        <f t="shared" ref="O141:O154" si="65">M141 - N141</f>
        <v>0</v>
      </c>
      <c r="P141" s="3">
        <f t="shared" ref="P141:P154" si="66" xml:space="preserve"> IF(M141+N141=0, 0, IF(N141=0, "MAX", M141/N141))</f>
        <v>0</v>
      </c>
      <c r="Q141">
        <f>IF(AND(M141 = 0, N141 = 0), 0, IF(P141 &lt; 1, 3, IF(P141 &gt;= P$154, 1, 2)))</f>
        <v>0</v>
      </c>
      <c r="T141">
        <v>1</v>
      </c>
      <c r="U141">
        <v>3</v>
      </c>
      <c r="X141">
        <v>0</v>
      </c>
      <c r="AC141" t="s">
        <v>56</v>
      </c>
      <c r="AD141" t="s">
        <v>57</v>
      </c>
      <c r="AE141" t="s">
        <v>56</v>
      </c>
    </row>
    <row r="142" spans="1:33" x14ac:dyDescent="0.25">
      <c r="A142" s="1" t="s">
        <v>18</v>
      </c>
      <c r="F142">
        <v>0</v>
      </c>
      <c r="G142">
        <v>0</v>
      </c>
      <c r="M142">
        <f t="shared" si="63"/>
        <v>0</v>
      </c>
      <c r="N142">
        <f t="shared" si="64"/>
        <v>0</v>
      </c>
      <c r="O142" s="1">
        <f t="shared" si="65"/>
        <v>0</v>
      </c>
      <c r="P142" s="3">
        <f t="shared" si="66"/>
        <v>0</v>
      </c>
      <c r="Q142">
        <v>2</v>
      </c>
      <c r="S142">
        <v>1</v>
      </c>
      <c r="T142">
        <v>2</v>
      </c>
      <c r="U142">
        <v>4</v>
      </c>
      <c r="V142">
        <v>1</v>
      </c>
      <c r="W142">
        <v>2</v>
      </c>
      <c r="X142">
        <v>2</v>
      </c>
      <c r="AC142" t="s">
        <v>112</v>
      </c>
      <c r="AD142" t="s">
        <v>114</v>
      </c>
      <c r="AE142" t="s">
        <v>113</v>
      </c>
    </row>
    <row r="143" spans="1:33" x14ac:dyDescent="0.25">
      <c r="A143" s="1" t="s">
        <v>22</v>
      </c>
      <c r="B143">
        <v>2</v>
      </c>
      <c r="C143">
        <v>0</v>
      </c>
      <c r="D143">
        <v>2</v>
      </c>
      <c r="E143">
        <v>1</v>
      </c>
      <c r="F143">
        <v>1</v>
      </c>
      <c r="G143">
        <v>0</v>
      </c>
      <c r="M143">
        <f t="shared" si="63"/>
        <v>5</v>
      </c>
      <c r="N143">
        <f t="shared" si="64"/>
        <v>1</v>
      </c>
      <c r="O143" s="1">
        <f t="shared" si="65"/>
        <v>4</v>
      </c>
      <c r="P143" s="3">
        <f t="shared" si="66"/>
        <v>5</v>
      </c>
      <c r="Q143">
        <f>IF(AND(M143 = 0, N143 = 0), 0, IF(P143 &lt; 1, 3, IF(P143 &gt;= P$154, 1, 2)))</f>
        <v>1</v>
      </c>
      <c r="S143">
        <v>4</v>
      </c>
      <c r="T143">
        <v>3</v>
      </c>
      <c r="U143">
        <v>6</v>
      </c>
      <c r="V143">
        <v>2</v>
      </c>
      <c r="W143">
        <v>3</v>
      </c>
      <c r="X143">
        <v>3</v>
      </c>
      <c r="AC143" t="s">
        <v>115</v>
      </c>
      <c r="AD143" t="s">
        <v>131</v>
      </c>
      <c r="AE143" t="s">
        <v>120</v>
      </c>
    </row>
    <row r="144" spans="1:33" x14ac:dyDescent="0.25">
      <c r="A144" s="1" t="s">
        <v>19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2</v>
      </c>
      <c r="M144">
        <f t="shared" si="63"/>
        <v>0</v>
      </c>
      <c r="N144">
        <f t="shared" si="64"/>
        <v>4</v>
      </c>
      <c r="O144" s="1">
        <f t="shared" si="65"/>
        <v>-4</v>
      </c>
      <c r="P144" s="3">
        <f t="shared" si="66"/>
        <v>0</v>
      </c>
      <c r="Q144">
        <f>IF(AND(M144 = 0, N144 = 0), 0, IF(P144 &lt; 1, 3, IF(P144 &gt;= P$154, 1, 2)))</f>
        <v>3</v>
      </c>
      <c r="S144">
        <v>7</v>
      </c>
      <c r="T144">
        <v>4</v>
      </c>
      <c r="U144">
        <v>11</v>
      </c>
      <c r="V144">
        <v>3</v>
      </c>
      <c r="W144">
        <v>5</v>
      </c>
      <c r="X144">
        <v>4</v>
      </c>
      <c r="AC144" t="s">
        <v>116</v>
      </c>
      <c r="AD144" t="s">
        <v>132</v>
      </c>
      <c r="AE144" t="s">
        <v>121</v>
      </c>
    </row>
    <row r="145" spans="1:31" x14ac:dyDescent="0.25">
      <c r="A145" s="1" t="s">
        <v>20</v>
      </c>
      <c r="B145">
        <v>3</v>
      </c>
      <c r="C145">
        <v>2</v>
      </c>
      <c r="D145">
        <v>3</v>
      </c>
      <c r="E145">
        <v>2</v>
      </c>
      <c r="F145">
        <v>3</v>
      </c>
      <c r="G145">
        <v>2</v>
      </c>
      <c r="M145">
        <f t="shared" si="63"/>
        <v>9</v>
      </c>
      <c r="N145">
        <f t="shared" si="64"/>
        <v>6</v>
      </c>
      <c r="O145" s="1">
        <f t="shared" si="65"/>
        <v>3</v>
      </c>
      <c r="P145" s="3">
        <f t="shared" si="66"/>
        <v>1.5</v>
      </c>
      <c r="Q145">
        <f>IF(AND(M145 = 0, N145 = 0), 0, IF(P145 &lt; 1, 3, IF(P145 &gt;= P$154, 1, 2)))</f>
        <v>2</v>
      </c>
      <c r="S145">
        <v>8</v>
      </c>
      <c r="T145">
        <v>7</v>
      </c>
      <c r="U145">
        <v>19</v>
      </c>
      <c r="V145">
        <v>4</v>
      </c>
      <c r="W145">
        <v>6</v>
      </c>
      <c r="X145">
        <v>5</v>
      </c>
      <c r="AC145" t="s">
        <v>117</v>
      </c>
      <c r="AD145" t="s">
        <v>133</v>
      </c>
      <c r="AE145" t="s">
        <v>122</v>
      </c>
    </row>
    <row r="146" spans="1:31" x14ac:dyDescent="0.25">
      <c r="A146" s="1" t="s">
        <v>23</v>
      </c>
      <c r="B146">
        <v>3</v>
      </c>
      <c r="C146">
        <v>2</v>
      </c>
      <c r="D146">
        <v>0</v>
      </c>
      <c r="E146">
        <v>1</v>
      </c>
      <c r="F146">
        <v>3</v>
      </c>
      <c r="G146">
        <v>1</v>
      </c>
      <c r="M146">
        <f t="shared" si="63"/>
        <v>6</v>
      </c>
      <c r="N146">
        <f t="shared" si="64"/>
        <v>4</v>
      </c>
      <c r="O146" s="1">
        <f t="shared" si="65"/>
        <v>2</v>
      </c>
      <c r="P146" s="3">
        <f t="shared" si="66"/>
        <v>1.5</v>
      </c>
      <c r="Q146">
        <f>IF(AND(M146 = 0, N146 = 0), 0, IF(P146 &lt; 1, 3, IF(P146 &gt;= P$154, 1, 2)))</f>
        <v>2</v>
      </c>
      <c r="S146">
        <v>12</v>
      </c>
      <c r="T146">
        <v>8</v>
      </c>
      <c r="U146">
        <v>20</v>
      </c>
      <c r="V146">
        <v>6</v>
      </c>
      <c r="W146">
        <v>7</v>
      </c>
      <c r="X146">
        <v>6</v>
      </c>
      <c r="AC146" t="s">
        <v>118</v>
      </c>
      <c r="AE146" t="s">
        <v>123</v>
      </c>
    </row>
    <row r="147" spans="1:31" x14ac:dyDescent="0.25">
      <c r="A147" s="1" t="s">
        <v>30</v>
      </c>
      <c r="M147">
        <f t="shared" si="63"/>
        <v>0</v>
      </c>
      <c r="N147">
        <f t="shared" si="64"/>
        <v>0</v>
      </c>
      <c r="O147" s="1">
        <f t="shared" si="65"/>
        <v>0</v>
      </c>
      <c r="P147" s="3">
        <f t="shared" si="66"/>
        <v>0</v>
      </c>
      <c r="Q147">
        <f>IF(AND(M147 = 0, N147 = 0), 0, IF(P147 &lt; 1, 3, IF(P147 &gt;= P$154, 1, 2)))</f>
        <v>0</v>
      </c>
      <c r="S147">
        <v>14</v>
      </c>
      <c r="T147">
        <v>10</v>
      </c>
      <c r="U147">
        <v>23</v>
      </c>
      <c r="V147">
        <v>8</v>
      </c>
      <c r="W147">
        <v>8</v>
      </c>
      <c r="X147">
        <v>7</v>
      </c>
      <c r="AC147" t="s">
        <v>119</v>
      </c>
      <c r="AE147" t="s">
        <v>124</v>
      </c>
    </row>
    <row r="148" spans="1:31" x14ac:dyDescent="0.25">
      <c r="A148" s="1" t="s">
        <v>27</v>
      </c>
      <c r="F148">
        <v>0</v>
      </c>
      <c r="G148">
        <v>0</v>
      </c>
      <c r="M148">
        <f t="shared" ref="M148:M150" si="67" xml:space="preserve"> B148 + D148 + F148 + H148 + J148</f>
        <v>0</v>
      </c>
      <c r="N148">
        <f t="shared" ref="N148:N150" si="68" xml:space="preserve"> C148 + E148 + G148 + I148 + K148</f>
        <v>0</v>
      </c>
      <c r="O148" s="1">
        <f t="shared" ref="O148:O150" si="69">M148 - N148</f>
        <v>0</v>
      </c>
      <c r="P148" s="3">
        <f t="shared" ref="P148:P150" si="70" xml:space="preserve"> IF(M148+N148=0, 0, IF(N148=0, "MAX", M148/N148))</f>
        <v>0</v>
      </c>
      <c r="Q148">
        <v>2</v>
      </c>
      <c r="S148">
        <v>15</v>
      </c>
      <c r="T148">
        <v>12</v>
      </c>
      <c r="U148">
        <v>24</v>
      </c>
      <c r="V148">
        <v>9</v>
      </c>
      <c r="W148">
        <v>9</v>
      </c>
      <c r="X148">
        <v>9</v>
      </c>
      <c r="AE148" t="s">
        <v>125</v>
      </c>
    </row>
    <row r="149" spans="1:31" x14ac:dyDescent="0.25">
      <c r="A149" s="1" t="s">
        <v>24</v>
      </c>
      <c r="M149">
        <f t="shared" si="67"/>
        <v>0</v>
      </c>
      <c r="N149">
        <f t="shared" si="68"/>
        <v>0</v>
      </c>
      <c r="O149" s="1">
        <f t="shared" si="69"/>
        <v>0</v>
      </c>
      <c r="P149" s="3">
        <f t="shared" si="70"/>
        <v>0</v>
      </c>
      <c r="Q149">
        <f>IF(AND(M149 = 0, N149 = 0), 0, IF(P149 &lt; 1, 3, IF(P149 &gt;= P$154, 1, 2)))</f>
        <v>0</v>
      </c>
      <c r="S149">
        <v>19</v>
      </c>
      <c r="T149">
        <v>15</v>
      </c>
      <c r="U149">
        <v>25</v>
      </c>
      <c r="V149">
        <v>11</v>
      </c>
      <c r="W149">
        <v>10</v>
      </c>
      <c r="X149">
        <v>10</v>
      </c>
      <c r="AE149" t="s">
        <v>126</v>
      </c>
    </row>
    <row r="150" spans="1:31" x14ac:dyDescent="0.25">
      <c r="A150" s="1" t="s">
        <v>28</v>
      </c>
      <c r="M150">
        <f t="shared" si="67"/>
        <v>0</v>
      </c>
      <c r="N150">
        <f t="shared" si="68"/>
        <v>0</v>
      </c>
      <c r="O150" s="1">
        <f t="shared" si="69"/>
        <v>0</v>
      </c>
      <c r="P150" s="3">
        <f t="shared" si="70"/>
        <v>0</v>
      </c>
      <c r="Q150">
        <f>IF(AND(M150 = 0, N150 = 0), 0, IF(P150 &lt; 1, 3, IF(P150 &gt;= P$154, 1, 2)))</f>
        <v>0</v>
      </c>
      <c r="S150">
        <v>22</v>
      </c>
      <c r="T150">
        <v>16</v>
      </c>
      <c r="W150">
        <v>15</v>
      </c>
      <c r="X150">
        <v>11</v>
      </c>
      <c r="AE150" t="s">
        <v>127</v>
      </c>
    </row>
    <row r="151" spans="1:31" x14ac:dyDescent="0.25">
      <c r="A151" s="1" t="s">
        <v>21</v>
      </c>
      <c r="B151">
        <v>2</v>
      </c>
      <c r="C151">
        <v>1</v>
      </c>
      <c r="D151">
        <v>3</v>
      </c>
      <c r="E151">
        <v>0</v>
      </c>
      <c r="F151">
        <v>3</v>
      </c>
      <c r="G151">
        <v>2</v>
      </c>
      <c r="M151">
        <f t="shared" si="63"/>
        <v>8</v>
      </c>
      <c r="N151">
        <f t="shared" si="64"/>
        <v>3</v>
      </c>
      <c r="O151" s="1">
        <f t="shared" si="65"/>
        <v>5</v>
      </c>
      <c r="P151" s="3">
        <f t="shared" si="66"/>
        <v>2.6666666666666665</v>
      </c>
      <c r="Q151">
        <f>IF(AND(M151 = 0, N151 = 0), 0, IF(P151 &lt; 1, 3, IF(P151 &gt;= P$154, 1, 2)))</f>
        <v>1</v>
      </c>
      <c r="S151">
        <v>25</v>
      </c>
      <c r="W151">
        <v>17</v>
      </c>
      <c r="X151">
        <v>12</v>
      </c>
      <c r="AE151" t="s">
        <v>128</v>
      </c>
    </row>
    <row r="152" spans="1:31" x14ac:dyDescent="0.25">
      <c r="A152" s="1" t="s">
        <v>26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2</v>
      </c>
      <c r="M152">
        <f t="shared" si="63"/>
        <v>2</v>
      </c>
      <c r="N152">
        <f t="shared" si="64"/>
        <v>2</v>
      </c>
      <c r="O152" s="1">
        <f t="shared" si="65"/>
        <v>0</v>
      </c>
      <c r="P152" s="3">
        <f t="shared" si="66"/>
        <v>1</v>
      </c>
      <c r="Q152">
        <f>IF(AND(M152 = 0, N152 = 0), 0, IF(P152 &lt; 1, 3, IF(P152 &gt;= P$154, 1, 2)))</f>
        <v>2</v>
      </c>
      <c r="W152">
        <v>18</v>
      </c>
      <c r="X152">
        <v>13</v>
      </c>
      <c r="AE152" t="s">
        <v>129</v>
      </c>
    </row>
    <row r="153" spans="1:31" x14ac:dyDescent="0.25">
      <c r="A153" s="1" t="s">
        <v>17</v>
      </c>
      <c r="B153">
        <v>5</v>
      </c>
      <c r="C153">
        <v>1</v>
      </c>
      <c r="D153">
        <v>4</v>
      </c>
      <c r="E153">
        <v>1</v>
      </c>
      <c r="F153">
        <v>2</v>
      </c>
      <c r="G153">
        <v>1</v>
      </c>
      <c r="M153">
        <f t="shared" si="63"/>
        <v>11</v>
      </c>
      <c r="N153">
        <f t="shared" si="64"/>
        <v>3</v>
      </c>
      <c r="O153" s="1">
        <f t="shared" si="65"/>
        <v>8</v>
      </c>
      <c r="P153" s="3">
        <f t="shared" si="66"/>
        <v>3.6666666666666665</v>
      </c>
      <c r="Q153">
        <f>IF(AND(M153 = 0, N153 = 0), 0, IF(P153 &lt; 1, 3, IF(P153 &gt;= P$154, 1, 2)))</f>
        <v>1</v>
      </c>
      <c r="W153">
        <v>20</v>
      </c>
      <c r="X153">
        <v>14</v>
      </c>
      <c r="AE153" t="s">
        <v>130</v>
      </c>
    </row>
    <row r="154" spans="1:31" x14ac:dyDescent="0.25">
      <c r="A154" s="4"/>
      <c r="B154" s="4">
        <v>25</v>
      </c>
      <c r="C154" s="4">
        <v>16</v>
      </c>
      <c r="D154" s="4">
        <v>25</v>
      </c>
      <c r="E154" s="4">
        <v>11</v>
      </c>
      <c r="F154" s="4">
        <v>25</v>
      </c>
      <c r="G154" s="4">
        <v>21</v>
      </c>
      <c r="H154" s="4"/>
      <c r="I154" s="4"/>
      <c r="J154" s="4"/>
      <c r="K154" s="4"/>
      <c r="L154" s="4"/>
      <c r="M154" s="4">
        <f t="shared" si="63"/>
        <v>75</v>
      </c>
      <c r="N154" s="4">
        <f t="shared" si="64"/>
        <v>48</v>
      </c>
      <c r="O154" s="4">
        <f t="shared" si="65"/>
        <v>27</v>
      </c>
      <c r="P154" s="5">
        <f t="shared" si="66"/>
        <v>1.5625</v>
      </c>
      <c r="W154">
        <v>21</v>
      </c>
      <c r="X154">
        <v>15</v>
      </c>
    </row>
    <row r="155" spans="1:31" x14ac:dyDescent="0.25">
      <c r="W155">
        <v>22</v>
      </c>
      <c r="X155">
        <v>19</v>
      </c>
    </row>
    <row r="156" spans="1:31" x14ac:dyDescent="0.25">
      <c r="A156" t="s">
        <v>11</v>
      </c>
      <c r="W156">
        <v>23</v>
      </c>
      <c r="X156">
        <v>20</v>
      </c>
    </row>
    <row r="157" spans="1:31" x14ac:dyDescent="0.25">
      <c r="A157" t="s">
        <v>11</v>
      </c>
      <c r="W157">
        <v>24</v>
      </c>
      <c r="X157">
        <v>21</v>
      </c>
    </row>
    <row r="158" spans="1:31" x14ac:dyDescent="0.25">
      <c r="A158" t="s">
        <v>11</v>
      </c>
      <c r="W158">
        <v>25</v>
      </c>
    </row>
    <row r="159" spans="1:31" ht="18" customHeight="1" x14ac:dyDescent="0.3">
      <c r="A159" s="8">
        <v>44114</v>
      </c>
      <c r="B159" s="9" t="s">
        <v>110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10"/>
    </row>
    <row r="160" spans="1:31" x14ac:dyDescent="0.25">
      <c r="A160" s="4"/>
      <c r="B160" s="4" t="s">
        <v>3</v>
      </c>
      <c r="C160" s="4"/>
      <c r="D160" s="4" t="s">
        <v>4</v>
      </c>
      <c r="E160" s="4"/>
      <c r="F160" s="4" t="s">
        <v>5</v>
      </c>
      <c r="G160" s="4"/>
      <c r="H160" s="4" t="s">
        <v>6</v>
      </c>
      <c r="I160" s="4"/>
      <c r="J160" s="4" t="s">
        <v>7</v>
      </c>
      <c r="K160" s="4"/>
      <c r="L160" s="4"/>
      <c r="M160" s="4" t="s">
        <v>8</v>
      </c>
      <c r="N160" s="4"/>
      <c r="O160" s="4"/>
      <c r="P160" s="6"/>
    </row>
    <row r="161" spans="1:33" x14ac:dyDescent="0.25">
      <c r="A161" s="4"/>
      <c r="B161" s="7" t="s">
        <v>1</v>
      </c>
      <c r="C161" s="7" t="s">
        <v>2</v>
      </c>
      <c r="D161" s="7" t="s">
        <v>1</v>
      </c>
      <c r="E161" s="7" t="s">
        <v>2</v>
      </c>
      <c r="F161" s="7" t="s">
        <v>1</v>
      </c>
      <c r="G161" s="7" t="s">
        <v>2</v>
      </c>
      <c r="H161" s="7" t="s">
        <v>1</v>
      </c>
      <c r="I161" s="7" t="s">
        <v>2</v>
      </c>
      <c r="J161" s="7" t="s">
        <v>1</v>
      </c>
      <c r="K161" s="7" t="s">
        <v>2</v>
      </c>
      <c r="L161" s="7"/>
      <c r="M161" s="7" t="s">
        <v>1</v>
      </c>
      <c r="N161" s="7" t="s">
        <v>2</v>
      </c>
      <c r="O161" s="4" t="s">
        <v>9</v>
      </c>
      <c r="P161" s="6" t="s">
        <v>10</v>
      </c>
      <c r="S161" t="s">
        <v>3</v>
      </c>
      <c r="U161" t="s">
        <v>4</v>
      </c>
      <c r="W161" t="s">
        <v>5</v>
      </c>
      <c r="Y161" t="s">
        <v>6</v>
      </c>
      <c r="AA161" t="s">
        <v>7</v>
      </c>
      <c r="AC161" t="s">
        <v>12</v>
      </c>
      <c r="AD161" t="s">
        <v>13</v>
      </c>
      <c r="AE161" t="s">
        <v>14</v>
      </c>
      <c r="AF161" t="s">
        <v>15</v>
      </c>
      <c r="AG161" t="s">
        <v>16</v>
      </c>
    </row>
    <row r="162" spans="1:33" x14ac:dyDescent="0.25">
      <c r="A162" s="1" t="s">
        <v>0</v>
      </c>
      <c r="M162">
        <f t="shared" ref="M162:M172" si="71" xml:space="preserve"> B162 + D162 + F162 + H162 + J162</f>
        <v>0</v>
      </c>
      <c r="N162">
        <f t="shared" ref="N162:N172" si="72" xml:space="preserve"> C162 + E162 + G162 + I162 + K162</f>
        <v>0</v>
      </c>
      <c r="O162" s="1">
        <f t="shared" ref="O162:O172" si="73">M162 - N162</f>
        <v>0</v>
      </c>
      <c r="P162" s="3">
        <f t="shared" ref="P162:P172" si="74" xml:space="preserve"> IF(M162+N162=0, 0, IF(N162=0, "MAX", M162/N162))</f>
        <v>0</v>
      </c>
      <c r="Q162">
        <f t="shared" ref="Q162:Q170" si="75">IF(AND(M162 = 0, N162 = 0), 0, IF(P162 &lt; 1, 3, IF(P162 &gt;= P$172, 1, 2)))</f>
        <v>0</v>
      </c>
      <c r="T162">
        <v>0</v>
      </c>
      <c r="U162">
        <v>0</v>
      </c>
      <c r="X162">
        <v>0</v>
      </c>
      <c r="AC162" t="s">
        <v>56</v>
      </c>
      <c r="AD162" t="s">
        <v>57</v>
      </c>
      <c r="AE162" t="s">
        <v>56</v>
      </c>
    </row>
    <row r="163" spans="1:33" x14ac:dyDescent="0.25">
      <c r="A163" s="1" t="s">
        <v>22</v>
      </c>
      <c r="B163">
        <v>1</v>
      </c>
      <c r="C163">
        <v>1</v>
      </c>
      <c r="D163">
        <v>4</v>
      </c>
      <c r="E163">
        <v>1</v>
      </c>
      <c r="F163">
        <v>3</v>
      </c>
      <c r="G163">
        <v>1</v>
      </c>
      <c r="M163">
        <f t="shared" si="71"/>
        <v>8</v>
      </c>
      <c r="N163">
        <f t="shared" si="72"/>
        <v>3</v>
      </c>
      <c r="O163" s="1">
        <f t="shared" si="73"/>
        <v>5</v>
      </c>
      <c r="P163" s="3">
        <f t="shared" si="74"/>
        <v>2.6666666666666665</v>
      </c>
      <c r="Q163">
        <f t="shared" si="75"/>
        <v>1</v>
      </c>
      <c r="S163">
        <v>4</v>
      </c>
      <c r="T163">
        <v>2</v>
      </c>
      <c r="U163">
        <v>1</v>
      </c>
      <c r="V163">
        <v>1</v>
      </c>
      <c r="W163">
        <v>1</v>
      </c>
      <c r="X163">
        <v>1</v>
      </c>
      <c r="AC163" t="s">
        <v>93</v>
      </c>
      <c r="AD163" t="s">
        <v>95</v>
      </c>
      <c r="AE163" t="s">
        <v>94</v>
      </c>
    </row>
    <row r="164" spans="1:33" x14ac:dyDescent="0.25">
      <c r="A164" s="1" t="s">
        <v>19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M164">
        <f t="shared" si="71"/>
        <v>0</v>
      </c>
      <c r="N164">
        <f t="shared" si="72"/>
        <v>1</v>
      </c>
      <c r="O164" s="1">
        <f t="shared" si="73"/>
        <v>-1</v>
      </c>
      <c r="P164" s="3">
        <f t="shared" si="74"/>
        <v>0</v>
      </c>
      <c r="Q164">
        <f t="shared" si="75"/>
        <v>3</v>
      </c>
      <c r="S164">
        <v>5</v>
      </c>
      <c r="T164">
        <v>3</v>
      </c>
      <c r="U164">
        <v>2</v>
      </c>
      <c r="V164">
        <v>2</v>
      </c>
      <c r="W164">
        <v>5</v>
      </c>
      <c r="X164">
        <v>2</v>
      </c>
      <c r="AC164" t="s">
        <v>98</v>
      </c>
      <c r="AD164" t="s">
        <v>105</v>
      </c>
      <c r="AE164" t="s">
        <v>99</v>
      </c>
    </row>
    <row r="165" spans="1:33" x14ac:dyDescent="0.25">
      <c r="A165" s="1" t="s">
        <v>20</v>
      </c>
      <c r="B165">
        <v>3</v>
      </c>
      <c r="C165">
        <v>2</v>
      </c>
      <c r="D165">
        <v>6</v>
      </c>
      <c r="E165">
        <v>2</v>
      </c>
      <c r="F165">
        <v>4</v>
      </c>
      <c r="G165">
        <v>1</v>
      </c>
      <c r="M165">
        <f t="shared" si="71"/>
        <v>13</v>
      </c>
      <c r="N165">
        <f t="shared" si="72"/>
        <v>5</v>
      </c>
      <c r="O165" s="1">
        <f t="shared" si="73"/>
        <v>8</v>
      </c>
      <c r="P165" s="3">
        <f t="shared" si="74"/>
        <v>2.6</v>
      </c>
      <c r="Q165">
        <f t="shared" si="75"/>
        <v>1</v>
      </c>
      <c r="S165">
        <v>7</v>
      </c>
      <c r="T165">
        <v>5</v>
      </c>
      <c r="U165">
        <v>6</v>
      </c>
      <c r="V165">
        <v>3</v>
      </c>
      <c r="W165">
        <v>7</v>
      </c>
      <c r="X165">
        <v>3</v>
      </c>
      <c r="AC165" t="s">
        <v>97</v>
      </c>
      <c r="AD165" t="s">
        <v>106</v>
      </c>
      <c r="AE165" t="s">
        <v>100</v>
      </c>
    </row>
    <row r="166" spans="1:33" x14ac:dyDescent="0.25">
      <c r="A166" s="1" t="s">
        <v>23</v>
      </c>
      <c r="B166">
        <v>2</v>
      </c>
      <c r="C166">
        <v>0</v>
      </c>
      <c r="D166">
        <v>1</v>
      </c>
      <c r="E166">
        <v>0</v>
      </c>
      <c r="F166">
        <v>2</v>
      </c>
      <c r="G166">
        <v>0</v>
      </c>
      <c r="M166">
        <f t="shared" si="71"/>
        <v>5</v>
      </c>
      <c r="N166">
        <f t="shared" si="72"/>
        <v>0</v>
      </c>
      <c r="O166" s="1">
        <f t="shared" si="73"/>
        <v>5</v>
      </c>
      <c r="P166" s="3" t="str">
        <f t="shared" si="74"/>
        <v>MAX</v>
      </c>
      <c r="Q166">
        <f t="shared" si="75"/>
        <v>1</v>
      </c>
      <c r="S166">
        <v>8</v>
      </c>
      <c r="T166">
        <v>6</v>
      </c>
      <c r="U166">
        <v>7</v>
      </c>
      <c r="V166">
        <v>4</v>
      </c>
      <c r="W166">
        <v>9</v>
      </c>
      <c r="X166">
        <v>5</v>
      </c>
      <c r="AC166" t="s">
        <v>96</v>
      </c>
      <c r="AD166" t="s">
        <v>99</v>
      </c>
      <c r="AE166" t="s">
        <v>101</v>
      </c>
    </row>
    <row r="167" spans="1:33" x14ac:dyDescent="0.25">
      <c r="A167" s="1" t="s">
        <v>30</v>
      </c>
      <c r="M167">
        <f t="shared" si="71"/>
        <v>0</v>
      </c>
      <c r="N167">
        <f t="shared" si="72"/>
        <v>0</v>
      </c>
      <c r="O167" s="1">
        <f t="shared" si="73"/>
        <v>0</v>
      </c>
      <c r="P167" s="3">
        <f t="shared" si="74"/>
        <v>0</v>
      </c>
      <c r="Q167">
        <f t="shared" si="75"/>
        <v>0</v>
      </c>
      <c r="S167">
        <v>9</v>
      </c>
      <c r="T167">
        <v>7</v>
      </c>
      <c r="U167">
        <v>9</v>
      </c>
      <c r="V167">
        <v>5</v>
      </c>
      <c r="W167">
        <v>10</v>
      </c>
      <c r="X167">
        <v>6</v>
      </c>
      <c r="AC167" t="s">
        <v>104</v>
      </c>
      <c r="AD167" t="s">
        <v>107</v>
      </c>
      <c r="AE167" t="s">
        <v>102</v>
      </c>
    </row>
    <row r="168" spans="1:33" x14ac:dyDescent="0.25">
      <c r="A168" s="1" t="s">
        <v>27</v>
      </c>
      <c r="D168">
        <v>0</v>
      </c>
      <c r="E168">
        <v>1</v>
      </c>
      <c r="M168">
        <f t="shared" si="71"/>
        <v>0</v>
      </c>
      <c r="N168">
        <f t="shared" si="72"/>
        <v>1</v>
      </c>
      <c r="O168" s="1">
        <f t="shared" si="73"/>
        <v>-1</v>
      </c>
      <c r="P168" s="3">
        <f t="shared" si="74"/>
        <v>0</v>
      </c>
      <c r="Q168">
        <f t="shared" si="75"/>
        <v>3</v>
      </c>
      <c r="S168">
        <v>10</v>
      </c>
      <c r="T168">
        <v>8</v>
      </c>
      <c r="U168">
        <v>10</v>
      </c>
      <c r="V168">
        <v>6</v>
      </c>
      <c r="W168">
        <v>11</v>
      </c>
      <c r="X168">
        <v>7</v>
      </c>
      <c r="AD168" t="s">
        <v>108</v>
      </c>
      <c r="AE168" t="s">
        <v>103</v>
      </c>
    </row>
    <row r="169" spans="1:33" x14ac:dyDescent="0.25">
      <c r="A169" s="1" t="s">
        <v>21</v>
      </c>
      <c r="B169">
        <v>7</v>
      </c>
      <c r="C169">
        <v>1</v>
      </c>
      <c r="D169">
        <v>3</v>
      </c>
      <c r="E169">
        <v>1</v>
      </c>
      <c r="F169">
        <v>7</v>
      </c>
      <c r="G169">
        <v>2</v>
      </c>
      <c r="M169">
        <f t="shared" si="71"/>
        <v>17</v>
      </c>
      <c r="N169">
        <f t="shared" si="72"/>
        <v>4</v>
      </c>
      <c r="O169" s="1">
        <f t="shared" si="73"/>
        <v>13</v>
      </c>
      <c r="P169" s="3">
        <f t="shared" si="74"/>
        <v>4.25</v>
      </c>
      <c r="Q169">
        <f t="shared" si="75"/>
        <v>1</v>
      </c>
      <c r="S169">
        <v>11</v>
      </c>
      <c r="T169">
        <v>9</v>
      </c>
      <c r="U169">
        <v>11</v>
      </c>
      <c r="V169">
        <v>7</v>
      </c>
      <c r="W169">
        <v>12</v>
      </c>
      <c r="X169">
        <v>10</v>
      </c>
      <c r="AD169" t="s">
        <v>109</v>
      </c>
    </row>
    <row r="170" spans="1:33" x14ac:dyDescent="0.25">
      <c r="A170" s="1" t="s">
        <v>26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M170">
        <f t="shared" si="71"/>
        <v>1</v>
      </c>
      <c r="N170">
        <f t="shared" si="72"/>
        <v>0</v>
      </c>
      <c r="O170" s="1">
        <f t="shared" si="73"/>
        <v>1</v>
      </c>
      <c r="P170" s="3" t="str">
        <f t="shared" si="74"/>
        <v>MAX</v>
      </c>
      <c r="Q170">
        <f t="shared" si="75"/>
        <v>1</v>
      </c>
      <c r="S170">
        <v>16</v>
      </c>
      <c r="T170">
        <v>12</v>
      </c>
      <c r="U170">
        <v>12</v>
      </c>
      <c r="V170">
        <v>8</v>
      </c>
      <c r="W170">
        <v>16</v>
      </c>
      <c r="X170">
        <v>12</v>
      </c>
    </row>
    <row r="171" spans="1:33" x14ac:dyDescent="0.25">
      <c r="A171" s="1" t="s">
        <v>17</v>
      </c>
      <c r="B171">
        <v>2</v>
      </c>
      <c r="C171">
        <v>2</v>
      </c>
      <c r="D171">
        <v>2</v>
      </c>
      <c r="E171">
        <v>0</v>
      </c>
      <c r="F171">
        <v>2</v>
      </c>
      <c r="G171">
        <v>1</v>
      </c>
      <c r="M171">
        <f t="shared" si="71"/>
        <v>6</v>
      </c>
      <c r="N171">
        <f t="shared" si="72"/>
        <v>3</v>
      </c>
      <c r="O171" s="1">
        <f t="shared" si="73"/>
        <v>3</v>
      </c>
      <c r="P171" s="3">
        <f t="shared" si="74"/>
        <v>2</v>
      </c>
      <c r="Q171">
        <f>IF(AND(M171 = 0, N171 = 0), 0, IF(P171 &lt; 1, 3, IF(P171 &gt;= P$172, 1, 2)))</f>
        <v>1</v>
      </c>
      <c r="S171">
        <v>17</v>
      </c>
      <c r="T171">
        <v>13</v>
      </c>
      <c r="U171">
        <v>13</v>
      </c>
      <c r="V171">
        <v>10</v>
      </c>
      <c r="W171">
        <v>18</v>
      </c>
      <c r="X171">
        <v>13</v>
      </c>
    </row>
    <row r="172" spans="1:33" x14ac:dyDescent="0.25">
      <c r="A172" s="4"/>
      <c r="B172" s="4">
        <v>25</v>
      </c>
      <c r="C172" s="4">
        <v>20</v>
      </c>
      <c r="D172" s="4">
        <v>25</v>
      </c>
      <c r="E172" s="4">
        <v>20</v>
      </c>
      <c r="F172" s="4">
        <v>25</v>
      </c>
      <c r="G172" s="4">
        <v>17</v>
      </c>
      <c r="H172" s="4"/>
      <c r="I172" s="4"/>
      <c r="J172" s="4"/>
      <c r="K172" s="4"/>
      <c r="L172" s="4"/>
      <c r="M172" s="4">
        <f t="shared" si="71"/>
        <v>75</v>
      </c>
      <c r="N172" s="4">
        <f t="shared" si="72"/>
        <v>57</v>
      </c>
      <c r="O172" s="4">
        <f t="shared" si="73"/>
        <v>18</v>
      </c>
      <c r="P172" s="5">
        <f t="shared" si="74"/>
        <v>1.3157894736842106</v>
      </c>
      <c r="S172">
        <v>18</v>
      </c>
      <c r="T172">
        <v>14</v>
      </c>
      <c r="U172">
        <v>16</v>
      </c>
      <c r="V172">
        <v>11</v>
      </c>
      <c r="W172">
        <v>20</v>
      </c>
      <c r="X172">
        <v>15</v>
      </c>
    </row>
    <row r="173" spans="1:33" x14ac:dyDescent="0.25">
      <c r="S173">
        <v>21</v>
      </c>
      <c r="T173">
        <v>17</v>
      </c>
      <c r="U173">
        <v>17</v>
      </c>
      <c r="V173">
        <v>12</v>
      </c>
      <c r="W173">
        <v>23</v>
      </c>
      <c r="X173">
        <v>17</v>
      </c>
    </row>
    <row r="174" spans="1:33" x14ac:dyDescent="0.25">
      <c r="A174" t="s">
        <v>11</v>
      </c>
      <c r="S174">
        <v>22</v>
      </c>
      <c r="T174">
        <v>18</v>
      </c>
      <c r="U174">
        <v>18</v>
      </c>
      <c r="V174">
        <v>13</v>
      </c>
      <c r="W174">
        <v>25</v>
      </c>
    </row>
    <row r="175" spans="1:33" x14ac:dyDescent="0.25">
      <c r="A175" t="s">
        <v>11</v>
      </c>
      <c r="S175">
        <v>23</v>
      </c>
      <c r="T175">
        <v>19</v>
      </c>
      <c r="U175">
        <v>20</v>
      </c>
      <c r="V175">
        <v>14</v>
      </c>
    </row>
    <row r="176" spans="1:33" x14ac:dyDescent="0.25">
      <c r="A176" t="s">
        <v>11</v>
      </c>
      <c r="S176">
        <v>24</v>
      </c>
      <c r="T176">
        <v>20</v>
      </c>
      <c r="U176">
        <v>22</v>
      </c>
      <c r="V176">
        <v>19</v>
      </c>
    </row>
    <row r="177" spans="1:33" x14ac:dyDescent="0.25">
      <c r="A177" t="s">
        <v>11</v>
      </c>
      <c r="S177">
        <v>25</v>
      </c>
      <c r="U177">
        <v>25</v>
      </c>
      <c r="V177">
        <v>20</v>
      </c>
    </row>
    <row r="178" spans="1:33" x14ac:dyDescent="0.25">
      <c r="A178" t="s">
        <v>11</v>
      </c>
      <c r="P178" s="2"/>
    </row>
    <row r="179" spans="1:33" ht="18" customHeight="1" x14ac:dyDescent="0.3">
      <c r="A179" s="8">
        <v>44107</v>
      </c>
      <c r="B179" s="9" t="s">
        <v>55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10"/>
    </row>
    <row r="180" spans="1:33" x14ac:dyDescent="0.25">
      <c r="A180" s="4"/>
      <c r="B180" s="4" t="s">
        <v>3</v>
      </c>
      <c r="C180" s="4"/>
      <c r="D180" s="4" t="s">
        <v>4</v>
      </c>
      <c r="E180" s="4"/>
      <c r="F180" s="4" t="s">
        <v>5</v>
      </c>
      <c r="G180" s="4"/>
      <c r="H180" s="4" t="s">
        <v>6</v>
      </c>
      <c r="I180" s="4"/>
      <c r="J180" s="4" t="s">
        <v>7</v>
      </c>
      <c r="K180" s="4"/>
      <c r="L180" s="4"/>
      <c r="M180" s="4" t="s">
        <v>8</v>
      </c>
      <c r="N180" s="4"/>
      <c r="O180" s="4"/>
      <c r="P180" s="6"/>
    </row>
    <row r="181" spans="1:33" x14ac:dyDescent="0.25">
      <c r="A181" s="4"/>
      <c r="B181" s="7" t="s">
        <v>1</v>
      </c>
      <c r="C181" s="7" t="s">
        <v>2</v>
      </c>
      <c r="D181" s="7" t="s">
        <v>1</v>
      </c>
      <c r="E181" s="7" t="s">
        <v>2</v>
      </c>
      <c r="F181" s="7" t="s">
        <v>1</v>
      </c>
      <c r="G181" s="7" t="s">
        <v>2</v>
      </c>
      <c r="H181" s="7" t="s">
        <v>1</v>
      </c>
      <c r="I181" s="7" t="s">
        <v>2</v>
      </c>
      <c r="J181" s="7" t="s">
        <v>1</v>
      </c>
      <c r="K181" s="7" t="s">
        <v>2</v>
      </c>
      <c r="L181" s="7"/>
      <c r="M181" s="7" t="s">
        <v>1</v>
      </c>
      <c r="N181" s="7" t="s">
        <v>2</v>
      </c>
      <c r="O181" s="4" t="s">
        <v>9</v>
      </c>
      <c r="P181" s="6" t="s">
        <v>10</v>
      </c>
      <c r="S181" t="s">
        <v>3</v>
      </c>
      <c r="U181" t="s">
        <v>4</v>
      </c>
      <c r="W181" t="s">
        <v>5</v>
      </c>
      <c r="Y181" t="s">
        <v>6</v>
      </c>
      <c r="AA181" t="s">
        <v>7</v>
      </c>
      <c r="AC181" t="s">
        <v>12</v>
      </c>
      <c r="AD181" t="s">
        <v>13</v>
      </c>
      <c r="AE181" t="s">
        <v>14</v>
      </c>
      <c r="AF181" t="s">
        <v>15</v>
      </c>
      <c r="AG181" t="s">
        <v>16</v>
      </c>
    </row>
    <row r="182" spans="1:33" x14ac:dyDescent="0.25">
      <c r="A182" s="1" t="s">
        <v>0</v>
      </c>
      <c r="F182">
        <v>0</v>
      </c>
      <c r="G182">
        <v>0</v>
      </c>
      <c r="H182">
        <v>0</v>
      </c>
      <c r="I182">
        <v>0</v>
      </c>
      <c r="M182">
        <f t="shared" ref="M182:M196" si="76" xml:space="preserve"> B182 + D182 + F182 + H182 + J182</f>
        <v>0</v>
      </c>
      <c r="N182">
        <f t="shared" ref="N182:N196" si="77" xml:space="preserve"> C182 + E182 + G182 + I182 + K182</f>
        <v>0</v>
      </c>
      <c r="O182" s="1">
        <f t="shared" ref="O182:O196" si="78">M182 - N182</f>
        <v>0</v>
      </c>
      <c r="P182" s="3">
        <f t="shared" ref="P182:P196" si="79" xml:space="preserve"> IF(M182+N182=0, 0, IF(N182=0, "MAX", M182/N182))</f>
        <v>0</v>
      </c>
      <c r="Q182">
        <v>2</v>
      </c>
      <c r="T182">
        <v>1</v>
      </c>
      <c r="U182">
        <v>0</v>
      </c>
      <c r="X182">
        <v>0</v>
      </c>
      <c r="Y182">
        <v>0</v>
      </c>
      <c r="AC182" t="s">
        <v>56</v>
      </c>
      <c r="AD182" t="s">
        <v>57</v>
      </c>
      <c r="AE182" t="s">
        <v>56</v>
      </c>
      <c r="AF182" t="s">
        <v>57</v>
      </c>
    </row>
    <row r="183" spans="1:33" x14ac:dyDescent="0.25">
      <c r="A183" s="1" t="s">
        <v>18</v>
      </c>
      <c r="B183">
        <v>1</v>
      </c>
      <c r="C183">
        <v>1</v>
      </c>
      <c r="M183">
        <f t="shared" si="76"/>
        <v>1</v>
      </c>
      <c r="N183">
        <f t="shared" si="77"/>
        <v>1</v>
      </c>
      <c r="O183" s="1">
        <f t="shared" si="78"/>
        <v>0</v>
      </c>
      <c r="P183" s="3">
        <f t="shared" si="79"/>
        <v>1</v>
      </c>
      <c r="Q183">
        <f t="shared" ref="Q183:Q188" si="80">IF(AND(M183 = 0, N183 = 0), 0, IF(P183 &lt; 1, 3, IF(P183 &gt;= P$196, 1, 2)))</f>
        <v>2</v>
      </c>
      <c r="S183">
        <v>1</v>
      </c>
      <c r="T183">
        <v>3</v>
      </c>
      <c r="U183">
        <v>3</v>
      </c>
      <c r="V183">
        <v>1</v>
      </c>
      <c r="W183">
        <v>1</v>
      </c>
      <c r="X183">
        <v>1</v>
      </c>
      <c r="Y183">
        <v>2</v>
      </c>
      <c r="Z183">
        <v>2</v>
      </c>
      <c r="AC183" t="s">
        <v>58</v>
      </c>
      <c r="AD183" t="s">
        <v>59</v>
      </c>
      <c r="AE183" t="s">
        <v>58</v>
      </c>
      <c r="AF183" t="s">
        <v>60</v>
      </c>
    </row>
    <row r="184" spans="1:33" x14ac:dyDescent="0.25">
      <c r="A184" s="1" t="s">
        <v>22</v>
      </c>
      <c r="B184">
        <v>0</v>
      </c>
      <c r="C184">
        <v>0</v>
      </c>
      <c r="D184">
        <v>3</v>
      </c>
      <c r="E184">
        <v>1</v>
      </c>
      <c r="F184">
        <v>0</v>
      </c>
      <c r="G184">
        <v>2</v>
      </c>
      <c r="H184">
        <v>1</v>
      </c>
      <c r="I184">
        <v>1</v>
      </c>
      <c r="M184">
        <f t="shared" si="76"/>
        <v>4</v>
      </c>
      <c r="N184">
        <f t="shared" si="77"/>
        <v>4</v>
      </c>
      <c r="O184" s="1">
        <f t="shared" si="78"/>
        <v>0</v>
      </c>
      <c r="P184" s="3">
        <f t="shared" si="79"/>
        <v>1</v>
      </c>
      <c r="Q184">
        <f t="shared" si="80"/>
        <v>2</v>
      </c>
      <c r="S184">
        <v>3</v>
      </c>
      <c r="T184">
        <v>6</v>
      </c>
      <c r="U184">
        <v>7</v>
      </c>
      <c r="V184">
        <v>3</v>
      </c>
      <c r="W184">
        <v>3</v>
      </c>
      <c r="X184">
        <v>2</v>
      </c>
      <c r="Y184">
        <v>4</v>
      </c>
      <c r="Z184">
        <v>3</v>
      </c>
      <c r="AC184" t="s">
        <v>61</v>
      </c>
      <c r="AD184" t="s">
        <v>68</v>
      </c>
      <c r="AE184" t="s">
        <v>75</v>
      </c>
      <c r="AF184" t="s">
        <v>68</v>
      </c>
    </row>
    <row r="185" spans="1:33" x14ac:dyDescent="0.25">
      <c r="A185" s="1" t="s">
        <v>29</v>
      </c>
      <c r="M185">
        <f t="shared" si="76"/>
        <v>0</v>
      </c>
      <c r="N185">
        <f t="shared" si="77"/>
        <v>0</v>
      </c>
      <c r="O185" s="1">
        <f t="shared" si="78"/>
        <v>0</v>
      </c>
      <c r="P185" s="3">
        <f t="shared" si="79"/>
        <v>0</v>
      </c>
      <c r="Q185">
        <f t="shared" si="80"/>
        <v>0</v>
      </c>
      <c r="S185">
        <v>4</v>
      </c>
      <c r="T185">
        <v>7</v>
      </c>
      <c r="U185">
        <v>8</v>
      </c>
      <c r="V185">
        <v>5</v>
      </c>
      <c r="W185">
        <v>4</v>
      </c>
      <c r="X185">
        <v>3</v>
      </c>
      <c r="Y185">
        <v>6</v>
      </c>
      <c r="Z185">
        <v>4</v>
      </c>
      <c r="AC185" t="s">
        <v>62</v>
      </c>
      <c r="AD185" t="s">
        <v>69</v>
      </c>
      <c r="AE185" t="s">
        <v>76</v>
      </c>
      <c r="AF185" t="s">
        <v>81</v>
      </c>
    </row>
    <row r="186" spans="1:33" x14ac:dyDescent="0.25">
      <c r="A186" s="1" t="s">
        <v>19</v>
      </c>
      <c r="B186">
        <v>0</v>
      </c>
      <c r="C186">
        <v>3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0</v>
      </c>
      <c r="M186">
        <f t="shared" si="76"/>
        <v>0</v>
      </c>
      <c r="N186">
        <f t="shared" si="77"/>
        <v>5</v>
      </c>
      <c r="O186" s="1">
        <f t="shared" si="78"/>
        <v>-5</v>
      </c>
      <c r="P186" s="3">
        <f t="shared" si="79"/>
        <v>0</v>
      </c>
      <c r="Q186">
        <f t="shared" si="80"/>
        <v>3</v>
      </c>
      <c r="S186">
        <v>6</v>
      </c>
      <c r="T186">
        <v>14</v>
      </c>
      <c r="U186">
        <v>16</v>
      </c>
      <c r="V186">
        <v>6</v>
      </c>
      <c r="W186">
        <v>6</v>
      </c>
      <c r="X186">
        <v>4</v>
      </c>
      <c r="Y186">
        <v>10</v>
      </c>
      <c r="Z186">
        <v>6</v>
      </c>
      <c r="AC186" t="s">
        <v>63</v>
      </c>
      <c r="AD186" t="s">
        <v>70</v>
      </c>
      <c r="AE186" t="s">
        <v>77</v>
      </c>
      <c r="AF186" t="s">
        <v>82</v>
      </c>
    </row>
    <row r="187" spans="1:33" x14ac:dyDescent="0.25">
      <c r="A187" s="1" t="s">
        <v>20</v>
      </c>
      <c r="B187">
        <v>1</v>
      </c>
      <c r="C187">
        <v>3</v>
      </c>
      <c r="D187">
        <v>1</v>
      </c>
      <c r="E187">
        <v>3</v>
      </c>
      <c r="F187">
        <v>6</v>
      </c>
      <c r="G187">
        <v>2</v>
      </c>
      <c r="H187">
        <v>4</v>
      </c>
      <c r="I187">
        <v>1</v>
      </c>
      <c r="M187">
        <f t="shared" si="76"/>
        <v>12</v>
      </c>
      <c r="N187">
        <f t="shared" si="77"/>
        <v>9</v>
      </c>
      <c r="O187" s="1">
        <f t="shared" si="78"/>
        <v>3</v>
      </c>
      <c r="P187" s="3">
        <f t="shared" si="79"/>
        <v>1.3333333333333333</v>
      </c>
      <c r="Q187">
        <f t="shared" si="80"/>
        <v>1</v>
      </c>
      <c r="S187">
        <v>9</v>
      </c>
      <c r="T187">
        <v>18</v>
      </c>
      <c r="U187">
        <v>18</v>
      </c>
      <c r="V187">
        <v>8</v>
      </c>
      <c r="W187">
        <v>12</v>
      </c>
      <c r="X187">
        <v>5</v>
      </c>
      <c r="Y187">
        <v>11</v>
      </c>
      <c r="Z187">
        <v>7</v>
      </c>
      <c r="AC187" t="s">
        <v>85</v>
      </c>
      <c r="AD187" t="s">
        <v>71</v>
      </c>
      <c r="AE187" t="s">
        <v>78</v>
      </c>
      <c r="AF187" t="s">
        <v>83</v>
      </c>
    </row>
    <row r="188" spans="1:33" x14ac:dyDescent="0.25">
      <c r="A188" s="1" t="s">
        <v>23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2</v>
      </c>
      <c r="I188">
        <v>0</v>
      </c>
      <c r="M188">
        <f t="shared" si="76"/>
        <v>4</v>
      </c>
      <c r="N188">
        <f t="shared" si="77"/>
        <v>2</v>
      </c>
      <c r="O188" s="1">
        <f t="shared" si="78"/>
        <v>2</v>
      </c>
      <c r="P188" s="3">
        <f t="shared" si="79"/>
        <v>2</v>
      </c>
      <c r="Q188">
        <f t="shared" si="80"/>
        <v>1</v>
      </c>
      <c r="S188">
        <v>14</v>
      </c>
      <c r="T188">
        <v>21</v>
      </c>
      <c r="U188">
        <v>20</v>
      </c>
      <c r="V188">
        <v>10</v>
      </c>
      <c r="W188">
        <v>13</v>
      </c>
      <c r="X188">
        <v>7</v>
      </c>
      <c r="Y188">
        <v>17</v>
      </c>
      <c r="Z188">
        <v>8</v>
      </c>
      <c r="AC188" t="s">
        <v>86</v>
      </c>
      <c r="AD188" t="s">
        <v>72</v>
      </c>
      <c r="AE188" t="s">
        <v>79</v>
      </c>
      <c r="AF188" t="s">
        <v>84</v>
      </c>
    </row>
    <row r="189" spans="1:33" x14ac:dyDescent="0.25">
      <c r="A189" s="1" t="s">
        <v>30</v>
      </c>
      <c r="F189">
        <v>0</v>
      </c>
      <c r="G189">
        <v>0</v>
      </c>
      <c r="M189">
        <f t="shared" si="76"/>
        <v>0</v>
      </c>
      <c r="N189">
        <f t="shared" si="77"/>
        <v>0</v>
      </c>
      <c r="O189" s="1">
        <f t="shared" si="78"/>
        <v>0</v>
      </c>
      <c r="P189" s="3">
        <f t="shared" si="79"/>
        <v>0</v>
      </c>
      <c r="Q189">
        <v>2</v>
      </c>
      <c r="S189">
        <v>15</v>
      </c>
      <c r="T189">
        <v>22</v>
      </c>
      <c r="U189">
        <v>21</v>
      </c>
      <c r="V189">
        <v>12</v>
      </c>
      <c r="W189">
        <v>15</v>
      </c>
      <c r="X189">
        <v>10</v>
      </c>
      <c r="Y189">
        <v>18</v>
      </c>
      <c r="Z189">
        <v>9</v>
      </c>
      <c r="AC189" t="s">
        <v>64</v>
      </c>
      <c r="AD189" t="s">
        <v>73</v>
      </c>
      <c r="AE189" t="s">
        <v>80</v>
      </c>
      <c r="AF189" t="s">
        <v>91</v>
      </c>
    </row>
    <row r="190" spans="1:33" x14ac:dyDescent="0.25">
      <c r="A190" s="1" t="s">
        <v>27</v>
      </c>
      <c r="B190">
        <v>1</v>
      </c>
      <c r="C190">
        <v>0</v>
      </c>
      <c r="F190">
        <v>1</v>
      </c>
      <c r="G190">
        <v>0</v>
      </c>
      <c r="M190">
        <f t="shared" si="76"/>
        <v>2</v>
      </c>
      <c r="N190">
        <f t="shared" si="77"/>
        <v>0</v>
      </c>
      <c r="O190" s="1">
        <f t="shared" si="78"/>
        <v>2</v>
      </c>
      <c r="P190" s="3" t="str">
        <f t="shared" si="79"/>
        <v>MAX</v>
      </c>
      <c r="Q190">
        <f>IF(AND(M190 = 0, N190 = 0), 0, IF(P190 &lt; 1, 3, IF(P190 &gt;= P$196, 1, 2)))</f>
        <v>1</v>
      </c>
      <c r="S190">
        <v>16</v>
      </c>
      <c r="T190">
        <v>25</v>
      </c>
      <c r="U190">
        <v>22</v>
      </c>
      <c r="V190">
        <v>13</v>
      </c>
      <c r="W190">
        <v>21</v>
      </c>
      <c r="X190">
        <v>12</v>
      </c>
      <c r="Y190">
        <v>20</v>
      </c>
      <c r="Z190">
        <v>10</v>
      </c>
      <c r="AC190" t="s">
        <v>65</v>
      </c>
      <c r="AD190" t="s">
        <v>74</v>
      </c>
      <c r="AE190" t="s">
        <v>90</v>
      </c>
      <c r="AF190" t="s">
        <v>92</v>
      </c>
    </row>
    <row r="191" spans="1:33" x14ac:dyDescent="0.25">
      <c r="A191" s="1" t="s">
        <v>24</v>
      </c>
      <c r="H191">
        <v>0</v>
      </c>
      <c r="I191">
        <v>0</v>
      </c>
      <c r="M191">
        <f t="shared" si="76"/>
        <v>0</v>
      </c>
      <c r="N191">
        <f t="shared" si="77"/>
        <v>0</v>
      </c>
      <c r="O191" s="1">
        <f t="shared" si="78"/>
        <v>0</v>
      </c>
      <c r="P191" s="3">
        <f t="shared" si="79"/>
        <v>0</v>
      </c>
      <c r="Q191">
        <v>2</v>
      </c>
      <c r="U191">
        <v>23</v>
      </c>
      <c r="V191">
        <v>15</v>
      </c>
      <c r="W191">
        <v>24</v>
      </c>
      <c r="X191">
        <v>13</v>
      </c>
      <c r="Y191">
        <v>23</v>
      </c>
      <c r="Z191">
        <v>11</v>
      </c>
      <c r="AC191" t="s">
        <v>67</v>
      </c>
      <c r="AD191" t="s">
        <v>87</v>
      </c>
      <c r="AE191" t="s">
        <v>89</v>
      </c>
    </row>
    <row r="192" spans="1:33" x14ac:dyDescent="0.25">
      <c r="A192" s="1" t="s">
        <v>28</v>
      </c>
      <c r="M192">
        <f t="shared" si="76"/>
        <v>0</v>
      </c>
      <c r="N192">
        <f t="shared" si="77"/>
        <v>0</v>
      </c>
      <c r="O192" s="1">
        <f t="shared" si="78"/>
        <v>0</v>
      </c>
      <c r="P192" s="3">
        <f t="shared" si="79"/>
        <v>0</v>
      </c>
      <c r="Q192">
        <f>IF(AND(M192 = 0, N192 = 0), 0, IF(P192 &lt; 1, 3, IF(P192 &gt;= P$196, 1, 2)))</f>
        <v>0</v>
      </c>
      <c r="U192">
        <v>24</v>
      </c>
      <c r="V192">
        <v>16</v>
      </c>
      <c r="W192">
        <v>25</v>
      </c>
      <c r="Y192">
        <v>24</v>
      </c>
      <c r="Z192">
        <v>13</v>
      </c>
      <c r="AC192" t="s">
        <v>66</v>
      </c>
      <c r="AE192" t="s">
        <v>88</v>
      </c>
    </row>
    <row r="193" spans="1:33" x14ac:dyDescent="0.25">
      <c r="A193" s="1" t="s">
        <v>21</v>
      </c>
      <c r="B193">
        <v>1</v>
      </c>
      <c r="C193">
        <v>3</v>
      </c>
      <c r="D193">
        <v>0</v>
      </c>
      <c r="E193">
        <v>0</v>
      </c>
      <c r="F193">
        <v>5</v>
      </c>
      <c r="G193">
        <v>2</v>
      </c>
      <c r="H193">
        <v>2</v>
      </c>
      <c r="I193">
        <v>1</v>
      </c>
      <c r="M193">
        <f t="shared" si="76"/>
        <v>8</v>
      </c>
      <c r="N193">
        <f t="shared" si="77"/>
        <v>6</v>
      </c>
      <c r="O193" s="1">
        <f t="shared" si="78"/>
        <v>2</v>
      </c>
      <c r="P193" s="3">
        <f t="shared" si="79"/>
        <v>1.3333333333333333</v>
      </c>
      <c r="Q193">
        <f>IF(AND(M193 = 0, N193 = 0), 0, IF(P193 &lt; 1, 3, IF(P193 &gt;= P$196, 1, 2)))</f>
        <v>1</v>
      </c>
      <c r="U193">
        <v>25</v>
      </c>
      <c r="V193">
        <v>17</v>
      </c>
      <c r="Y193">
        <v>25</v>
      </c>
      <c r="Z193">
        <v>14</v>
      </c>
    </row>
    <row r="194" spans="1:33" x14ac:dyDescent="0.25">
      <c r="A194" s="1" t="s">
        <v>26</v>
      </c>
      <c r="B194">
        <v>1</v>
      </c>
      <c r="C194">
        <v>2</v>
      </c>
      <c r="D194">
        <v>0</v>
      </c>
      <c r="E194">
        <v>1</v>
      </c>
      <c r="F194">
        <v>0</v>
      </c>
      <c r="G194">
        <v>1</v>
      </c>
      <c r="H194">
        <v>2</v>
      </c>
      <c r="I194">
        <v>0</v>
      </c>
      <c r="M194">
        <f t="shared" si="76"/>
        <v>3</v>
      </c>
      <c r="N194">
        <f t="shared" si="77"/>
        <v>4</v>
      </c>
      <c r="O194" s="1">
        <f t="shared" si="78"/>
        <v>-1</v>
      </c>
      <c r="P194" s="3">
        <f t="shared" si="79"/>
        <v>0.75</v>
      </c>
      <c r="Q194">
        <f>IF(AND(M194 = 0, N194 = 0), 0, IF(P194 &lt; 1, 3, IF(P194 &gt;= P$196, 1, 2)))</f>
        <v>3</v>
      </c>
    </row>
    <row r="195" spans="1:33" x14ac:dyDescent="0.25">
      <c r="A195" s="1" t="s">
        <v>17</v>
      </c>
      <c r="B195">
        <v>1</v>
      </c>
      <c r="C195">
        <v>0</v>
      </c>
      <c r="D195">
        <v>2</v>
      </c>
      <c r="E195">
        <v>0</v>
      </c>
      <c r="F195">
        <v>1</v>
      </c>
      <c r="G195">
        <v>1</v>
      </c>
      <c r="H195">
        <v>3</v>
      </c>
      <c r="I195">
        <v>1</v>
      </c>
      <c r="M195">
        <f t="shared" si="76"/>
        <v>7</v>
      </c>
      <c r="N195">
        <f t="shared" si="77"/>
        <v>2</v>
      </c>
      <c r="O195" s="1">
        <f t="shared" si="78"/>
        <v>5</v>
      </c>
      <c r="P195" s="3">
        <f t="shared" si="79"/>
        <v>3.5</v>
      </c>
      <c r="Q195">
        <f>IF(AND(M195 = 0, N195 = 0), 0, IF(P195 &lt; 1, 3, IF(P195 &gt;= P$196, 1, 2)))</f>
        <v>1</v>
      </c>
    </row>
    <row r="196" spans="1:33" x14ac:dyDescent="0.25">
      <c r="A196" s="4"/>
      <c r="B196" s="4">
        <v>16</v>
      </c>
      <c r="C196" s="4">
        <v>25</v>
      </c>
      <c r="D196" s="4">
        <v>25</v>
      </c>
      <c r="E196" s="4">
        <v>17</v>
      </c>
      <c r="F196" s="4">
        <v>25</v>
      </c>
      <c r="G196" s="4">
        <v>13</v>
      </c>
      <c r="H196" s="4">
        <v>25</v>
      </c>
      <c r="I196" s="4">
        <v>14</v>
      </c>
      <c r="J196" s="4"/>
      <c r="K196" s="4"/>
      <c r="L196" s="4"/>
      <c r="M196" s="4">
        <f t="shared" si="76"/>
        <v>91</v>
      </c>
      <c r="N196" s="4">
        <f t="shared" si="77"/>
        <v>69</v>
      </c>
      <c r="O196" s="4">
        <f t="shared" si="78"/>
        <v>22</v>
      </c>
      <c r="P196" s="5">
        <f t="shared" si="79"/>
        <v>1.318840579710145</v>
      </c>
    </row>
    <row r="197" spans="1:33" x14ac:dyDescent="0.25">
      <c r="P197" s="2"/>
    </row>
    <row r="198" spans="1:33" ht="18" customHeight="1" x14ac:dyDescent="0.3">
      <c r="A198" s="8">
        <v>44100</v>
      </c>
      <c r="B198" s="9" t="s">
        <v>25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10"/>
    </row>
    <row r="199" spans="1:33" x14ac:dyDescent="0.25">
      <c r="A199" s="4"/>
      <c r="B199" s="4" t="s">
        <v>3</v>
      </c>
      <c r="C199" s="4"/>
      <c r="D199" s="4" t="s">
        <v>4</v>
      </c>
      <c r="E199" s="4"/>
      <c r="F199" s="4" t="s">
        <v>5</v>
      </c>
      <c r="G199" s="4"/>
      <c r="H199" s="4" t="s">
        <v>6</v>
      </c>
      <c r="I199" s="4"/>
      <c r="J199" s="4" t="s">
        <v>7</v>
      </c>
      <c r="K199" s="4"/>
      <c r="L199" s="4"/>
      <c r="M199" s="4" t="s">
        <v>8</v>
      </c>
      <c r="N199" s="4"/>
      <c r="O199" s="4"/>
      <c r="P199" s="6"/>
    </row>
    <row r="200" spans="1:33" x14ac:dyDescent="0.25">
      <c r="A200" s="4"/>
      <c r="B200" s="7" t="s">
        <v>1</v>
      </c>
      <c r="C200" s="7" t="s">
        <v>2</v>
      </c>
      <c r="D200" s="7" t="s">
        <v>1</v>
      </c>
      <c r="E200" s="7" t="s">
        <v>2</v>
      </c>
      <c r="F200" s="7" t="s">
        <v>1</v>
      </c>
      <c r="G200" s="7" t="s">
        <v>2</v>
      </c>
      <c r="H200" s="7" t="s">
        <v>1</v>
      </c>
      <c r="I200" s="7" t="s">
        <v>2</v>
      </c>
      <c r="J200" s="7" t="s">
        <v>1</v>
      </c>
      <c r="K200" s="7" t="s">
        <v>2</v>
      </c>
      <c r="L200" s="7"/>
      <c r="M200" s="7" t="s">
        <v>1</v>
      </c>
      <c r="N200" s="7" t="s">
        <v>2</v>
      </c>
      <c r="O200" s="4" t="s">
        <v>9</v>
      </c>
      <c r="P200" s="6" t="s">
        <v>10</v>
      </c>
      <c r="S200" t="s">
        <v>3</v>
      </c>
      <c r="U200" t="s">
        <v>4</v>
      </c>
      <c r="W200" t="s">
        <v>5</v>
      </c>
      <c r="Y200" t="s">
        <v>6</v>
      </c>
      <c r="AA200" t="s">
        <v>7</v>
      </c>
      <c r="AC200" t="s">
        <v>12</v>
      </c>
      <c r="AD200" t="s">
        <v>13</v>
      </c>
      <c r="AE200" t="s">
        <v>14</v>
      </c>
      <c r="AF200" t="s">
        <v>15</v>
      </c>
      <c r="AG200" t="s">
        <v>16</v>
      </c>
    </row>
    <row r="201" spans="1:33" x14ac:dyDescent="0.25">
      <c r="A201" s="1" t="s">
        <v>0</v>
      </c>
      <c r="B201">
        <v>0</v>
      </c>
      <c r="C201">
        <v>1</v>
      </c>
      <c r="M201">
        <f t="shared" ref="M201:M215" si="81" xml:space="preserve"> B201 + D201 + F201 + H201 + J201</f>
        <v>0</v>
      </c>
      <c r="N201">
        <f t="shared" ref="N201:N215" si="82" xml:space="preserve"> C201 + E201 + G201 + I201 + K201</f>
        <v>1</v>
      </c>
      <c r="O201" s="1">
        <f t="shared" ref="O201:O215" si="83">M201 - N201</f>
        <v>-1</v>
      </c>
      <c r="P201" s="3">
        <f t="shared" ref="P201:P215" si="84" xml:space="preserve"> IF(M201+N201=0, 0, IF(N201=0, "MAX", M201/N201))</f>
        <v>0</v>
      </c>
      <c r="Q201">
        <f>IF(AND(M201 = 0, N201 = 0), 0, IF(P201 &lt; 1, 3, IF(P201 &gt;= P$215, 1, 2)))</f>
        <v>3</v>
      </c>
      <c r="T201">
        <v>0</v>
      </c>
      <c r="U201">
        <v>0</v>
      </c>
      <c r="X201">
        <v>1</v>
      </c>
      <c r="AC201" t="s">
        <v>31</v>
      </c>
      <c r="AD201" t="s">
        <v>33</v>
      </c>
      <c r="AE201" t="s">
        <v>31</v>
      </c>
    </row>
    <row r="202" spans="1:33" x14ac:dyDescent="0.25">
      <c r="A202" s="1" t="s">
        <v>18</v>
      </c>
      <c r="D202">
        <v>0</v>
      </c>
      <c r="E202">
        <v>0</v>
      </c>
      <c r="F202">
        <v>0</v>
      </c>
      <c r="G202">
        <v>0</v>
      </c>
      <c r="M202">
        <f t="shared" si="81"/>
        <v>0</v>
      </c>
      <c r="N202">
        <f t="shared" si="82"/>
        <v>0</v>
      </c>
      <c r="O202" s="1">
        <f t="shared" si="83"/>
        <v>0</v>
      </c>
      <c r="P202" s="3">
        <f t="shared" si="84"/>
        <v>0</v>
      </c>
      <c r="Q202">
        <v>2</v>
      </c>
      <c r="S202">
        <v>5</v>
      </c>
      <c r="T202">
        <v>1</v>
      </c>
      <c r="U202">
        <v>2</v>
      </c>
      <c r="V202">
        <v>5</v>
      </c>
      <c r="W202">
        <v>1</v>
      </c>
      <c r="X202">
        <v>3</v>
      </c>
      <c r="AC202" t="s">
        <v>32</v>
      </c>
      <c r="AD202" t="s">
        <v>31</v>
      </c>
      <c r="AE202" t="s">
        <v>34</v>
      </c>
    </row>
    <row r="203" spans="1:33" x14ac:dyDescent="0.25">
      <c r="A203" s="1" t="s">
        <v>22</v>
      </c>
      <c r="B203">
        <v>4</v>
      </c>
      <c r="C203">
        <v>0</v>
      </c>
      <c r="D203">
        <v>0</v>
      </c>
      <c r="E203">
        <v>1</v>
      </c>
      <c r="F203">
        <v>0</v>
      </c>
      <c r="G203">
        <v>1</v>
      </c>
      <c r="M203">
        <f t="shared" ref="M203:M208" si="85" xml:space="preserve"> B203 + D203 + F203 + H203 + J203</f>
        <v>4</v>
      </c>
      <c r="N203">
        <f t="shared" ref="N203:N208" si="86" xml:space="preserve"> C203 + E203 + G203 + I203 + K203</f>
        <v>2</v>
      </c>
      <c r="O203" s="1">
        <f t="shared" ref="O203:O208" si="87">M203 - N203</f>
        <v>2</v>
      </c>
      <c r="P203" s="3">
        <f t="shared" ref="P203:P208" si="88" xml:space="preserve"> IF(M203+N203=0, 0, IF(N203=0, "MAX", M203/N203))</f>
        <v>2</v>
      </c>
      <c r="Q203">
        <f t="shared" ref="Q203:Q214" si="89">IF(AND(M203 = 0, N203 = 0), 0, IF(P203 &lt; 1, 3, IF(P203 &gt;= P$215, 1, 2)))</f>
        <v>1</v>
      </c>
      <c r="S203">
        <v>7</v>
      </c>
      <c r="T203">
        <v>2</v>
      </c>
      <c r="U203">
        <v>5</v>
      </c>
      <c r="V203">
        <v>6</v>
      </c>
      <c r="W203">
        <v>2</v>
      </c>
      <c r="X203">
        <v>5</v>
      </c>
      <c r="AC203" t="s">
        <v>35</v>
      </c>
      <c r="AD203" t="s">
        <v>39</v>
      </c>
      <c r="AE203" t="s">
        <v>50</v>
      </c>
    </row>
    <row r="204" spans="1:33" x14ac:dyDescent="0.25">
      <c r="A204" s="1" t="s">
        <v>29</v>
      </c>
      <c r="M204">
        <f t="shared" si="85"/>
        <v>0</v>
      </c>
      <c r="N204">
        <f t="shared" si="86"/>
        <v>0</v>
      </c>
      <c r="O204" s="1">
        <f t="shared" si="87"/>
        <v>0</v>
      </c>
      <c r="P204" s="3">
        <f t="shared" si="88"/>
        <v>0</v>
      </c>
      <c r="Q204">
        <f t="shared" si="89"/>
        <v>0</v>
      </c>
      <c r="S204">
        <v>8</v>
      </c>
      <c r="T204">
        <v>4</v>
      </c>
      <c r="U204">
        <v>7</v>
      </c>
      <c r="V204">
        <v>7</v>
      </c>
      <c r="W204">
        <v>3</v>
      </c>
      <c r="X204">
        <v>6</v>
      </c>
      <c r="AC204" t="s">
        <v>36</v>
      </c>
      <c r="AD204" t="s">
        <v>40</v>
      </c>
      <c r="AE204" t="s">
        <v>49</v>
      </c>
    </row>
    <row r="205" spans="1:33" x14ac:dyDescent="0.25">
      <c r="A205" s="1" t="s">
        <v>19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M205">
        <f t="shared" si="85"/>
        <v>0</v>
      </c>
      <c r="N205">
        <f t="shared" si="86"/>
        <v>2</v>
      </c>
      <c r="O205" s="1">
        <f t="shared" si="87"/>
        <v>-2</v>
      </c>
      <c r="P205" s="3">
        <f t="shared" si="88"/>
        <v>0</v>
      </c>
      <c r="Q205">
        <f t="shared" si="89"/>
        <v>3</v>
      </c>
      <c r="S205">
        <v>16</v>
      </c>
      <c r="T205">
        <v>5</v>
      </c>
      <c r="U205">
        <v>9</v>
      </c>
      <c r="V205">
        <v>9</v>
      </c>
      <c r="W205">
        <v>14</v>
      </c>
      <c r="X205">
        <v>9</v>
      </c>
      <c r="AC205" t="s">
        <v>37</v>
      </c>
      <c r="AD205" t="s">
        <v>41</v>
      </c>
      <c r="AE205" t="s">
        <v>48</v>
      </c>
    </row>
    <row r="206" spans="1:33" x14ac:dyDescent="0.25">
      <c r="A206" s="1" t="s">
        <v>20</v>
      </c>
      <c r="B206">
        <v>4</v>
      </c>
      <c r="C206">
        <v>1</v>
      </c>
      <c r="D206">
        <v>5</v>
      </c>
      <c r="E206">
        <v>2</v>
      </c>
      <c r="F206">
        <v>5</v>
      </c>
      <c r="G206">
        <v>2</v>
      </c>
      <c r="M206">
        <f t="shared" si="85"/>
        <v>14</v>
      </c>
      <c r="N206">
        <f t="shared" si="86"/>
        <v>5</v>
      </c>
      <c r="O206" s="1">
        <f t="shared" si="87"/>
        <v>9</v>
      </c>
      <c r="P206" s="3">
        <f t="shared" si="88"/>
        <v>2.8</v>
      </c>
      <c r="Q206">
        <f t="shared" si="89"/>
        <v>1</v>
      </c>
      <c r="S206">
        <v>17</v>
      </c>
      <c r="T206">
        <v>6</v>
      </c>
      <c r="U206">
        <v>18</v>
      </c>
      <c r="V206">
        <v>10</v>
      </c>
      <c r="W206">
        <v>16</v>
      </c>
      <c r="X206">
        <v>11</v>
      </c>
      <c r="AC206" t="s">
        <v>38</v>
      </c>
      <c r="AD206" t="s">
        <v>42</v>
      </c>
      <c r="AE206" t="s">
        <v>47</v>
      </c>
    </row>
    <row r="207" spans="1:33" x14ac:dyDescent="0.25">
      <c r="A207" s="1" t="s">
        <v>23</v>
      </c>
      <c r="B207">
        <v>3</v>
      </c>
      <c r="C207">
        <v>1</v>
      </c>
      <c r="D207">
        <v>2</v>
      </c>
      <c r="E207">
        <v>1</v>
      </c>
      <c r="F207">
        <v>5</v>
      </c>
      <c r="G207">
        <v>1</v>
      </c>
      <c r="M207">
        <f t="shared" si="85"/>
        <v>10</v>
      </c>
      <c r="N207">
        <f t="shared" si="86"/>
        <v>3</v>
      </c>
      <c r="O207" s="1">
        <f t="shared" si="87"/>
        <v>7</v>
      </c>
      <c r="P207" s="3">
        <f t="shared" si="88"/>
        <v>3.3333333333333335</v>
      </c>
      <c r="Q207">
        <f t="shared" si="89"/>
        <v>1</v>
      </c>
      <c r="S207">
        <v>18</v>
      </c>
      <c r="T207">
        <v>7</v>
      </c>
      <c r="U207">
        <v>20</v>
      </c>
      <c r="V207">
        <v>13</v>
      </c>
      <c r="W207">
        <v>17</v>
      </c>
      <c r="X207">
        <v>13</v>
      </c>
      <c r="AD207" t="s">
        <v>44</v>
      </c>
      <c r="AE207" t="s">
        <v>46</v>
      </c>
    </row>
    <row r="208" spans="1:33" x14ac:dyDescent="0.25">
      <c r="A208" s="1" t="s">
        <v>30</v>
      </c>
      <c r="B208">
        <v>0</v>
      </c>
      <c r="C208">
        <v>0</v>
      </c>
      <c r="D208">
        <v>1</v>
      </c>
      <c r="E208">
        <v>1</v>
      </c>
      <c r="F208">
        <v>2</v>
      </c>
      <c r="G208">
        <v>1</v>
      </c>
      <c r="M208">
        <f t="shared" si="85"/>
        <v>3</v>
      </c>
      <c r="N208">
        <f t="shared" si="86"/>
        <v>2</v>
      </c>
      <c r="O208" s="1">
        <f t="shared" si="87"/>
        <v>1</v>
      </c>
      <c r="P208" s="3">
        <f t="shared" si="88"/>
        <v>1.5</v>
      </c>
      <c r="Q208">
        <f t="shared" si="89"/>
        <v>1</v>
      </c>
      <c r="S208">
        <v>21</v>
      </c>
      <c r="T208">
        <v>8</v>
      </c>
      <c r="U208">
        <v>21</v>
      </c>
      <c r="V208">
        <v>14</v>
      </c>
      <c r="W208">
        <v>18</v>
      </c>
      <c r="X208">
        <v>15</v>
      </c>
      <c r="AD208" t="s">
        <v>43</v>
      </c>
      <c r="AE208" t="s">
        <v>45</v>
      </c>
    </row>
    <row r="209" spans="1:24" x14ac:dyDescent="0.25">
      <c r="A209" s="1" t="s">
        <v>27</v>
      </c>
      <c r="M209">
        <f t="shared" si="81"/>
        <v>0</v>
      </c>
      <c r="N209">
        <f t="shared" si="82"/>
        <v>0</v>
      </c>
      <c r="O209" s="1">
        <f t="shared" si="83"/>
        <v>0</v>
      </c>
      <c r="P209" s="3">
        <f t="shared" si="84"/>
        <v>0</v>
      </c>
      <c r="Q209">
        <f t="shared" si="89"/>
        <v>0</v>
      </c>
      <c r="S209">
        <v>22</v>
      </c>
      <c r="T209">
        <v>9</v>
      </c>
      <c r="U209">
        <v>23</v>
      </c>
      <c r="V209">
        <v>15</v>
      </c>
      <c r="W209">
        <v>21</v>
      </c>
      <c r="X209">
        <v>17</v>
      </c>
    </row>
    <row r="210" spans="1:24" x14ac:dyDescent="0.25">
      <c r="A210" s="1" t="s">
        <v>24</v>
      </c>
      <c r="M210">
        <f t="shared" si="81"/>
        <v>0</v>
      </c>
      <c r="N210">
        <f t="shared" si="82"/>
        <v>0</v>
      </c>
      <c r="O210" s="1">
        <f t="shared" si="83"/>
        <v>0</v>
      </c>
      <c r="P210" s="3">
        <f t="shared" si="84"/>
        <v>0</v>
      </c>
      <c r="Q210">
        <f t="shared" si="89"/>
        <v>0</v>
      </c>
      <c r="S210">
        <v>23</v>
      </c>
      <c r="T210">
        <v>11</v>
      </c>
      <c r="U210">
        <v>24</v>
      </c>
      <c r="V210">
        <v>17</v>
      </c>
      <c r="W210">
        <v>22</v>
      </c>
      <c r="X210">
        <v>20</v>
      </c>
    </row>
    <row r="211" spans="1:24" x14ac:dyDescent="0.25">
      <c r="A211" s="1" t="s">
        <v>28</v>
      </c>
      <c r="M211">
        <f t="shared" si="81"/>
        <v>0</v>
      </c>
      <c r="N211">
        <f t="shared" si="82"/>
        <v>0</v>
      </c>
      <c r="O211" s="1">
        <f t="shared" si="83"/>
        <v>0</v>
      </c>
      <c r="P211" s="3">
        <f t="shared" si="84"/>
        <v>0</v>
      </c>
      <c r="Q211">
        <f t="shared" si="89"/>
        <v>0</v>
      </c>
      <c r="S211">
        <v>25</v>
      </c>
      <c r="U211">
        <v>25</v>
      </c>
      <c r="V211">
        <v>18</v>
      </c>
      <c r="W211">
        <v>23</v>
      </c>
      <c r="X211">
        <v>22</v>
      </c>
    </row>
    <row r="212" spans="1:24" x14ac:dyDescent="0.25">
      <c r="A212" s="1" t="s">
        <v>21</v>
      </c>
      <c r="B212">
        <v>2</v>
      </c>
      <c r="C212">
        <v>2</v>
      </c>
      <c r="D212">
        <v>3</v>
      </c>
      <c r="E212">
        <v>4</v>
      </c>
      <c r="F212">
        <v>3</v>
      </c>
      <c r="G212">
        <v>5</v>
      </c>
      <c r="M212">
        <f t="shared" si="81"/>
        <v>8</v>
      </c>
      <c r="N212">
        <f t="shared" si="82"/>
        <v>11</v>
      </c>
      <c r="O212" s="1">
        <f t="shared" si="83"/>
        <v>-3</v>
      </c>
      <c r="P212" s="3">
        <f t="shared" si="84"/>
        <v>0.72727272727272729</v>
      </c>
      <c r="Q212">
        <f t="shared" si="89"/>
        <v>3</v>
      </c>
      <c r="W212">
        <v>24</v>
      </c>
      <c r="X212">
        <v>23</v>
      </c>
    </row>
    <row r="213" spans="1:24" x14ac:dyDescent="0.25">
      <c r="A213" s="1" t="s">
        <v>26</v>
      </c>
      <c r="B213">
        <v>0</v>
      </c>
      <c r="C213">
        <v>1</v>
      </c>
      <c r="D213">
        <v>2</v>
      </c>
      <c r="E213">
        <v>2</v>
      </c>
      <c r="F213">
        <v>2</v>
      </c>
      <c r="G213">
        <v>1</v>
      </c>
      <c r="M213">
        <f t="shared" si="81"/>
        <v>4</v>
      </c>
      <c r="N213">
        <f t="shared" si="82"/>
        <v>4</v>
      </c>
      <c r="O213" s="1">
        <f t="shared" si="83"/>
        <v>0</v>
      </c>
      <c r="P213" s="3">
        <f t="shared" si="84"/>
        <v>1</v>
      </c>
      <c r="Q213">
        <f t="shared" si="89"/>
        <v>2</v>
      </c>
      <c r="W213">
        <v>25</v>
      </c>
    </row>
    <row r="214" spans="1:24" x14ac:dyDescent="0.25">
      <c r="A214" s="1" t="s">
        <v>17</v>
      </c>
      <c r="M214">
        <f t="shared" si="81"/>
        <v>0</v>
      </c>
      <c r="N214">
        <f t="shared" si="82"/>
        <v>0</v>
      </c>
      <c r="O214" s="1">
        <f t="shared" si="83"/>
        <v>0</v>
      </c>
      <c r="P214" s="3">
        <f t="shared" si="84"/>
        <v>0</v>
      </c>
      <c r="Q214">
        <f t="shared" si="89"/>
        <v>0</v>
      </c>
    </row>
    <row r="215" spans="1:24" x14ac:dyDescent="0.25">
      <c r="A215" s="4"/>
      <c r="B215" s="4">
        <v>25</v>
      </c>
      <c r="C215" s="4">
        <v>11</v>
      </c>
      <c r="D215" s="4">
        <v>25</v>
      </c>
      <c r="E215" s="4">
        <v>18</v>
      </c>
      <c r="F215" s="4">
        <v>25</v>
      </c>
      <c r="G215" s="4">
        <v>23</v>
      </c>
      <c r="H215" s="4"/>
      <c r="I215" s="4"/>
      <c r="J215" s="4"/>
      <c r="K215" s="4"/>
      <c r="L215" s="4"/>
      <c r="M215" s="4">
        <f t="shared" si="81"/>
        <v>75</v>
      </c>
      <c r="N215" s="4">
        <f t="shared" si="82"/>
        <v>52</v>
      </c>
      <c r="O215" s="4">
        <f t="shared" si="83"/>
        <v>23</v>
      </c>
      <c r="P215" s="5">
        <f t="shared" si="84"/>
        <v>1.4423076923076923</v>
      </c>
    </row>
    <row r="216" spans="1:24" ht="14.25" customHeight="1" x14ac:dyDescent="0.25">
      <c r="P216" s="2"/>
    </row>
  </sheetData>
  <conditionalFormatting sqref="A201:P214 A162:P171 B129:P129 A125:A132 A79:P79 A81:A89 B15:P15 A14">
    <cfRule type="expression" dxfId="307" priority="285">
      <formula>$Q14 = 0</formula>
    </cfRule>
    <cfRule type="expression" dxfId="306" priority="316">
      <formula>$Q14 = 3</formula>
    </cfRule>
    <cfRule type="expression" dxfId="305" priority="317">
      <formula>$Q14 = 2</formula>
    </cfRule>
    <cfRule type="expression" dxfId="304" priority="318">
      <formula>$Q14 = 1</formula>
    </cfRule>
  </conditionalFormatting>
  <conditionalFormatting sqref="A182:P195">
    <cfRule type="expression" dxfId="303" priority="281">
      <formula>$Q182 = 0</formula>
    </cfRule>
    <cfRule type="expression" dxfId="302" priority="282">
      <formula>$Q182 = 3</formula>
    </cfRule>
    <cfRule type="expression" dxfId="301" priority="283">
      <formula>$Q182 = 2</formula>
    </cfRule>
    <cfRule type="expression" dxfId="300" priority="284">
      <formula>$Q182 = 1</formula>
    </cfRule>
  </conditionalFormatting>
  <conditionalFormatting sqref="A141:P143 B151:P153 B144:P147">
    <cfRule type="expression" dxfId="299" priority="273">
      <formula>$Q141 = 0</formula>
    </cfRule>
    <cfRule type="expression" dxfId="298" priority="274">
      <formula>$Q141 = 3</formula>
    </cfRule>
    <cfRule type="expression" dxfId="297" priority="275">
      <formula>$Q141 = 2</formula>
    </cfRule>
    <cfRule type="expression" dxfId="296" priority="276">
      <formula>$Q141 = 1</formula>
    </cfRule>
  </conditionalFormatting>
  <conditionalFormatting sqref="B148:P150">
    <cfRule type="expression" dxfId="295" priority="269">
      <formula>$Q148 = 0</formula>
    </cfRule>
    <cfRule type="expression" dxfId="294" priority="270">
      <formula>$Q148 = 3</formula>
    </cfRule>
    <cfRule type="expression" dxfId="293" priority="271">
      <formula>$Q148 = 2</formula>
    </cfRule>
    <cfRule type="expression" dxfId="292" priority="272">
      <formula>$Q148 = 1</formula>
    </cfRule>
  </conditionalFormatting>
  <conditionalFormatting sqref="A144:A153">
    <cfRule type="expression" dxfId="291" priority="265">
      <formula>$Q144 = 0</formula>
    </cfRule>
    <cfRule type="expression" dxfId="290" priority="266">
      <formula>$Q144 = 3</formula>
    </cfRule>
    <cfRule type="expression" dxfId="289" priority="267">
      <formula>$Q144 = 2</formula>
    </cfRule>
    <cfRule type="expression" dxfId="288" priority="268">
      <formula>$Q144 = 1</formula>
    </cfRule>
  </conditionalFormatting>
  <conditionalFormatting sqref="B130:P132 B125:P128 A121:P123 A124:L124">
    <cfRule type="expression" dxfId="287" priority="261">
      <formula>$Q121 = 0</formula>
    </cfRule>
    <cfRule type="expression" dxfId="286" priority="262">
      <formula>$Q121 = 3</formula>
    </cfRule>
    <cfRule type="expression" dxfId="285" priority="263">
      <formula>$Q121 = 2</formula>
    </cfRule>
    <cfRule type="expression" dxfId="284" priority="264">
      <formula>$Q121 = 1</formula>
    </cfRule>
  </conditionalFormatting>
  <conditionalFormatting sqref="M124:P124">
    <cfRule type="expression" dxfId="283" priority="249">
      <formula>$Q124 = 0</formula>
    </cfRule>
    <cfRule type="expression" dxfId="282" priority="250">
      <formula>$Q124 = 3</formula>
    </cfRule>
    <cfRule type="expression" dxfId="281" priority="251">
      <formula>$Q124 = 2</formula>
    </cfRule>
    <cfRule type="expression" dxfId="280" priority="252">
      <formula>$Q124 = 1</formula>
    </cfRule>
  </conditionalFormatting>
  <conditionalFormatting sqref="B108:P108 A103:A112 B109:L109">
    <cfRule type="expression" dxfId="279" priority="245">
      <formula>$Q103 = 0</formula>
    </cfRule>
    <cfRule type="expression" dxfId="278" priority="246">
      <formula>$Q103 = 3</formula>
    </cfRule>
    <cfRule type="expression" dxfId="277" priority="247">
      <formula>$Q103 = 2</formula>
    </cfRule>
    <cfRule type="expression" dxfId="276" priority="248">
      <formula>$Q103 = 1</formula>
    </cfRule>
  </conditionalFormatting>
  <conditionalFormatting sqref="B110:P112 B103:P106 A99:P101 A102:L102 B107:L107">
    <cfRule type="expression" dxfId="275" priority="241">
      <formula>$Q99 = 0</formula>
    </cfRule>
    <cfRule type="expression" dxfId="274" priority="242">
      <formula>$Q99 = 3</formula>
    </cfRule>
    <cfRule type="expression" dxfId="273" priority="243">
      <formula>$Q99 = 2</formula>
    </cfRule>
    <cfRule type="expression" dxfId="272" priority="244">
      <formula>$Q99 = 1</formula>
    </cfRule>
  </conditionalFormatting>
  <conditionalFormatting sqref="M102:P102">
    <cfRule type="expression" dxfId="271" priority="237">
      <formula>$Q102 = 0</formula>
    </cfRule>
    <cfRule type="expression" dxfId="270" priority="238">
      <formula>$Q102 = 3</formula>
    </cfRule>
    <cfRule type="expression" dxfId="269" priority="239">
      <formula>$Q102 = 2</formula>
    </cfRule>
    <cfRule type="expression" dxfId="268" priority="240">
      <formula>$Q102 = 1</formula>
    </cfRule>
  </conditionalFormatting>
  <conditionalFormatting sqref="M107:P107">
    <cfRule type="expression" dxfId="267" priority="233">
      <formula>$Q107 = 0</formula>
    </cfRule>
    <cfRule type="expression" dxfId="266" priority="234">
      <formula>$Q107 = 3</formula>
    </cfRule>
    <cfRule type="expression" dxfId="265" priority="235">
      <formula>$Q107 = 2</formula>
    </cfRule>
    <cfRule type="expression" dxfId="264" priority="236">
      <formula>$Q107 = 1</formula>
    </cfRule>
  </conditionalFormatting>
  <conditionalFormatting sqref="M109:P109">
    <cfRule type="expression" dxfId="263" priority="229">
      <formula>$Q109 = 0</formula>
    </cfRule>
    <cfRule type="expression" dxfId="262" priority="230">
      <formula>$Q109 = 3</formula>
    </cfRule>
    <cfRule type="expression" dxfId="261" priority="231">
      <formula>$Q109 = 2</formula>
    </cfRule>
    <cfRule type="expression" dxfId="260" priority="232">
      <formula>$Q109 = 1</formula>
    </cfRule>
  </conditionalFormatting>
  <conditionalFormatting sqref="B85:P85 B86:L86">
    <cfRule type="expression" dxfId="259" priority="225">
      <formula>$Q85 = 0</formula>
    </cfRule>
    <cfRule type="expression" dxfId="258" priority="226">
      <formula>$Q85 = 3</formula>
    </cfRule>
    <cfRule type="expression" dxfId="257" priority="227">
      <formula>$Q85 = 2</formula>
    </cfRule>
    <cfRule type="expression" dxfId="256" priority="228">
      <formula>$Q85 = 1</formula>
    </cfRule>
  </conditionalFormatting>
  <conditionalFormatting sqref="B87:P89 B81:P84 A80:L80">
    <cfRule type="expression" dxfId="255" priority="221">
      <formula>$Q80 = 0</formula>
    </cfRule>
    <cfRule type="expression" dxfId="254" priority="222">
      <formula>$Q80 = 3</formula>
    </cfRule>
    <cfRule type="expression" dxfId="253" priority="223">
      <formula>$Q80 = 2</formula>
    </cfRule>
    <cfRule type="expression" dxfId="252" priority="224">
      <formula>$Q80 = 1</formula>
    </cfRule>
  </conditionalFormatting>
  <conditionalFormatting sqref="M80:P80">
    <cfRule type="expression" dxfId="251" priority="217">
      <formula>$Q80 = 0</formula>
    </cfRule>
    <cfRule type="expression" dxfId="250" priority="218">
      <formula>$Q80 = 3</formula>
    </cfRule>
    <cfRule type="expression" dxfId="249" priority="219">
      <formula>$Q80 = 2</formula>
    </cfRule>
    <cfRule type="expression" dxfId="248" priority="220">
      <formula>$Q80 = 1</formula>
    </cfRule>
  </conditionalFormatting>
  <conditionalFormatting sqref="M86:P86">
    <cfRule type="expression" dxfId="247" priority="205">
      <formula>$Q86 = 0</formula>
    </cfRule>
    <cfRule type="expression" dxfId="246" priority="206">
      <formula>$Q86 = 3</formula>
    </cfRule>
    <cfRule type="expression" dxfId="245" priority="207">
      <formula>$Q86 = 2</formula>
    </cfRule>
    <cfRule type="expression" dxfId="244" priority="208">
      <formula>$Q86 = 1</formula>
    </cfRule>
  </conditionalFormatting>
  <conditionalFormatting sqref="A59:P59 A62:A65 A67:A71">
    <cfRule type="expression" dxfId="243" priority="201">
      <formula>$Q59 = 0</formula>
    </cfRule>
    <cfRule type="expression" dxfId="242" priority="202">
      <formula>$Q59 = 3</formula>
    </cfRule>
    <cfRule type="expression" dxfId="241" priority="203">
      <formula>$Q59 = 2</formula>
    </cfRule>
    <cfRule type="expression" dxfId="240" priority="204">
      <formula>$Q59 = 1</formula>
    </cfRule>
  </conditionalFormatting>
  <conditionalFormatting sqref="B67:P67 B68:L68">
    <cfRule type="expression" dxfId="239" priority="197">
      <formula>$Q67 = 0</formula>
    </cfRule>
    <cfRule type="expression" dxfId="238" priority="198">
      <formula>$Q67 = 3</formula>
    </cfRule>
    <cfRule type="expression" dxfId="237" priority="199">
      <formula>$Q67 = 2</formula>
    </cfRule>
    <cfRule type="expression" dxfId="236" priority="200">
      <formula>$Q67 = 1</formula>
    </cfRule>
  </conditionalFormatting>
  <conditionalFormatting sqref="B69:P71 B62:P65 A60:L60">
    <cfRule type="expression" dxfId="235" priority="193">
      <formula>$Q60 = 0</formula>
    </cfRule>
    <cfRule type="expression" dxfId="234" priority="194">
      <formula>$Q60 = 3</formula>
    </cfRule>
    <cfRule type="expression" dxfId="233" priority="195">
      <formula>$Q60 = 2</formula>
    </cfRule>
    <cfRule type="expression" dxfId="232" priority="196">
      <formula>$Q60 = 1</formula>
    </cfRule>
  </conditionalFormatting>
  <conditionalFormatting sqref="M60:P60">
    <cfRule type="expression" dxfId="231" priority="189">
      <formula>$Q60 = 0</formula>
    </cfRule>
    <cfRule type="expression" dxfId="230" priority="190">
      <formula>$Q60 = 3</formula>
    </cfRule>
    <cfRule type="expression" dxfId="229" priority="191">
      <formula>$Q60 = 2</formula>
    </cfRule>
    <cfRule type="expression" dxfId="228" priority="192">
      <formula>$Q60 = 1</formula>
    </cfRule>
  </conditionalFormatting>
  <conditionalFormatting sqref="M68:P68">
    <cfRule type="expression" dxfId="227" priority="185">
      <formula>$Q68 = 0</formula>
    </cfRule>
    <cfRule type="expression" dxfId="226" priority="186">
      <formula>$Q68 = 3</formula>
    </cfRule>
    <cfRule type="expression" dxfId="225" priority="187">
      <formula>$Q68 = 2</formula>
    </cfRule>
    <cfRule type="expression" dxfId="224" priority="188">
      <formula>$Q68 = 1</formula>
    </cfRule>
  </conditionalFormatting>
  <conditionalFormatting sqref="A61">
    <cfRule type="expression" dxfId="223" priority="181">
      <formula>$Q61 = 0</formula>
    </cfRule>
    <cfRule type="expression" dxfId="222" priority="182">
      <formula>$Q61 = 3</formula>
    </cfRule>
    <cfRule type="expression" dxfId="221" priority="183">
      <formula>$Q61 = 2</formula>
    </cfRule>
    <cfRule type="expression" dxfId="220" priority="184">
      <formula>$Q61 = 1</formula>
    </cfRule>
  </conditionalFormatting>
  <conditionalFormatting sqref="B61:P61">
    <cfRule type="expression" dxfId="219" priority="177">
      <formula>$Q61 = 0</formula>
    </cfRule>
    <cfRule type="expression" dxfId="218" priority="178">
      <formula>$Q61 = 3</formula>
    </cfRule>
    <cfRule type="expression" dxfId="217" priority="179">
      <formula>$Q61 = 2</formula>
    </cfRule>
    <cfRule type="expression" dxfId="216" priority="180">
      <formula>$Q61 = 1</formula>
    </cfRule>
  </conditionalFormatting>
  <conditionalFormatting sqref="A66">
    <cfRule type="expression" dxfId="215" priority="173">
      <formula>$Q66 = 0</formula>
    </cfRule>
    <cfRule type="expression" dxfId="214" priority="174">
      <formula>$Q66 = 3</formula>
    </cfRule>
    <cfRule type="expression" dxfId="213" priority="175">
      <formula>$Q66 = 2</formula>
    </cfRule>
    <cfRule type="expression" dxfId="212" priority="176">
      <formula>$Q66 = 1</formula>
    </cfRule>
  </conditionalFormatting>
  <conditionalFormatting sqref="B66:P66">
    <cfRule type="expression" dxfId="211" priority="169">
      <formula>$Q66 = 0</formula>
    </cfRule>
    <cfRule type="expression" dxfId="210" priority="170">
      <formula>$Q66 = 3</formula>
    </cfRule>
    <cfRule type="expression" dxfId="209" priority="171">
      <formula>$Q66 = 2</formula>
    </cfRule>
    <cfRule type="expression" dxfId="208" priority="172">
      <formula>$Q66 = 1</formula>
    </cfRule>
  </conditionalFormatting>
  <conditionalFormatting sqref="A40:P40 A44:A47 A49:A53">
    <cfRule type="expression" dxfId="207" priority="165">
      <formula>$Q40 = 0</formula>
    </cfRule>
    <cfRule type="expression" dxfId="206" priority="166">
      <formula>$Q40 = 3</formula>
    </cfRule>
    <cfRule type="expression" dxfId="205" priority="167">
      <formula>$Q40 = 2</formula>
    </cfRule>
    <cfRule type="expression" dxfId="204" priority="168">
      <formula>$Q40 = 1</formula>
    </cfRule>
  </conditionalFormatting>
  <conditionalFormatting sqref="B49:P49 B50:L50">
    <cfRule type="expression" dxfId="203" priority="161">
      <formula>$Q49 = 0</formula>
    </cfRule>
    <cfRule type="expression" dxfId="202" priority="162">
      <formula>$Q49 = 3</formula>
    </cfRule>
    <cfRule type="expression" dxfId="201" priority="163">
      <formula>$Q49 = 2</formula>
    </cfRule>
    <cfRule type="expression" dxfId="200" priority="164">
      <formula>$Q49 = 1</formula>
    </cfRule>
  </conditionalFormatting>
  <conditionalFormatting sqref="B51:P53 B44:P47 A41:L41">
    <cfRule type="expression" dxfId="199" priority="157">
      <formula>$Q41 = 0</formula>
    </cfRule>
    <cfRule type="expression" dxfId="198" priority="158">
      <formula>$Q41 = 3</formula>
    </cfRule>
    <cfRule type="expression" dxfId="197" priority="159">
      <formula>$Q41 = 2</formula>
    </cfRule>
    <cfRule type="expression" dxfId="196" priority="160">
      <formula>$Q41 = 1</formula>
    </cfRule>
  </conditionalFormatting>
  <conditionalFormatting sqref="M41:P41">
    <cfRule type="expression" dxfId="195" priority="153">
      <formula>$Q41 = 0</formula>
    </cfRule>
    <cfRule type="expression" dxfId="194" priority="154">
      <formula>$Q41 = 3</formula>
    </cfRule>
    <cfRule type="expression" dxfId="193" priority="155">
      <formula>$Q41 = 2</formula>
    </cfRule>
    <cfRule type="expression" dxfId="192" priority="156">
      <formula>$Q41 = 1</formula>
    </cfRule>
  </conditionalFormatting>
  <conditionalFormatting sqref="M50:P50">
    <cfRule type="expression" dxfId="191" priority="149">
      <formula>$Q50 = 0</formula>
    </cfRule>
    <cfRule type="expression" dxfId="190" priority="150">
      <formula>$Q50 = 3</formula>
    </cfRule>
    <cfRule type="expression" dxfId="189" priority="151">
      <formula>$Q50 = 2</formula>
    </cfRule>
    <cfRule type="expression" dxfId="188" priority="152">
      <formula>$Q50 = 1</formula>
    </cfRule>
  </conditionalFormatting>
  <conditionalFormatting sqref="A43">
    <cfRule type="expression" dxfId="187" priority="145">
      <formula>$Q43 = 0</formula>
    </cfRule>
    <cfRule type="expression" dxfId="186" priority="146">
      <formula>$Q43 = 3</formula>
    </cfRule>
    <cfRule type="expression" dxfId="185" priority="147">
      <formula>$Q43 = 2</formula>
    </cfRule>
    <cfRule type="expression" dxfId="184" priority="148">
      <formula>$Q43 = 1</formula>
    </cfRule>
  </conditionalFormatting>
  <conditionalFormatting sqref="B43:P43">
    <cfRule type="expression" dxfId="183" priority="141">
      <formula>$Q43 = 0</formula>
    </cfRule>
    <cfRule type="expression" dxfId="182" priority="142">
      <formula>$Q43 = 3</formula>
    </cfRule>
    <cfRule type="expression" dxfId="181" priority="143">
      <formula>$Q43 = 2</formula>
    </cfRule>
    <cfRule type="expression" dxfId="180" priority="144">
      <formula>$Q43 = 1</formula>
    </cfRule>
  </conditionalFormatting>
  <conditionalFormatting sqref="A48">
    <cfRule type="expression" dxfId="179" priority="137">
      <formula>$Q48 = 0</formula>
    </cfRule>
    <cfRule type="expression" dxfId="178" priority="138">
      <formula>$Q48 = 3</formula>
    </cfRule>
    <cfRule type="expression" dxfId="177" priority="139">
      <formula>$Q48 = 2</formula>
    </cfRule>
    <cfRule type="expression" dxfId="176" priority="140">
      <formula>$Q48 = 1</formula>
    </cfRule>
  </conditionalFormatting>
  <conditionalFormatting sqref="B48:P48">
    <cfRule type="expression" dxfId="175" priority="133">
      <formula>$Q48 = 0</formula>
    </cfRule>
    <cfRule type="expression" dxfId="174" priority="134">
      <formula>$Q48 = 3</formula>
    </cfRule>
    <cfRule type="expression" dxfId="173" priority="135">
      <formula>$Q48 = 2</formula>
    </cfRule>
    <cfRule type="expression" dxfId="172" priority="136">
      <formula>$Q48 = 1</formula>
    </cfRule>
  </conditionalFormatting>
  <conditionalFormatting sqref="A42:L42">
    <cfRule type="expression" dxfId="171" priority="129">
      <formula>$Q42 = 0</formula>
    </cfRule>
    <cfRule type="expression" dxfId="170" priority="130">
      <formula>$Q42 = 3</formula>
    </cfRule>
    <cfRule type="expression" dxfId="169" priority="131">
      <formula>$Q42 = 2</formula>
    </cfRule>
    <cfRule type="expression" dxfId="168" priority="132">
      <formula>$Q42 = 1</formula>
    </cfRule>
  </conditionalFormatting>
  <conditionalFormatting sqref="M42:P42">
    <cfRule type="expression" dxfId="167" priority="125">
      <formula>$Q42 = 0</formula>
    </cfRule>
    <cfRule type="expression" dxfId="166" priority="126">
      <formula>$Q42 = 3</formula>
    </cfRule>
    <cfRule type="expression" dxfId="165" priority="127">
      <formula>$Q42 = 2</formula>
    </cfRule>
    <cfRule type="expression" dxfId="164" priority="128">
      <formula>$Q42 = 1</formula>
    </cfRule>
  </conditionalFormatting>
  <conditionalFormatting sqref="A21:P21 A25:A28 A30:A34">
    <cfRule type="expression" dxfId="163" priority="121">
      <formula>$Q21 = 0</formula>
    </cfRule>
    <cfRule type="expression" dxfId="162" priority="122">
      <formula>$Q21 = 3</formula>
    </cfRule>
    <cfRule type="expression" dxfId="161" priority="123">
      <formula>$Q21 = 2</formula>
    </cfRule>
    <cfRule type="expression" dxfId="160" priority="124">
      <formula>$Q21 = 1</formula>
    </cfRule>
  </conditionalFormatting>
  <conditionalFormatting sqref="B30:P30 B31:L31">
    <cfRule type="expression" dxfId="159" priority="117">
      <formula>$Q30 = 0</formula>
    </cfRule>
    <cfRule type="expression" dxfId="158" priority="118">
      <formula>$Q30 = 3</formula>
    </cfRule>
    <cfRule type="expression" dxfId="157" priority="119">
      <formula>$Q30 = 2</formula>
    </cfRule>
    <cfRule type="expression" dxfId="156" priority="120">
      <formula>$Q30 = 1</formula>
    </cfRule>
  </conditionalFormatting>
  <conditionalFormatting sqref="B32:P34 B25:P28 A22:L22">
    <cfRule type="expression" dxfId="155" priority="113">
      <formula>$Q22 = 0</formula>
    </cfRule>
    <cfRule type="expression" dxfId="154" priority="114">
      <formula>$Q22 = 3</formula>
    </cfRule>
    <cfRule type="expression" dxfId="153" priority="115">
      <formula>$Q22 = 2</formula>
    </cfRule>
    <cfRule type="expression" dxfId="152" priority="116">
      <formula>$Q22 = 1</formula>
    </cfRule>
  </conditionalFormatting>
  <conditionalFormatting sqref="M22:P22">
    <cfRule type="expression" dxfId="151" priority="109">
      <formula>$Q22 = 0</formula>
    </cfRule>
    <cfRule type="expression" dxfId="150" priority="110">
      <formula>$Q22 = 3</formula>
    </cfRule>
    <cfRule type="expression" dxfId="149" priority="111">
      <formula>$Q22 = 2</formula>
    </cfRule>
    <cfRule type="expression" dxfId="148" priority="112">
      <formula>$Q22 = 1</formula>
    </cfRule>
  </conditionalFormatting>
  <conditionalFormatting sqref="M31:P31">
    <cfRule type="expression" dxfId="147" priority="105">
      <formula>$Q31 = 0</formula>
    </cfRule>
    <cfRule type="expression" dxfId="146" priority="106">
      <formula>$Q31 = 3</formula>
    </cfRule>
    <cfRule type="expression" dxfId="145" priority="107">
      <formula>$Q31 = 2</formula>
    </cfRule>
    <cfRule type="expression" dxfId="144" priority="108">
      <formula>$Q31 = 1</formula>
    </cfRule>
  </conditionalFormatting>
  <conditionalFormatting sqref="A24">
    <cfRule type="expression" dxfId="143" priority="101">
      <formula>$Q24 = 0</formula>
    </cfRule>
    <cfRule type="expression" dxfId="142" priority="102">
      <formula>$Q24 = 3</formula>
    </cfRule>
    <cfRule type="expression" dxfId="141" priority="103">
      <formula>$Q24 = 2</formula>
    </cfRule>
    <cfRule type="expression" dxfId="140" priority="104">
      <formula>$Q24 = 1</formula>
    </cfRule>
  </conditionalFormatting>
  <conditionalFormatting sqref="B24:P24">
    <cfRule type="expression" dxfId="139" priority="97">
      <formula>$Q24 = 0</formula>
    </cfRule>
    <cfRule type="expression" dxfId="138" priority="98">
      <formula>$Q24 = 3</formula>
    </cfRule>
    <cfRule type="expression" dxfId="137" priority="99">
      <formula>$Q24 = 2</formula>
    </cfRule>
    <cfRule type="expression" dxfId="136" priority="100">
      <formula>$Q24 = 1</formula>
    </cfRule>
  </conditionalFormatting>
  <conditionalFormatting sqref="A29">
    <cfRule type="expression" dxfId="135" priority="93">
      <formula>$Q29 = 0</formula>
    </cfRule>
    <cfRule type="expression" dxfId="134" priority="94">
      <formula>$Q29 = 3</formula>
    </cfRule>
    <cfRule type="expression" dxfId="133" priority="95">
      <formula>$Q29 = 2</formula>
    </cfRule>
    <cfRule type="expression" dxfId="132" priority="96">
      <formula>$Q29 = 1</formula>
    </cfRule>
  </conditionalFormatting>
  <conditionalFormatting sqref="B29:P29">
    <cfRule type="expression" dxfId="131" priority="89">
      <formula>$Q29 = 0</formula>
    </cfRule>
    <cfRule type="expression" dxfId="130" priority="90">
      <formula>$Q29 = 3</formula>
    </cfRule>
    <cfRule type="expression" dxfId="129" priority="91">
      <formula>$Q29 = 2</formula>
    </cfRule>
    <cfRule type="expression" dxfId="128" priority="92">
      <formula>$Q29 = 1</formula>
    </cfRule>
  </conditionalFormatting>
  <conditionalFormatting sqref="A23:L23">
    <cfRule type="expression" dxfId="127" priority="85">
      <formula>$Q23 = 0</formula>
    </cfRule>
    <cfRule type="expression" dxfId="126" priority="86">
      <formula>$Q23 = 3</formula>
    </cfRule>
    <cfRule type="expression" dxfId="125" priority="87">
      <formula>$Q23 = 2</formula>
    </cfRule>
    <cfRule type="expression" dxfId="124" priority="88">
      <formula>$Q23 = 1</formula>
    </cfRule>
  </conditionalFormatting>
  <conditionalFormatting sqref="M23:P23">
    <cfRule type="expression" dxfId="123" priority="81">
      <formula>$Q23 = 0</formula>
    </cfRule>
    <cfRule type="expression" dxfId="122" priority="82">
      <formula>$Q23 = 3</formula>
    </cfRule>
    <cfRule type="expression" dxfId="121" priority="83">
      <formula>$Q23 = 2</formula>
    </cfRule>
    <cfRule type="expression" dxfId="120" priority="84">
      <formula>$Q23 = 1</formula>
    </cfRule>
  </conditionalFormatting>
  <conditionalFormatting sqref="A4:P4 A8">
    <cfRule type="expression" dxfId="119" priority="77">
      <formula>$Q4 = 0</formula>
    </cfRule>
    <cfRule type="expression" dxfId="118" priority="78">
      <formula>$Q4 = 3</formula>
    </cfRule>
    <cfRule type="expression" dxfId="117" priority="79">
      <formula>$Q4 = 2</formula>
    </cfRule>
    <cfRule type="expression" dxfId="116" priority="80">
      <formula>$Q4 = 1</formula>
    </cfRule>
  </conditionalFormatting>
  <conditionalFormatting sqref="B13:P13 B14:L14">
    <cfRule type="expression" dxfId="115" priority="73">
      <formula>$Q13 = 0</formula>
    </cfRule>
    <cfRule type="expression" dxfId="114" priority="74">
      <formula>$Q13 = 3</formula>
    </cfRule>
    <cfRule type="expression" dxfId="113" priority="75">
      <formula>$Q13 = 2</formula>
    </cfRule>
    <cfRule type="expression" dxfId="112" priority="76">
      <formula>$Q13 = 1</formula>
    </cfRule>
  </conditionalFormatting>
  <conditionalFormatting sqref="B8:P11 B5:L5">
    <cfRule type="expression" dxfId="111" priority="69">
      <formula>$Q5 = 0</formula>
    </cfRule>
    <cfRule type="expression" dxfId="110" priority="70">
      <formula>$Q5 = 3</formula>
    </cfRule>
    <cfRule type="expression" dxfId="109" priority="71">
      <formula>$Q5 = 2</formula>
    </cfRule>
    <cfRule type="expression" dxfId="108" priority="72">
      <formula>$Q5 = 1</formula>
    </cfRule>
  </conditionalFormatting>
  <conditionalFormatting sqref="M5:P5">
    <cfRule type="expression" dxfId="107" priority="65">
      <formula>$Q5 = 0</formula>
    </cfRule>
    <cfRule type="expression" dxfId="106" priority="66">
      <formula>$Q5 = 3</formula>
    </cfRule>
    <cfRule type="expression" dxfId="105" priority="67">
      <formula>$Q5 = 2</formula>
    </cfRule>
    <cfRule type="expression" dxfId="104" priority="68">
      <formula>$Q5 = 1</formula>
    </cfRule>
  </conditionalFormatting>
  <conditionalFormatting sqref="M14:P14">
    <cfRule type="expression" dxfId="103" priority="61">
      <formula>$Q14 = 0</formula>
    </cfRule>
    <cfRule type="expression" dxfId="102" priority="62">
      <formula>$Q14 = 3</formula>
    </cfRule>
    <cfRule type="expression" dxfId="101" priority="63">
      <formula>$Q14 = 2</formula>
    </cfRule>
    <cfRule type="expression" dxfId="100" priority="64">
      <formula>$Q14 = 1</formula>
    </cfRule>
  </conditionalFormatting>
  <conditionalFormatting sqref="A7">
    <cfRule type="expression" dxfId="99" priority="57">
      <formula>$Q7 = 0</formula>
    </cfRule>
    <cfRule type="expression" dxfId="98" priority="58">
      <formula>$Q7 = 3</formula>
    </cfRule>
    <cfRule type="expression" dxfId="97" priority="59">
      <formula>$Q7 = 2</formula>
    </cfRule>
    <cfRule type="expression" dxfId="96" priority="60">
      <formula>$Q7 = 1</formula>
    </cfRule>
  </conditionalFormatting>
  <conditionalFormatting sqref="B7:P7">
    <cfRule type="expression" dxfId="95" priority="53">
      <formula>$Q7 = 0</formula>
    </cfRule>
    <cfRule type="expression" dxfId="94" priority="54">
      <formula>$Q7 = 3</formula>
    </cfRule>
    <cfRule type="expression" dxfId="93" priority="55">
      <formula>$Q7 = 2</formula>
    </cfRule>
    <cfRule type="expression" dxfId="92" priority="56">
      <formula>$Q7 = 1</formula>
    </cfRule>
  </conditionalFormatting>
  <conditionalFormatting sqref="A6:L6">
    <cfRule type="expression" dxfId="91" priority="41">
      <formula>$Q6 = 0</formula>
    </cfRule>
    <cfRule type="expression" dxfId="90" priority="42">
      <formula>$Q6 = 3</formula>
    </cfRule>
    <cfRule type="expression" dxfId="89" priority="43">
      <formula>$Q6 = 2</formula>
    </cfRule>
    <cfRule type="expression" dxfId="88" priority="44">
      <formula>$Q6 = 1</formula>
    </cfRule>
  </conditionalFormatting>
  <conditionalFormatting sqref="B12:P12">
    <cfRule type="expression" dxfId="87" priority="45">
      <formula>$Q12 = 0</formula>
    </cfRule>
    <cfRule type="expression" dxfId="86" priority="46">
      <formula>$Q12 = 3</formula>
    </cfRule>
    <cfRule type="expression" dxfId="85" priority="47">
      <formula>$Q12 = 2</formula>
    </cfRule>
    <cfRule type="expression" dxfId="84" priority="48">
      <formula>$Q12 = 1</formula>
    </cfRule>
  </conditionalFormatting>
  <conditionalFormatting sqref="M6:P6">
    <cfRule type="expression" dxfId="83" priority="37">
      <formula>$Q6 = 0</formula>
    </cfRule>
    <cfRule type="expression" dxfId="82" priority="38">
      <formula>$Q6 = 3</formula>
    </cfRule>
    <cfRule type="expression" dxfId="81" priority="39">
      <formula>$Q6 = 2</formula>
    </cfRule>
    <cfRule type="expression" dxfId="80" priority="40">
      <formula>$Q6 = 1</formula>
    </cfRule>
  </conditionalFormatting>
  <conditionalFormatting sqref="A5">
    <cfRule type="expression" dxfId="79" priority="33">
      <formula>$Q5 = 0</formula>
    </cfRule>
    <cfRule type="expression" dxfId="78" priority="34">
      <formula>$Q5 = 3</formula>
    </cfRule>
    <cfRule type="expression" dxfId="77" priority="35">
      <formula>$Q5 = 2</formula>
    </cfRule>
    <cfRule type="expression" dxfId="76" priority="36">
      <formula>$Q5 = 1</formula>
    </cfRule>
  </conditionalFormatting>
  <conditionalFormatting sqref="A10">
    <cfRule type="expression" dxfId="75" priority="29">
      <formula>$Q10 = 0</formula>
    </cfRule>
    <cfRule type="expression" dxfId="74" priority="30">
      <formula>$Q10 = 3</formula>
    </cfRule>
    <cfRule type="expression" dxfId="73" priority="31">
      <formula>$Q10 = 2</formula>
    </cfRule>
    <cfRule type="expression" dxfId="72" priority="32">
      <formula>$Q10 = 1</formula>
    </cfRule>
  </conditionalFormatting>
  <conditionalFormatting sqref="A9">
    <cfRule type="expression" dxfId="71" priority="25">
      <formula>$Q9 = 0</formula>
    </cfRule>
    <cfRule type="expression" dxfId="70" priority="26">
      <formula>$Q9 = 3</formula>
    </cfRule>
    <cfRule type="expression" dxfId="69" priority="27">
      <formula>$Q9 = 2</formula>
    </cfRule>
    <cfRule type="expression" dxfId="68" priority="28">
      <formula>$Q9 = 1</formula>
    </cfRule>
  </conditionalFormatting>
  <conditionalFormatting sqref="A11:A12">
    <cfRule type="expression" dxfId="67" priority="17">
      <formula>$Q12 = 0</formula>
    </cfRule>
    <cfRule type="expression" dxfId="66" priority="18">
      <formula>$Q12 = 3</formula>
    </cfRule>
    <cfRule type="expression" dxfId="65" priority="19">
      <formula>$Q12 = 2</formula>
    </cfRule>
    <cfRule type="expression" dxfId="64" priority="20">
      <formula>$Q12 = 1</formula>
    </cfRule>
  </conditionalFormatting>
  <conditionalFormatting sqref="A13">
    <cfRule type="expression" dxfId="7" priority="5">
      <formula>$Q13 = 0</formula>
    </cfRule>
    <cfRule type="expression" dxfId="6" priority="6">
      <formula>$Q13 = 3</formula>
    </cfRule>
    <cfRule type="expression" dxfId="5" priority="7">
      <formula>$Q13 = 2</formula>
    </cfRule>
    <cfRule type="expression" dxfId="4" priority="8">
      <formula>$Q13 = 1</formula>
    </cfRule>
  </conditionalFormatting>
  <conditionalFormatting sqref="A15">
    <cfRule type="expression" dxfId="3" priority="1">
      <formula>$Q15 = 0</formula>
    </cfRule>
    <cfRule type="expression" dxfId="2" priority="2">
      <formula>$Q15 = 3</formula>
    </cfRule>
    <cfRule type="expression" dxfId="1" priority="3">
      <formula>$Q15 = 2</formula>
    </cfRule>
    <cfRule type="expression" dxfId="0" priority="4">
      <formula>$Q15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57B-2C89-4830-92D9-F25C36DB7F87}">
  <dimension ref="A1:AG2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44129</v>
      </c>
      <c r="B2" s="9" t="s">
        <v>182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B5">
        <v>3</v>
      </c>
      <c r="C5">
        <v>3</v>
      </c>
      <c r="F5">
        <v>2</v>
      </c>
      <c r="G5">
        <v>1</v>
      </c>
      <c r="H5">
        <v>1</v>
      </c>
      <c r="I5">
        <v>2</v>
      </c>
      <c r="J5">
        <v>2</v>
      </c>
      <c r="K5">
        <v>0</v>
      </c>
      <c r="M5">
        <f t="shared" ref="M5:N12" si="0" xml:space="preserve"> B5 + D5 + F5 + H5 + J5</f>
        <v>8</v>
      </c>
      <c r="N5">
        <f t="shared" si="0"/>
        <v>6</v>
      </c>
      <c r="O5" s="1">
        <f t="shared" ref="O5:O12" si="1">M5 - N5</f>
        <v>2</v>
      </c>
      <c r="P5" s="3">
        <f t="shared" ref="P5:P12" si="2" xml:space="preserve"> IF(M5+N5=0, 0, IF(N5=0, "MAX", M5/N5))</f>
        <v>1.3333333333333333</v>
      </c>
      <c r="Q5">
        <f t="shared" ref="Q5:Q11" si="3">IF(AND(M5 = 0, N5 = 0), 0, IF(P5 &lt; 1, 3, IF(P5 &gt;=$P$12, 1, 2)))</f>
        <v>1</v>
      </c>
      <c r="T5">
        <v>0</v>
      </c>
      <c r="U5">
        <v>2</v>
      </c>
      <c r="X5">
        <v>0</v>
      </c>
      <c r="Y5">
        <v>0</v>
      </c>
      <c r="AB5">
        <v>0</v>
      </c>
      <c r="AC5" t="s">
        <v>183</v>
      </c>
      <c r="AD5" t="s">
        <v>184</v>
      </c>
      <c r="AE5" t="s">
        <v>183</v>
      </c>
      <c r="AF5" t="s">
        <v>185</v>
      </c>
      <c r="AG5" t="s">
        <v>186</v>
      </c>
    </row>
    <row r="6" spans="1:33" x14ac:dyDescent="0.25">
      <c r="A6" s="1" t="s">
        <v>29</v>
      </c>
      <c r="B6">
        <v>2</v>
      </c>
      <c r="C6">
        <v>0</v>
      </c>
      <c r="D6">
        <v>1</v>
      </c>
      <c r="E6">
        <v>1</v>
      </c>
      <c r="F6">
        <v>1</v>
      </c>
      <c r="G6">
        <v>3</v>
      </c>
      <c r="M6">
        <f t="shared" si="0"/>
        <v>4</v>
      </c>
      <c r="N6">
        <f t="shared" si="0"/>
        <v>4</v>
      </c>
      <c r="O6" s="1">
        <f t="shared" si="1"/>
        <v>0</v>
      </c>
      <c r="P6" s="3">
        <f t="shared" si="2"/>
        <v>1</v>
      </c>
      <c r="Q6">
        <f t="shared" si="3"/>
        <v>1</v>
      </c>
      <c r="S6">
        <v>1</v>
      </c>
      <c r="T6">
        <v>1</v>
      </c>
      <c r="U6">
        <v>6</v>
      </c>
      <c r="V6">
        <v>4</v>
      </c>
      <c r="W6">
        <v>1</v>
      </c>
      <c r="X6">
        <v>1</v>
      </c>
      <c r="Y6">
        <v>1</v>
      </c>
      <c r="Z6">
        <v>2</v>
      </c>
      <c r="AA6">
        <v>1</v>
      </c>
      <c r="AB6">
        <v>4</v>
      </c>
      <c r="AC6" t="s">
        <v>187</v>
      </c>
      <c r="AD6" t="s">
        <v>188</v>
      </c>
      <c r="AE6" t="s">
        <v>187</v>
      </c>
      <c r="AF6" t="s">
        <v>189</v>
      </c>
      <c r="AG6" t="s">
        <v>187</v>
      </c>
    </row>
    <row r="7" spans="1:33" x14ac:dyDescent="0.25">
      <c r="A7" s="1" t="s">
        <v>181</v>
      </c>
      <c r="D7">
        <v>1</v>
      </c>
      <c r="E7">
        <v>1</v>
      </c>
      <c r="H7">
        <v>0</v>
      </c>
      <c r="I7">
        <v>1</v>
      </c>
      <c r="J7">
        <v>0</v>
      </c>
      <c r="K7">
        <v>2</v>
      </c>
      <c r="M7">
        <f t="shared" si="0"/>
        <v>1</v>
      </c>
      <c r="N7">
        <f t="shared" si="0"/>
        <v>4</v>
      </c>
      <c r="O7" s="1">
        <f t="shared" si="1"/>
        <v>-3</v>
      </c>
      <c r="P7" s="3">
        <f t="shared" si="2"/>
        <v>0.25</v>
      </c>
      <c r="Q7">
        <f t="shared" si="3"/>
        <v>3</v>
      </c>
      <c r="S7">
        <v>5</v>
      </c>
      <c r="T7">
        <v>2</v>
      </c>
      <c r="U7">
        <v>8</v>
      </c>
      <c r="V7">
        <v>6</v>
      </c>
      <c r="W7">
        <v>4</v>
      </c>
      <c r="X7">
        <v>2</v>
      </c>
      <c r="Y7">
        <v>2</v>
      </c>
      <c r="Z7">
        <v>3</v>
      </c>
      <c r="AA7">
        <v>5</v>
      </c>
      <c r="AB7">
        <v>5</v>
      </c>
      <c r="AC7" t="s">
        <v>190</v>
      </c>
      <c r="AD7" t="s">
        <v>193</v>
      </c>
      <c r="AE7" t="s">
        <v>195</v>
      </c>
      <c r="AF7" t="s">
        <v>205</v>
      </c>
      <c r="AG7" t="s">
        <v>207</v>
      </c>
    </row>
    <row r="8" spans="1:33" x14ac:dyDescent="0.25">
      <c r="A8" s="1" t="s">
        <v>30</v>
      </c>
      <c r="B8">
        <v>3</v>
      </c>
      <c r="C8">
        <v>0</v>
      </c>
      <c r="D8">
        <v>1</v>
      </c>
      <c r="E8">
        <v>1</v>
      </c>
      <c r="F8">
        <v>2</v>
      </c>
      <c r="G8">
        <v>0</v>
      </c>
      <c r="H8">
        <v>3</v>
      </c>
      <c r="I8">
        <v>3</v>
      </c>
      <c r="J8">
        <v>1</v>
      </c>
      <c r="K8">
        <v>2</v>
      </c>
      <c r="M8">
        <f t="shared" si="0"/>
        <v>10</v>
      </c>
      <c r="N8">
        <f t="shared" si="0"/>
        <v>6</v>
      </c>
      <c r="O8" s="1">
        <f t="shared" si="1"/>
        <v>4</v>
      </c>
      <c r="P8" s="3">
        <f t="shared" si="2"/>
        <v>1.6666666666666667</v>
      </c>
      <c r="Q8">
        <f t="shared" si="3"/>
        <v>1</v>
      </c>
      <c r="S8">
        <v>6</v>
      </c>
      <c r="T8">
        <v>5</v>
      </c>
      <c r="U8">
        <v>9</v>
      </c>
      <c r="V8">
        <v>7</v>
      </c>
      <c r="W8">
        <v>5</v>
      </c>
      <c r="X8">
        <v>3</v>
      </c>
      <c r="Y8">
        <v>3</v>
      </c>
      <c r="Z8">
        <v>5</v>
      </c>
      <c r="AA8">
        <v>8</v>
      </c>
      <c r="AB8">
        <v>6</v>
      </c>
      <c r="AC8" t="s">
        <v>191</v>
      </c>
      <c r="AD8" t="s">
        <v>194</v>
      </c>
      <c r="AE8" t="s">
        <v>196</v>
      </c>
      <c r="AF8" t="s">
        <v>206</v>
      </c>
      <c r="AG8" t="s">
        <v>120</v>
      </c>
    </row>
    <row r="9" spans="1:33" x14ac:dyDescent="0.25">
      <c r="A9" s="1" t="s">
        <v>180</v>
      </c>
      <c r="B9">
        <v>7</v>
      </c>
      <c r="C9">
        <v>2</v>
      </c>
      <c r="D9">
        <v>5</v>
      </c>
      <c r="E9">
        <v>4</v>
      </c>
      <c r="F9">
        <v>6</v>
      </c>
      <c r="G9">
        <v>4</v>
      </c>
      <c r="H9">
        <v>3</v>
      </c>
      <c r="I9">
        <v>6</v>
      </c>
      <c r="J9">
        <v>5</v>
      </c>
      <c r="K9">
        <v>3</v>
      </c>
      <c r="M9">
        <f t="shared" si="0"/>
        <v>26</v>
      </c>
      <c r="N9">
        <f t="shared" si="0"/>
        <v>19</v>
      </c>
      <c r="O9" s="1">
        <f t="shared" si="1"/>
        <v>7</v>
      </c>
      <c r="P9" s="3">
        <f t="shared" si="2"/>
        <v>1.368421052631579</v>
      </c>
      <c r="Q9">
        <f t="shared" si="3"/>
        <v>1</v>
      </c>
      <c r="S9">
        <v>9</v>
      </c>
      <c r="T9">
        <v>8</v>
      </c>
      <c r="U9">
        <v>10</v>
      </c>
      <c r="V9">
        <v>10</v>
      </c>
      <c r="W9">
        <v>6</v>
      </c>
      <c r="X9">
        <v>4</v>
      </c>
      <c r="Y9">
        <v>4</v>
      </c>
      <c r="Z9">
        <v>6</v>
      </c>
      <c r="AA9">
        <v>9</v>
      </c>
      <c r="AB9">
        <v>9</v>
      </c>
      <c r="AC9" t="s">
        <v>192</v>
      </c>
      <c r="AE9" t="s">
        <v>197</v>
      </c>
    </row>
    <row r="10" spans="1:33" x14ac:dyDescent="0.25">
      <c r="A10" s="1" t="s">
        <v>24</v>
      </c>
      <c r="B10">
        <v>2</v>
      </c>
      <c r="C10">
        <v>0</v>
      </c>
      <c r="D10">
        <v>1</v>
      </c>
      <c r="E10">
        <v>1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M10">
        <f t="shared" si="0"/>
        <v>6</v>
      </c>
      <c r="N10">
        <f t="shared" si="0"/>
        <v>2</v>
      </c>
      <c r="O10" s="1">
        <f t="shared" si="1"/>
        <v>4</v>
      </c>
      <c r="P10" s="3">
        <f t="shared" si="2"/>
        <v>3</v>
      </c>
      <c r="Q10">
        <f t="shared" si="3"/>
        <v>1</v>
      </c>
      <c r="S10">
        <v>10</v>
      </c>
      <c r="T10">
        <v>9</v>
      </c>
      <c r="U10">
        <v>11</v>
      </c>
      <c r="V10">
        <v>11</v>
      </c>
      <c r="W10">
        <v>7</v>
      </c>
      <c r="X10">
        <v>5</v>
      </c>
      <c r="Y10">
        <v>5</v>
      </c>
      <c r="Z10">
        <v>8</v>
      </c>
      <c r="AA10">
        <v>10</v>
      </c>
      <c r="AB10">
        <v>10</v>
      </c>
      <c r="AE10" t="s">
        <v>198</v>
      </c>
    </row>
    <row r="11" spans="1:33" x14ac:dyDescent="0.25">
      <c r="A11" s="1" t="s">
        <v>179</v>
      </c>
      <c r="B11">
        <v>1</v>
      </c>
      <c r="C11">
        <v>1</v>
      </c>
      <c r="D11">
        <v>0</v>
      </c>
      <c r="E11">
        <v>1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M11">
        <f t="shared" si="0"/>
        <v>5</v>
      </c>
      <c r="N11">
        <f t="shared" si="0"/>
        <v>6</v>
      </c>
      <c r="O11" s="1">
        <f t="shared" si="1"/>
        <v>-1</v>
      </c>
      <c r="P11" s="3">
        <f t="shared" si="2"/>
        <v>0.83333333333333337</v>
      </c>
      <c r="Q11">
        <f t="shared" si="3"/>
        <v>3</v>
      </c>
      <c r="S11">
        <v>11</v>
      </c>
      <c r="T11">
        <v>10</v>
      </c>
      <c r="U11">
        <v>12</v>
      </c>
      <c r="V11">
        <v>15</v>
      </c>
      <c r="W11">
        <v>10</v>
      </c>
      <c r="X11">
        <v>6</v>
      </c>
      <c r="Y11">
        <v>6</v>
      </c>
      <c r="Z11">
        <v>10</v>
      </c>
      <c r="AA11">
        <v>12</v>
      </c>
      <c r="AB11">
        <v>11</v>
      </c>
      <c r="AE11" t="s">
        <v>199</v>
      </c>
    </row>
    <row r="12" spans="1:33" x14ac:dyDescent="0.25">
      <c r="A12" s="4"/>
      <c r="B12" s="4">
        <v>25</v>
      </c>
      <c r="C12" s="4">
        <v>19</v>
      </c>
      <c r="D12" s="4">
        <v>15</v>
      </c>
      <c r="E12" s="4">
        <v>25</v>
      </c>
      <c r="F12" s="4">
        <v>25</v>
      </c>
      <c r="G12" s="4">
        <v>22</v>
      </c>
      <c r="H12" s="4">
        <v>12</v>
      </c>
      <c r="I12" s="4">
        <v>25</v>
      </c>
      <c r="J12" s="4">
        <v>15</v>
      </c>
      <c r="K12" s="4">
        <v>11</v>
      </c>
      <c r="L12" s="4"/>
      <c r="M12" s="4">
        <f t="shared" si="0"/>
        <v>92</v>
      </c>
      <c r="N12" s="4">
        <f t="shared" si="0"/>
        <v>102</v>
      </c>
      <c r="O12" s="4">
        <f t="shared" si="1"/>
        <v>-10</v>
      </c>
      <c r="P12" s="5">
        <f t="shared" si="2"/>
        <v>0.90196078431372551</v>
      </c>
      <c r="S12">
        <v>14</v>
      </c>
      <c r="T12">
        <v>12</v>
      </c>
      <c r="U12">
        <v>15</v>
      </c>
      <c r="V12">
        <v>23</v>
      </c>
      <c r="W12">
        <v>12</v>
      </c>
      <c r="X12">
        <v>8</v>
      </c>
      <c r="Y12">
        <v>8</v>
      </c>
      <c r="Z12">
        <v>14</v>
      </c>
      <c r="AA12">
        <v>15</v>
      </c>
      <c r="AE12" t="s">
        <v>200</v>
      </c>
    </row>
    <row r="13" spans="1:33" x14ac:dyDescent="0.25">
      <c r="S13">
        <v>15</v>
      </c>
      <c r="T13">
        <v>14</v>
      </c>
      <c r="V13">
        <v>25</v>
      </c>
      <c r="W13">
        <v>17</v>
      </c>
      <c r="X13">
        <v>9</v>
      </c>
      <c r="Y13">
        <v>10</v>
      </c>
      <c r="Z13">
        <v>15</v>
      </c>
      <c r="AE13" t="s">
        <v>201</v>
      </c>
    </row>
    <row r="14" spans="1:33" x14ac:dyDescent="0.25">
      <c r="S14">
        <v>17</v>
      </c>
      <c r="T14">
        <v>16</v>
      </c>
      <c r="W14">
        <v>18</v>
      </c>
      <c r="X14">
        <v>13</v>
      </c>
      <c r="Y14">
        <v>11</v>
      </c>
      <c r="Z14">
        <v>18</v>
      </c>
      <c r="AE14" t="s">
        <v>202</v>
      </c>
    </row>
    <row r="15" spans="1:33" x14ac:dyDescent="0.25">
      <c r="S15">
        <v>20</v>
      </c>
      <c r="T15">
        <v>17</v>
      </c>
      <c r="W15">
        <v>19</v>
      </c>
      <c r="X15">
        <v>16</v>
      </c>
      <c r="Y15">
        <v>12</v>
      </c>
      <c r="Z15">
        <v>20</v>
      </c>
      <c r="AE15" t="s">
        <v>203</v>
      </c>
    </row>
    <row r="16" spans="1:33" x14ac:dyDescent="0.25">
      <c r="S16">
        <v>21</v>
      </c>
      <c r="T16">
        <v>18</v>
      </c>
      <c r="W16">
        <v>20</v>
      </c>
      <c r="X16">
        <v>18</v>
      </c>
      <c r="Z16">
        <v>25</v>
      </c>
      <c r="AE16" t="s">
        <v>204</v>
      </c>
    </row>
    <row r="17" spans="19:24" x14ac:dyDescent="0.25">
      <c r="S17">
        <v>23</v>
      </c>
      <c r="T17">
        <v>19</v>
      </c>
      <c r="W17">
        <v>21</v>
      </c>
      <c r="X17">
        <v>19</v>
      </c>
    </row>
    <row r="18" spans="19:24" x14ac:dyDescent="0.25">
      <c r="S18">
        <v>25</v>
      </c>
      <c r="W18">
        <v>22</v>
      </c>
      <c r="X18">
        <v>20</v>
      </c>
    </row>
    <row r="19" spans="19:24" x14ac:dyDescent="0.25">
      <c r="W19">
        <v>24</v>
      </c>
      <c r="X19">
        <v>22</v>
      </c>
    </row>
    <row r="20" spans="19:24" x14ac:dyDescent="0.25">
      <c r="W20">
        <v>25</v>
      </c>
    </row>
  </sheetData>
  <conditionalFormatting sqref="M6:P6 A5:P5 A7:P7 A11">
    <cfRule type="expression" dxfId="59" priority="13">
      <formula>$Q5 = 0</formula>
    </cfRule>
    <cfRule type="expression" dxfId="58" priority="14">
      <formula>$Q5 = 3</formula>
    </cfRule>
    <cfRule type="expression" dxfId="57" priority="15">
      <formula>$Q5 = 2</formula>
    </cfRule>
    <cfRule type="expression" dxfId="56" priority="16">
      <formula>$Q5 = 1</formula>
    </cfRule>
  </conditionalFormatting>
  <conditionalFormatting sqref="B8:P8">
    <cfRule type="expression" dxfId="55" priority="37">
      <formula>$Q8 = 0</formula>
    </cfRule>
    <cfRule type="expression" dxfId="54" priority="38">
      <formula>$Q8 = 3</formula>
    </cfRule>
    <cfRule type="expression" dxfId="53" priority="39">
      <formula>$Q8 = 2</formula>
    </cfRule>
    <cfRule type="expression" dxfId="52" priority="40">
      <formula>$Q8 = 1</formula>
    </cfRule>
  </conditionalFormatting>
  <conditionalFormatting sqref="B9:P11 A6:L6">
    <cfRule type="expression" dxfId="51" priority="17">
      <formula>$Q6 = 0</formula>
    </cfRule>
    <cfRule type="expression" dxfId="50" priority="18">
      <formula>$Q6 = 3</formula>
    </cfRule>
    <cfRule type="expression" dxfId="49" priority="19">
      <formula>$Q6 = 2</formula>
    </cfRule>
    <cfRule type="expression" dxfId="48" priority="20">
      <formula>$Q6 = 1</formula>
    </cfRule>
  </conditionalFormatting>
  <conditionalFormatting sqref="A9:A11">
    <cfRule type="expression" dxfId="47" priority="87">
      <formula>$Q8 = 0</formula>
    </cfRule>
    <cfRule type="expression" dxfId="46" priority="88">
      <formula>$Q8 = 3</formula>
    </cfRule>
    <cfRule type="expression" dxfId="45" priority="89">
      <formula>$Q8 = 2</formula>
    </cfRule>
    <cfRule type="expression" dxfId="44" priority="90">
      <formula>$Q8 = 1</formula>
    </cfRule>
  </conditionalFormatting>
  <conditionalFormatting sqref="A8">
    <cfRule type="expression" dxfId="43" priority="9">
      <formula>$Q7 = 0</formula>
    </cfRule>
    <cfRule type="expression" dxfId="42" priority="10">
      <formula>$Q7 = 3</formula>
    </cfRule>
    <cfRule type="expression" dxfId="41" priority="11">
      <formula>$Q7 = 2</formula>
    </cfRule>
    <cfRule type="expression" dxfId="40" priority="12">
      <formula>$Q7 = 1</formula>
    </cfRule>
  </conditionalFormatting>
  <conditionalFormatting sqref="A8">
    <cfRule type="expression" dxfId="39" priority="5">
      <formula>$Q8 = 0</formula>
    </cfRule>
    <cfRule type="expression" dxfId="38" priority="6">
      <formula>$Q8 = 3</formula>
    </cfRule>
    <cfRule type="expression" dxfId="37" priority="7">
      <formula>$Q8 = 2</formula>
    </cfRule>
    <cfRule type="expression" dxfId="36" priority="8">
      <formula>$Q8 = 1</formula>
    </cfRule>
  </conditionalFormatting>
  <conditionalFormatting sqref="A9">
    <cfRule type="expression" dxfId="35" priority="1">
      <formula>$Q8 = 0</formula>
    </cfRule>
    <cfRule type="expression" dxfId="34" priority="2">
      <formula>$Q8 = 3</formula>
    </cfRule>
    <cfRule type="expression" dxfId="33" priority="3">
      <formula>$Q8 = 2</formula>
    </cfRule>
    <cfRule type="expression" dxfId="32" priority="4">
      <formula>$Q8 = 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96C-5D29-4497-BE02-6BE45FDEAC55}">
  <dimension ref="A1:AJ18"/>
  <sheetViews>
    <sheetView workbookViewId="0">
      <selection activeCell="AD10" sqref="AD10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  <col min="36" max="36" width="3.5703125" customWidth="1"/>
  </cols>
  <sheetData>
    <row r="1" spans="1:36" x14ac:dyDescent="0.25">
      <c r="A1" t="s">
        <v>11</v>
      </c>
    </row>
    <row r="2" spans="1:36" ht="18.75" x14ac:dyDescent="0.3">
      <c r="A2" s="8">
        <v>44128</v>
      </c>
      <c r="B2" s="9" t="s">
        <v>234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6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6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  <c r="AI4" s="1" t="s">
        <v>225</v>
      </c>
      <c r="AJ4">
        <v>3</v>
      </c>
    </row>
    <row r="5" spans="1:36" x14ac:dyDescent="0.25">
      <c r="A5" s="1" t="s">
        <v>225</v>
      </c>
      <c r="M5">
        <f t="shared" ref="M5:N14" si="0" xml:space="preserve"> B5 + D5 + F5 + H5 + J5</f>
        <v>0</v>
      </c>
      <c r="N5">
        <f t="shared" si="0"/>
        <v>0</v>
      </c>
      <c r="O5" s="1">
        <f t="shared" ref="O5:O14" si="1">M5 - N5</f>
        <v>0</v>
      </c>
      <c r="P5" s="3">
        <f t="shared" ref="P5:P14" si="2" xml:space="preserve"> IF(M5+N5=0, 0, IF(N5=0, "MAX", M5/N5))</f>
        <v>0</v>
      </c>
      <c r="Q5">
        <f t="shared" ref="Q5:Q13" si="3">IF(AND(M5 = 0, N5 = 0), 0, IF(P5 &lt; 1, 3, IF(P5 &gt;=$P$14, 1, 2)))</f>
        <v>0</v>
      </c>
      <c r="S5">
        <v>2</v>
      </c>
      <c r="V5">
        <v>0</v>
      </c>
      <c r="W5">
        <v>2</v>
      </c>
      <c r="Z5">
        <v>1</v>
      </c>
      <c r="AA5">
        <v>1</v>
      </c>
      <c r="AC5" t="s">
        <v>242</v>
      </c>
      <c r="AD5" t="s">
        <v>238</v>
      </c>
      <c r="AE5" t="s">
        <v>248</v>
      </c>
      <c r="AF5" t="s">
        <v>235</v>
      </c>
      <c r="AG5" t="s">
        <v>251</v>
      </c>
      <c r="AI5" s="1" t="s">
        <v>226</v>
      </c>
      <c r="AJ5">
        <v>20</v>
      </c>
    </row>
    <row r="6" spans="1:36" x14ac:dyDescent="0.25">
      <c r="A6" s="1" t="s">
        <v>226</v>
      </c>
      <c r="M6">
        <f t="shared" si="0"/>
        <v>0</v>
      </c>
      <c r="N6">
        <f t="shared" si="0"/>
        <v>0</v>
      </c>
      <c r="O6" s="1">
        <f t="shared" si="1"/>
        <v>0</v>
      </c>
      <c r="P6" s="3">
        <f t="shared" si="2"/>
        <v>0</v>
      </c>
      <c r="Q6">
        <f t="shared" si="3"/>
        <v>0</v>
      </c>
      <c r="S6">
        <v>3</v>
      </c>
      <c r="T6">
        <v>1</v>
      </c>
      <c r="U6">
        <v>1</v>
      </c>
      <c r="V6">
        <v>2</v>
      </c>
      <c r="W6">
        <v>6</v>
      </c>
      <c r="X6">
        <v>2</v>
      </c>
      <c r="Y6">
        <v>1</v>
      </c>
      <c r="Z6">
        <v>2</v>
      </c>
      <c r="AA6">
        <v>8</v>
      </c>
      <c r="AB6">
        <v>2</v>
      </c>
      <c r="AC6" t="s">
        <v>243</v>
      </c>
      <c r="AD6" t="s">
        <v>236</v>
      </c>
      <c r="AE6" t="s">
        <v>243</v>
      </c>
      <c r="AF6" t="s">
        <v>236</v>
      </c>
      <c r="AG6" t="s">
        <v>243</v>
      </c>
      <c r="AI6" s="1" t="s">
        <v>227</v>
      </c>
      <c r="AJ6">
        <v>46</v>
      </c>
    </row>
    <row r="7" spans="1:36" x14ac:dyDescent="0.25">
      <c r="A7" s="1" t="s">
        <v>227</v>
      </c>
      <c r="M7">
        <f t="shared" si="0"/>
        <v>0</v>
      </c>
      <c r="N7">
        <f t="shared" si="0"/>
        <v>0</v>
      </c>
      <c r="O7" s="1">
        <f t="shared" si="1"/>
        <v>0</v>
      </c>
      <c r="P7" s="3">
        <f t="shared" si="2"/>
        <v>0</v>
      </c>
      <c r="Q7">
        <f t="shared" si="3"/>
        <v>0</v>
      </c>
      <c r="S7">
        <v>4</v>
      </c>
      <c r="T7">
        <v>3</v>
      </c>
      <c r="U7">
        <v>2</v>
      </c>
      <c r="V7">
        <v>3</v>
      </c>
      <c r="W7">
        <v>7</v>
      </c>
      <c r="X7">
        <v>4</v>
      </c>
      <c r="Y7">
        <v>6</v>
      </c>
      <c r="Z7">
        <v>3</v>
      </c>
      <c r="AA7">
        <v>11</v>
      </c>
      <c r="AB7">
        <v>3</v>
      </c>
      <c r="AC7" t="s">
        <v>244</v>
      </c>
      <c r="AD7" t="s">
        <v>239</v>
      </c>
      <c r="AE7" t="s">
        <v>145</v>
      </c>
      <c r="AF7" t="s">
        <v>237</v>
      </c>
      <c r="AG7" t="s">
        <v>252</v>
      </c>
      <c r="AI7" s="1" t="s">
        <v>228</v>
      </c>
      <c r="AJ7">
        <v>2</v>
      </c>
    </row>
    <row r="8" spans="1:36" x14ac:dyDescent="0.25">
      <c r="A8" s="1" t="s">
        <v>228</v>
      </c>
      <c r="M8">
        <f t="shared" si="0"/>
        <v>0</v>
      </c>
      <c r="N8">
        <f t="shared" si="0"/>
        <v>0</v>
      </c>
      <c r="O8" s="1">
        <f t="shared" si="1"/>
        <v>0</v>
      </c>
      <c r="P8" s="3">
        <f t="shared" si="2"/>
        <v>0</v>
      </c>
      <c r="Q8">
        <f t="shared" si="3"/>
        <v>0</v>
      </c>
      <c r="S8">
        <v>5</v>
      </c>
      <c r="T8">
        <v>4</v>
      </c>
      <c r="U8">
        <v>3</v>
      </c>
      <c r="V8">
        <v>4</v>
      </c>
      <c r="W8">
        <v>9</v>
      </c>
      <c r="X8">
        <v>8</v>
      </c>
      <c r="Y8">
        <v>7</v>
      </c>
      <c r="Z8">
        <v>4</v>
      </c>
      <c r="AA8">
        <v>15</v>
      </c>
      <c r="AB8">
        <v>4</v>
      </c>
      <c r="AC8" t="s">
        <v>245</v>
      </c>
      <c r="AD8" t="s">
        <v>240</v>
      </c>
      <c r="AE8" t="s">
        <v>222</v>
      </c>
      <c r="AF8" t="s">
        <v>196</v>
      </c>
      <c r="AG8" t="s">
        <v>253</v>
      </c>
      <c r="AI8" s="1" t="s">
        <v>229</v>
      </c>
      <c r="AJ8">
        <v>29</v>
      </c>
    </row>
    <row r="9" spans="1:36" x14ac:dyDescent="0.25">
      <c r="A9" s="1" t="s">
        <v>229</v>
      </c>
      <c r="M9">
        <f t="shared" si="0"/>
        <v>0</v>
      </c>
      <c r="N9">
        <f t="shared" si="0"/>
        <v>0</v>
      </c>
      <c r="O9" s="1">
        <f t="shared" si="1"/>
        <v>0</v>
      </c>
      <c r="P9" s="3">
        <f t="shared" si="2"/>
        <v>0</v>
      </c>
      <c r="Q9">
        <f t="shared" si="3"/>
        <v>0</v>
      </c>
      <c r="S9">
        <v>6</v>
      </c>
      <c r="T9">
        <v>9</v>
      </c>
      <c r="U9">
        <v>5</v>
      </c>
      <c r="V9">
        <v>7</v>
      </c>
      <c r="W9">
        <v>11</v>
      </c>
      <c r="X9">
        <v>11</v>
      </c>
      <c r="Y9">
        <v>10</v>
      </c>
      <c r="Z9">
        <v>5</v>
      </c>
      <c r="AC9" t="s">
        <v>246</v>
      </c>
      <c r="AD9" t="s">
        <v>241</v>
      </c>
      <c r="AE9" t="s">
        <v>249</v>
      </c>
      <c r="AI9" s="1" t="s">
        <v>230</v>
      </c>
      <c r="AJ9">
        <v>27</v>
      </c>
    </row>
    <row r="10" spans="1:36" x14ac:dyDescent="0.25">
      <c r="A10" s="1" t="s">
        <v>230</v>
      </c>
      <c r="M10">
        <f t="shared" si="0"/>
        <v>0</v>
      </c>
      <c r="N10">
        <f t="shared" si="0"/>
        <v>0</v>
      </c>
      <c r="O10" s="1">
        <f t="shared" si="1"/>
        <v>0</v>
      </c>
      <c r="P10" s="3">
        <f t="shared" si="2"/>
        <v>0</v>
      </c>
      <c r="Q10">
        <f t="shared" si="3"/>
        <v>0</v>
      </c>
      <c r="S10">
        <v>8</v>
      </c>
      <c r="T10">
        <v>11</v>
      </c>
      <c r="U10">
        <v>6</v>
      </c>
      <c r="V10">
        <v>8</v>
      </c>
      <c r="W10">
        <v>12</v>
      </c>
      <c r="X10">
        <v>12</v>
      </c>
      <c r="Y10">
        <v>11</v>
      </c>
      <c r="Z10">
        <v>8</v>
      </c>
      <c r="AC10" t="s">
        <v>247</v>
      </c>
      <c r="AD10" t="s">
        <v>277</v>
      </c>
      <c r="AE10" t="s">
        <v>250</v>
      </c>
      <c r="AI10" s="1" t="s">
        <v>231</v>
      </c>
      <c r="AJ10">
        <v>48</v>
      </c>
    </row>
    <row r="11" spans="1:36" x14ac:dyDescent="0.25">
      <c r="A11" s="1" t="s">
        <v>231</v>
      </c>
      <c r="M11">
        <f t="shared" si="0"/>
        <v>0</v>
      </c>
      <c r="N11">
        <f t="shared" si="0"/>
        <v>0</v>
      </c>
      <c r="O11" s="1">
        <f t="shared" si="1"/>
        <v>0</v>
      </c>
      <c r="P11" s="3">
        <f t="shared" si="2"/>
        <v>0</v>
      </c>
      <c r="Q11">
        <f t="shared" si="3"/>
        <v>0</v>
      </c>
      <c r="S11">
        <v>9</v>
      </c>
      <c r="T11">
        <v>12</v>
      </c>
      <c r="U11">
        <v>7</v>
      </c>
      <c r="V11">
        <v>9</v>
      </c>
      <c r="W11">
        <v>14</v>
      </c>
      <c r="X11">
        <v>13</v>
      </c>
      <c r="Y11">
        <v>17</v>
      </c>
      <c r="Z11">
        <v>12</v>
      </c>
      <c r="AI11" s="1" t="s">
        <v>232</v>
      </c>
      <c r="AJ11">
        <v>32</v>
      </c>
    </row>
    <row r="12" spans="1:36" x14ac:dyDescent="0.25">
      <c r="A12" s="1" t="s">
        <v>232</v>
      </c>
      <c r="M12">
        <f t="shared" si="0"/>
        <v>0</v>
      </c>
      <c r="N12">
        <f t="shared" si="0"/>
        <v>0</v>
      </c>
      <c r="O12" s="1">
        <f t="shared" si="1"/>
        <v>0</v>
      </c>
      <c r="P12" s="3">
        <f t="shared" si="2"/>
        <v>0</v>
      </c>
      <c r="Q12">
        <f t="shared" si="3"/>
        <v>0</v>
      </c>
      <c r="S12">
        <v>17</v>
      </c>
      <c r="T12">
        <v>19</v>
      </c>
      <c r="U12">
        <v>8</v>
      </c>
      <c r="V12">
        <v>10</v>
      </c>
      <c r="W12">
        <v>17</v>
      </c>
      <c r="X12">
        <v>14</v>
      </c>
      <c r="Y12">
        <v>21</v>
      </c>
      <c r="Z12">
        <v>13</v>
      </c>
      <c r="AI12" s="1" t="s">
        <v>233</v>
      </c>
      <c r="AJ12">
        <v>1</v>
      </c>
    </row>
    <row r="13" spans="1:36" x14ac:dyDescent="0.25">
      <c r="A13" s="1" t="s">
        <v>233</v>
      </c>
      <c r="M13">
        <f t="shared" si="0"/>
        <v>0</v>
      </c>
      <c r="N13">
        <f t="shared" si="0"/>
        <v>0</v>
      </c>
      <c r="O13" s="1">
        <f t="shared" si="1"/>
        <v>0</v>
      </c>
      <c r="P13" s="3">
        <f t="shared" si="2"/>
        <v>0</v>
      </c>
      <c r="Q13">
        <f t="shared" si="3"/>
        <v>0</v>
      </c>
      <c r="S13">
        <v>18</v>
      </c>
      <c r="T13">
        <v>22</v>
      </c>
      <c r="U13">
        <v>12</v>
      </c>
      <c r="V13">
        <v>11</v>
      </c>
      <c r="W13">
        <v>20</v>
      </c>
      <c r="X13">
        <v>15</v>
      </c>
      <c r="Y13">
        <v>23</v>
      </c>
      <c r="Z13">
        <v>14</v>
      </c>
    </row>
    <row r="14" spans="1:36" x14ac:dyDescent="0.25">
      <c r="A14" s="4"/>
      <c r="B14" s="4">
        <v>18</v>
      </c>
      <c r="C14" s="4">
        <v>25</v>
      </c>
      <c r="D14" s="4">
        <v>22</v>
      </c>
      <c r="E14" s="4">
        <v>25</v>
      </c>
      <c r="F14" s="4">
        <v>25</v>
      </c>
      <c r="G14" s="4">
        <v>22</v>
      </c>
      <c r="H14" s="4">
        <v>25</v>
      </c>
      <c r="I14" s="4">
        <v>16</v>
      </c>
      <c r="J14" s="4">
        <v>15</v>
      </c>
      <c r="K14" s="4">
        <v>4</v>
      </c>
      <c r="L14" s="4"/>
      <c r="M14" s="4">
        <f t="shared" si="0"/>
        <v>105</v>
      </c>
      <c r="N14" s="4">
        <f t="shared" si="0"/>
        <v>92</v>
      </c>
      <c r="O14" s="4">
        <f t="shared" si="1"/>
        <v>13</v>
      </c>
      <c r="P14" s="5">
        <f t="shared" si="2"/>
        <v>1.1413043478260869</v>
      </c>
      <c r="T14">
        <v>25</v>
      </c>
      <c r="U14">
        <v>14</v>
      </c>
      <c r="V14">
        <v>18</v>
      </c>
      <c r="W14">
        <v>21</v>
      </c>
      <c r="X14">
        <v>17</v>
      </c>
      <c r="Y14">
        <v>24</v>
      </c>
      <c r="Z14">
        <v>16</v>
      </c>
    </row>
    <row r="15" spans="1:36" x14ac:dyDescent="0.25">
      <c r="U15">
        <v>15</v>
      </c>
      <c r="V15">
        <v>21</v>
      </c>
      <c r="W15">
        <v>22</v>
      </c>
      <c r="X15">
        <v>18</v>
      </c>
      <c r="Y15">
        <v>25</v>
      </c>
    </row>
    <row r="16" spans="1:36" x14ac:dyDescent="0.25">
      <c r="U16">
        <v>18</v>
      </c>
      <c r="V16">
        <v>22</v>
      </c>
      <c r="W16">
        <v>23</v>
      </c>
      <c r="X16">
        <v>19</v>
      </c>
    </row>
    <row r="17" spans="21:24" x14ac:dyDescent="0.25">
      <c r="U17">
        <v>19</v>
      </c>
      <c r="V17">
        <v>24</v>
      </c>
      <c r="W17">
        <v>25</v>
      </c>
      <c r="X17">
        <v>22</v>
      </c>
    </row>
    <row r="18" spans="21:24" x14ac:dyDescent="0.25">
      <c r="U18">
        <v>22</v>
      </c>
      <c r="V18">
        <v>25</v>
      </c>
    </row>
  </sheetData>
  <conditionalFormatting sqref="B13:P13 A9:A13">
    <cfRule type="expression" dxfId="31" priority="33">
      <formula>$Q9 = 0</formula>
    </cfRule>
    <cfRule type="expression" dxfId="30" priority="34">
      <formula>$Q9 = 3</formula>
    </cfRule>
    <cfRule type="expression" dxfId="29" priority="35">
      <formula>$Q9 = 2</formula>
    </cfRule>
    <cfRule type="expression" dxfId="28" priority="36">
      <formula>$Q9 = 1</formula>
    </cfRule>
  </conditionalFormatting>
  <conditionalFormatting sqref="B9:P12 A5:P7 A8:L8">
    <cfRule type="expression" dxfId="27" priority="13">
      <formula>$Q5 = 0</formula>
    </cfRule>
    <cfRule type="expression" dxfId="26" priority="14">
      <formula>$Q5 = 3</formula>
    </cfRule>
    <cfRule type="expression" dxfId="25" priority="15">
      <formula>$Q5 = 2</formula>
    </cfRule>
    <cfRule type="expression" dxfId="24" priority="16">
      <formula>$Q5 = 1</formula>
    </cfRule>
  </conditionalFormatting>
  <conditionalFormatting sqref="M8:P8">
    <cfRule type="expression" dxfId="23" priority="9">
      <formula>$Q8 = 0</formula>
    </cfRule>
    <cfRule type="expression" dxfId="22" priority="10">
      <formula>$Q8 = 3</formula>
    </cfRule>
    <cfRule type="expression" dxfId="21" priority="11">
      <formula>$Q8 = 2</formula>
    </cfRule>
    <cfRule type="expression" dxfId="20" priority="12">
      <formula>$Q8 = 1</formula>
    </cfRule>
  </conditionalFormatting>
  <conditionalFormatting sqref="AI8:AI12">
    <cfRule type="expression" dxfId="19" priority="5">
      <formula>$Q20 = 0</formula>
    </cfRule>
    <cfRule type="expression" dxfId="18" priority="6">
      <formula>$Q20 = 3</formula>
    </cfRule>
    <cfRule type="expression" dxfId="17" priority="7">
      <formula>$Q20 = 2</formula>
    </cfRule>
    <cfRule type="expression" dxfId="16" priority="8">
      <formula>$Q20 = 1</formula>
    </cfRule>
  </conditionalFormatting>
  <conditionalFormatting sqref="AI4:AI7">
    <cfRule type="expression" dxfId="15" priority="1">
      <formula>$Q16 = 0</formula>
    </cfRule>
    <cfRule type="expression" dxfId="14" priority="2">
      <formula>$Q16 = 3</formula>
    </cfRule>
    <cfRule type="expression" dxfId="13" priority="3">
      <formula>$Q16 = 2</formula>
    </cfRule>
    <cfRule type="expression" dxfId="12" priority="4">
      <formula>$Q16 = 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baseColWidth="10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BHV1_GD</vt:lpstr>
      <vt:lpstr>BHV2_GD</vt:lpstr>
      <vt:lpstr>BHV3_GD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2021-02-28T19:52:48Z</dcterms:modified>
</cp:coreProperties>
</file>