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Spiele!$P$61:$P$72</definedName>
  </definedNames>
  <calcPr calcId="152511"/>
</workbook>
</file>

<file path=xl/calcChain.xml><?xml version="1.0" encoding="utf-8"?>
<calcChain xmlns="http://schemas.openxmlformats.org/spreadsheetml/2006/main">
  <c r="Q6" i="6" l="1"/>
  <c r="Q33" i="6"/>
  <c r="Q27" i="6"/>
  <c r="N16" i="6"/>
  <c r="M16" i="6"/>
  <c r="P16" i="6" s="1"/>
  <c r="N17" i="6"/>
  <c r="M17" i="6"/>
  <c r="N14" i="6"/>
  <c r="M14" i="6"/>
  <c r="P14" i="6" s="1"/>
  <c r="N13" i="6"/>
  <c r="M13" i="6"/>
  <c r="N12" i="6"/>
  <c r="M12" i="6"/>
  <c r="Q10" i="6"/>
  <c r="N8" i="6"/>
  <c r="M8" i="6"/>
  <c r="N7" i="6"/>
  <c r="M7" i="6"/>
  <c r="N6" i="6"/>
  <c r="M6" i="6"/>
  <c r="P6" i="6" s="1"/>
  <c r="N5" i="6"/>
  <c r="M5" i="6"/>
  <c r="P17" i="6" l="1"/>
  <c r="Q14" i="6" s="1"/>
  <c r="O16" i="6"/>
  <c r="O14" i="6"/>
  <c r="O13" i="6"/>
  <c r="P13" i="6"/>
  <c r="O12" i="6"/>
  <c r="P12" i="6"/>
  <c r="Q9" i="6"/>
  <c r="P8" i="6"/>
  <c r="Q8" i="6" s="1"/>
  <c r="O8" i="6"/>
  <c r="O7" i="6"/>
  <c r="O6" i="6"/>
  <c r="O5" i="6"/>
  <c r="P5" i="6"/>
  <c r="P7" i="6"/>
  <c r="O17" i="6"/>
  <c r="N34" i="6"/>
  <c r="M34" i="6"/>
  <c r="N32" i="6"/>
  <c r="M32" i="6"/>
  <c r="N31" i="6"/>
  <c r="M31" i="6"/>
  <c r="N30" i="6"/>
  <c r="M30" i="6"/>
  <c r="N29" i="6"/>
  <c r="M29" i="6"/>
  <c r="N28" i="6"/>
  <c r="M28" i="6"/>
  <c r="N26" i="6"/>
  <c r="M26" i="6"/>
  <c r="P26" i="6" s="1"/>
  <c r="Q26" i="6" s="1"/>
  <c r="N25" i="6"/>
  <c r="M25" i="6"/>
  <c r="N24" i="6"/>
  <c r="M24" i="6"/>
  <c r="N23" i="6"/>
  <c r="M23" i="6"/>
  <c r="N22" i="6"/>
  <c r="M22" i="6"/>
  <c r="Q7" i="6" l="1"/>
  <c r="Q12" i="6"/>
  <c r="Q5" i="6"/>
  <c r="Q13" i="6"/>
  <c r="O28" i="6"/>
  <c r="P32" i="6"/>
  <c r="P34" i="6"/>
  <c r="O31" i="6"/>
  <c r="P30" i="6"/>
  <c r="O29" i="6"/>
  <c r="P29" i="6"/>
  <c r="O25" i="6"/>
  <c r="P25" i="6"/>
  <c r="P24" i="6"/>
  <c r="O23" i="6"/>
  <c r="O34" i="6"/>
  <c r="P22" i="6"/>
  <c r="O22" i="6"/>
  <c r="O24" i="6"/>
  <c r="P31" i="6"/>
  <c r="Q31" i="6" s="1"/>
  <c r="P28" i="6"/>
  <c r="Q28" i="6" s="1"/>
  <c r="O30" i="6"/>
  <c r="P23" i="6"/>
  <c r="Q23" i="6" s="1"/>
  <c r="O32" i="6"/>
  <c r="O26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50" i="6"/>
  <c r="M50" i="6"/>
  <c r="Q22" i="6" l="1"/>
  <c r="Q24" i="6"/>
  <c r="Q25" i="6"/>
  <c r="O50" i="6"/>
  <c r="Q29" i="6"/>
  <c r="O49" i="6"/>
  <c r="P48" i="6"/>
  <c r="P47" i="6"/>
  <c r="Q47" i="6" s="1"/>
  <c r="P46" i="6"/>
  <c r="Q46" i="6" s="1"/>
  <c r="O46" i="6"/>
  <c r="P45" i="6"/>
  <c r="P50" i="6"/>
  <c r="P49" i="6"/>
  <c r="Q49" i="6" s="1"/>
  <c r="P44" i="6"/>
  <c r="O48" i="6"/>
  <c r="O45" i="6"/>
  <c r="O47" i="6"/>
  <c r="O44" i="6"/>
  <c r="O43" i="6"/>
  <c r="P42" i="6"/>
  <c r="Q42" i="6" s="1"/>
  <c r="P43" i="6"/>
  <c r="Q43" i="6" s="1"/>
  <c r="O42" i="6"/>
  <c r="N56" i="6"/>
  <c r="M56" i="6"/>
  <c r="Q48" i="6" l="1"/>
  <c r="Q45" i="6"/>
  <c r="P56" i="6"/>
  <c r="O56" i="6"/>
  <c r="Q44" i="6"/>
  <c r="N96" i="6"/>
  <c r="M96" i="6"/>
  <c r="P96" i="6" l="1"/>
  <c r="O96" i="6"/>
  <c r="Q66" i="6"/>
  <c r="Q90" i="6"/>
  <c r="Q87" i="6"/>
  <c r="Q86" i="6"/>
  <c r="Q85" i="6"/>
  <c r="Q84" i="6"/>
  <c r="N91" i="6"/>
  <c r="M91" i="6"/>
  <c r="N89" i="6"/>
  <c r="M89" i="6"/>
  <c r="N88" i="6"/>
  <c r="M88" i="6"/>
  <c r="N83" i="6"/>
  <c r="M83" i="6"/>
  <c r="N82" i="6"/>
  <c r="M82" i="6"/>
  <c r="N81" i="6"/>
  <c r="M81" i="6"/>
  <c r="P81" i="6" s="1"/>
  <c r="Q81" i="6" s="1"/>
  <c r="N80" i="6"/>
  <c r="M80" i="6"/>
  <c r="N79" i="6"/>
  <c r="M79" i="6"/>
  <c r="P80" i="6" l="1"/>
  <c r="Q80" i="6" s="1"/>
  <c r="O89" i="6"/>
  <c r="P79" i="6"/>
  <c r="P83" i="6"/>
  <c r="Q83" i="6" s="1"/>
  <c r="P88" i="6"/>
  <c r="Q88" i="6" s="1"/>
  <c r="P82" i="6"/>
  <c r="Q82" i="6" s="1"/>
  <c r="P91" i="6"/>
  <c r="O80" i="6"/>
  <c r="O91" i="6"/>
  <c r="P89" i="6"/>
  <c r="Q89" i="6" s="1"/>
  <c r="O79" i="6"/>
  <c r="O81" i="6"/>
  <c r="O83" i="6"/>
  <c r="O88" i="6"/>
  <c r="O82" i="6"/>
  <c r="N73" i="6"/>
  <c r="M73" i="6"/>
  <c r="N72" i="6"/>
  <c r="M72" i="6"/>
  <c r="N71" i="6"/>
  <c r="M71" i="6"/>
  <c r="N70" i="6"/>
  <c r="M70" i="6"/>
  <c r="O70" i="6" s="1"/>
  <c r="N69" i="6"/>
  <c r="M69" i="6"/>
  <c r="N68" i="6"/>
  <c r="M68" i="6"/>
  <c r="N67" i="6"/>
  <c r="M67" i="6"/>
  <c r="N65" i="6"/>
  <c r="M65" i="6"/>
  <c r="O65" i="6" s="1"/>
  <c r="N64" i="6"/>
  <c r="M64" i="6"/>
  <c r="N63" i="6"/>
  <c r="M63" i="6"/>
  <c r="N62" i="6"/>
  <c r="M62" i="6"/>
  <c r="N61" i="6"/>
  <c r="M61" i="6"/>
  <c r="O61" i="6" s="1"/>
  <c r="O63" i="6" l="1"/>
  <c r="P72" i="6"/>
  <c r="Q79" i="6"/>
  <c r="O64" i="6"/>
  <c r="O69" i="6"/>
  <c r="P61" i="6"/>
  <c r="O72" i="6"/>
  <c r="P69" i="6"/>
  <c r="Q69" i="6" s="1"/>
  <c r="P70" i="6"/>
  <c r="O62" i="6"/>
  <c r="O67" i="6"/>
  <c r="O71" i="6"/>
  <c r="P73" i="6"/>
  <c r="O68" i="6"/>
  <c r="P62" i="6"/>
  <c r="Q62" i="6" s="1"/>
  <c r="P71" i="6"/>
  <c r="Q71" i="6" s="1"/>
  <c r="P63" i="6"/>
  <c r="Q63" i="6" s="1"/>
  <c r="P64" i="6"/>
  <c r="P65" i="6"/>
  <c r="Q65" i="6" s="1"/>
  <c r="P67" i="6"/>
  <c r="Q67" i="6" s="1"/>
  <c r="O73" i="6"/>
  <c r="P68" i="6"/>
  <c r="Q68" i="6" s="1"/>
  <c r="Q64" i="6" l="1"/>
  <c r="Q70" i="6"/>
  <c r="Q61" i="6"/>
  <c r="Q72" i="6"/>
</calcChain>
</file>

<file path=xl/sharedStrings.xml><?xml version="1.0" encoding="utf-8"?>
<sst xmlns="http://schemas.openxmlformats.org/spreadsheetml/2006/main" count="415" uniqueCount="163">
  <si>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</si>
  <si>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</si>
  <si>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</si>
  <si>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</si>
  <si>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</si>
  <si>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</si>
  <si>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</si>
  <si>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</si>
  <si>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</si>
  <si>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</si>
  <si>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</si>
  <si>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</si>
  <si>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</si>
  <si>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</si>
  <si>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</si>
  <si>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</si>
  <si>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</si>
  <si>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</si>
  <si>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</si>
  <si>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</si>
  <si>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</si>
  <si>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</si>
  <si>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</si>
  <si>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</si>
  <si>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</si>
  <si>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</si>
  <si>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</si>
  <si>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</si>
  <si>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</si>
  <si>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</si>
  <si>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</si>
  <si>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</si>
  <si>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</si>
  <si>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</si>
  <si>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</si>
  <si>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</si>
  <si>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</si>
  <si>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</si>
  <si>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</si>
  <si>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</si>
  <si>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</si>
  <si>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</si>
  <si>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</si>
  <si>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</si>
  <si>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</si>
  <si>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</si>
  <si>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</si>
  <si>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</si>
  <si>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</si>
  <si>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</si>
  <si>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</si>
  <si>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</si>
  <si>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</si>
  <si>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</si>
  <si>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</si>
  <si>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</si>
  <si>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</si>
  <si>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</si>
  <si>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</si>
  <si>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</si>
  <si>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</si>
  <si>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</si>
  <si>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</si>
  <si>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</si>
  <si>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</si>
  <si>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</si>
  <si>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</si>
  <si>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</si>
  <si>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</si>
  <si>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</si>
  <si>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</si>
  <si>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</si>
  <si>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</si>
  <si>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</si>
  <si>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</si>
  <si>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</si>
  <si>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</si>
  <si>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</si>
  <si>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</si>
  <si>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</si>
  <si>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</si>
  <si>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</si>
  <si>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</si>
  <si>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</si>
  <si>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</si>
  <si>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</si>
  <si>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</si>
  <si>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</si>
  <si>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</si>
  <si>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</si>
  <si>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</si>
  <si>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</si>
  <si>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</si>
  <si>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</si>
  <si>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</si>
  <si>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</si>
  <si>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</si>
  <si>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</si>
  <si>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</si>
  <si>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</si>
  <si>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</si>
  <si>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</si>
  <si>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</si>
  <si>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</si>
  <si>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</si>
  <si>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</si>
  <si>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</si>
  <si>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</si>
  <si>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</si>
  <si>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</si>
  <si>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</si>
  <si>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</si>
  <si>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</si>
  <si>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</si>
  <si>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</si>
  <si>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</si>
  <si>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</si>
  <si>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</si>
  <si>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</si>
  <si>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</si>
  <si>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</si>
  <si>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</si>
  <si>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</si>
  <si>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</si>
  <si>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</si>
  <si>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</si>
  <si>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</si>
  <si>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</si>
  <si>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</si>
  <si>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</si>
  <si>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</si>
  <si>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</si>
  <si>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</si>
  <si>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</si>
  <si>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</si>
  <si>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</si>
  <si>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</si>
  <si>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</si>
  <si>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</si>
  <si>
    <t>WSL 4 - Brückl hotvolleys 3</t>
  </si>
  <si>
    <t>L:18:22:25:69:14:91</t>
  </si>
  <si>
    <t>l:Steffi:Celi:Kati:Nadine:Nina:Lea</t>
  </si>
  <si>
    <t>l:Celi:Kati:Nadine:Nina:Lea:Steffi</t>
  </si>
  <si>
    <t>L:18:19:25:69:14:91</t>
  </si>
  <si>
    <t>10:14:T</t>
  </si>
  <si>
    <t>14:21:T</t>
  </si>
  <si>
    <t>16:22:W:19/22</t>
  </si>
  <si>
    <t>13:18:W:17/91</t>
  </si>
  <si>
    <t>13:18:w:Magda/Steffi</t>
  </si>
  <si>
    <t>9:17:T</t>
  </si>
  <si>
    <t>8:14:W:20/26</t>
  </si>
  <si>
    <t>8:14:w:Magda/Steffi</t>
  </si>
  <si>
    <t>12:20:w:Ylva/Nina</t>
  </si>
  <si>
    <t>6:11:W:40/25</t>
  </si>
  <si>
    <t>7:12:W:50/69</t>
  </si>
  <si>
    <t>8:20:w:Magda/Kati</t>
  </si>
  <si>
    <t>8:21:W:20/91</t>
  </si>
  <si>
    <t>9:22:w:Ylva/Steffi</t>
  </si>
  <si>
    <t>L:18:22:25:69:14:26</t>
  </si>
  <si>
    <t>12:20:w:Steffi/Magda</t>
  </si>
  <si>
    <t>11:19:W:17/25</t>
  </si>
  <si>
    <t>11:19:W:26/20</t>
  </si>
  <si>
    <t>13:20:W:50/69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</si>
</sst>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tabSelected="1" topLeftCell="Q1" workbookViewId="0">
      <selection activeCell="U8" sqref="U8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1" x14ac:dyDescent="0.25">
      <c r="A1" t="s">
        <v>24</v>
      </c>
    </row>
    <row r="2" spans="1:31" ht="18.75" x14ac:dyDescent="0.3">
      <c r="A2" s="8">
        <v>43418</v>
      </c>
      <c r="B2" s="9" t="s">
        <v>139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1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1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</row>
    <row r="5" spans="1:31" x14ac:dyDescent="0.25">
      <c r="A5" s="1" t="s">
        <v>8</v>
      </c>
      <c r="B5">
        <v>5</v>
      </c>
      <c r="C5">
        <v>2</v>
      </c>
      <c r="D5">
        <v>4</v>
      </c>
      <c r="E5">
        <v>1</v>
      </c>
      <c r="F5">
        <v>3</v>
      </c>
      <c r="G5">
        <v>1</v>
      </c>
      <c r="M5">
        <f t="shared" ref="M5:M8" si="0" xml:space="preserve"> B5 + D5 + F5 + H5 + J5</f>
        <v>12</v>
      </c>
      <c r="N5">
        <f t="shared" ref="N5:N8" si="1" xml:space="preserve"> C5 + E5 + G5 + I5 + K5</f>
        <v>4</v>
      </c>
      <c r="O5" s="1">
        <f>M5 - N5</f>
        <v>8</v>
      </c>
      <c r="P5" s="3">
        <f xml:space="preserve"> IF(M5+N5=0, 0, IF(N5=0, "MAX", M5/N5))</f>
        <v>3</v>
      </c>
      <c r="Q5">
        <f>IF(P5 &lt; 1, 3, IF(P5 &gt;= P$17, 1, 2))</f>
        <v>1</v>
      </c>
      <c r="S5">
        <v>0</v>
      </c>
      <c r="V5">
        <v>2</v>
      </c>
      <c r="W5">
        <v>2</v>
      </c>
      <c r="AC5" t="s">
        <v>140</v>
      </c>
      <c r="AD5" t="s">
        <v>158</v>
      </c>
      <c r="AE5" t="s">
        <v>143</v>
      </c>
    </row>
    <row r="6" spans="1:31" x14ac:dyDescent="0.25">
      <c r="A6" s="1" t="s">
        <v>2</v>
      </c>
      <c r="B6">
        <v>0</v>
      </c>
      <c r="C6">
        <v>2</v>
      </c>
      <c r="D6">
        <v>0</v>
      </c>
      <c r="E6">
        <v>1</v>
      </c>
      <c r="F6">
        <v>0</v>
      </c>
      <c r="G6">
        <v>1</v>
      </c>
      <c r="M6">
        <f t="shared" si="0"/>
        <v>0</v>
      </c>
      <c r="N6">
        <f t="shared" si="1"/>
        <v>4</v>
      </c>
      <c r="O6" s="1">
        <f t="shared" ref="O6:O8" si="2">M6 - N6</f>
        <v>-4</v>
      </c>
      <c r="P6" s="3">
        <f t="shared" ref="P6:P8" si="3" xml:space="preserve"> IF(M6+N6=0, 0, IF(N6=0, "MAX", M6/N6))</f>
        <v>0</v>
      </c>
      <c r="Q6">
        <f>IF(P6 &lt; 1, 3, IF(P6 &gt;= P$17, 1, 2))</f>
        <v>3</v>
      </c>
      <c r="S6">
        <v>1</v>
      </c>
      <c r="T6">
        <v>5</v>
      </c>
      <c r="U6">
        <v>1</v>
      </c>
      <c r="V6">
        <v>5</v>
      </c>
      <c r="W6">
        <v>3</v>
      </c>
      <c r="X6">
        <v>7</v>
      </c>
      <c r="AC6" t="s">
        <v>141</v>
      </c>
      <c r="AD6" t="s">
        <v>142</v>
      </c>
      <c r="AE6" t="s">
        <v>141</v>
      </c>
    </row>
    <row r="7" spans="1:31" x14ac:dyDescent="0.25">
      <c r="A7" s="1" t="s">
        <v>3</v>
      </c>
      <c r="B7">
        <v>2</v>
      </c>
      <c r="C7">
        <v>1</v>
      </c>
      <c r="D7">
        <v>0</v>
      </c>
      <c r="E7">
        <v>2</v>
      </c>
      <c r="F7">
        <v>2</v>
      </c>
      <c r="G7">
        <v>1</v>
      </c>
      <c r="M7">
        <f t="shared" si="0"/>
        <v>4</v>
      </c>
      <c r="N7">
        <f t="shared" si="1"/>
        <v>4</v>
      </c>
      <c r="O7" s="1">
        <f t="shared" si="2"/>
        <v>0</v>
      </c>
      <c r="P7" s="3">
        <f t="shared" si="3"/>
        <v>1</v>
      </c>
      <c r="Q7">
        <f t="shared" ref="Q7:Q8" si="4">IF(P7 &lt; 1, 3, IF(P7 &gt;= P$17, 1, 2))</f>
        <v>2</v>
      </c>
      <c r="S7">
        <v>2</v>
      </c>
      <c r="T7">
        <v>6</v>
      </c>
      <c r="U7">
        <v>5</v>
      </c>
      <c r="V7">
        <v>9</v>
      </c>
      <c r="W7">
        <v>5</v>
      </c>
      <c r="X7">
        <v>10</v>
      </c>
      <c r="AC7" s="12" t="s">
        <v>144</v>
      </c>
      <c r="AD7" t="s">
        <v>150</v>
      </c>
      <c r="AE7" t="s">
        <v>153</v>
      </c>
    </row>
    <row r="8" spans="1:31" x14ac:dyDescent="0.25">
      <c r="A8" s="1" t="s">
        <v>0</v>
      </c>
      <c r="B8">
        <v>1</v>
      </c>
      <c r="C8">
        <v>0</v>
      </c>
      <c r="D8">
        <v>6</v>
      </c>
      <c r="E8">
        <v>5</v>
      </c>
      <c r="F8">
        <v>3</v>
      </c>
      <c r="G8">
        <v>1</v>
      </c>
      <c r="M8">
        <f t="shared" si="0"/>
        <v>10</v>
      </c>
      <c r="N8">
        <f t="shared" si="1"/>
        <v>6</v>
      </c>
      <c r="O8" s="1">
        <f t="shared" si="2"/>
        <v>4</v>
      </c>
      <c r="P8" s="3">
        <f t="shared" si="3"/>
        <v>1.6666666666666667</v>
      </c>
      <c r="Q8">
        <f t="shared" si="4"/>
        <v>2</v>
      </c>
      <c r="S8">
        <v>8</v>
      </c>
      <c r="T8">
        <v>9</v>
      </c>
      <c r="U8">
        <v>6</v>
      </c>
      <c r="V8">
        <v>12</v>
      </c>
      <c r="W8">
        <v>7</v>
      </c>
      <c r="X8">
        <v>11</v>
      </c>
      <c r="AC8" t="s">
        <v>145</v>
      </c>
      <c r="AD8" t="s">
        <v>151</v>
      </c>
      <c r="AE8" t="s">
        <v>154</v>
      </c>
    </row>
    <row r="9" spans="1:31" x14ac:dyDescent="0.25">
      <c r="A9" s="1" t="s">
        <v>9</v>
      </c>
      <c r="O9" s="1"/>
      <c r="P9" s="3"/>
      <c r="Q9">
        <f>IF(P9 &lt; 1, 3, IF(P9 &gt;= P$73, 1, 2))</f>
        <v>3</v>
      </c>
      <c r="S9">
        <v>10</v>
      </c>
      <c r="T9">
        <v>10</v>
      </c>
      <c r="U9">
        <v>7</v>
      </c>
      <c r="V9">
        <v>13</v>
      </c>
      <c r="W9">
        <v>8</v>
      </c>
      <c r="X9">
        <v>15</v>
      </c>
      <c r="AC9" t="s">
        <v>146</v>
      </c>
      <c r="AD9" t="s">
        <v>149</v>
      </c>
      <c r="AE9" t="s">
        <v>155</v>
      </c>
    </row>
    <row r="10" spans="1:31" x14ac:dyDescent="0.25">
      <c r="A10" s="1" t="s">
        <v>6</v>
      </c>
      <c r="O10" s="1"/>
      <c r="P10" s="3"/>
      <c r="Q10">
        <f>IF(P10 &lt; 1, 3, IF(P10 &gt;= P$73, 1, 2))</f>
        <v>3</v>
      </c>
      <c r="S10">
        <v>13</v>
      </c>
      <c r="T10">
        <v>17</v>
      </c>
      <c r="U10">
        <v>8</v>
      </c>
      <c r="V10">
        <v>15</v>
      </c>
      <c r="W10">
        <v>9</v>
      </c>
      <c r="X10">
        <v>21</v>
      </c>
      <c r="AC10" t="s">
        <v>147</v>
      </c>
      <c r="AD10" t="s">
        <v>160</v>
      </c>
      <c r="AE10" t="s">
        <v>156</v>
      </c>
    </row>
    <row r="11" spans="1:31" x14ac:dyDescent="0.25">
      <c r="A11" s="1" t="s">
        <v>7</v>
      </c>
      <c r="O11" s="1"/>
      <c r="P11" s="3"/>
      <c r="Q11">
        <v>3</v>
      </c>
      <c r="S11">
        <v>14</v>
      </c>
      <c r="T11">
        <v>19</v>
      </c>
      <c r="U11">
        <v>9</v>
      </c>
      <c r="V11">
        <v>17</v>
      </c>
      <c r="X11">
        <v>25</v>
      </c>
      <c r="AC11" t="s">
        <v>148</v>
      </c>
      <c r="AD11" t="s">
        <v>161</v>
      </c>
      <c r="AE11" t="s">
        <v>157</v>
      </c>
    </row>
    <row r="12" spans="1:31" x14ac:dyDescent="0.25">
      <c r="A12" s="1" t="s">
        <v>1</v>
      </c>
      <c r="B12">
        <v>5</v>
      </c>
      <c r="C12">
        <v>2</v>
      </c>
      <c r="D12">
        <v>4</v>
      </c>
      <c r="E12">
        <v>0</v>
      </c>
      <c r="F12">
        <v>3</v>
      </c>
      <c r="G12">
        <v>1</v>
      </c>
      <c r="M12">
        <f t="shared" ref="M12:M14" si="5" xml:space="preserve"> B12 + D12 + F12 + H12 + J12</f>
        <v>12</v>
      </c>
      <c r="N12">
        <f t="shared" ref="N12:N14" si="6" xml:space="preserve"> C12 + E12 + G12 + I12 + K12</f>
        <v>3</v>
      </c>
      <c r="O12" s="1">
        <f t="shared" ref="O12:O14" si="7">M12 - N12</f>
        <v>9</v>
      </c>
      <c r="P12" s="3">
        <f t="shared" ref="P12:P14" si="8" xml:space="preserve"> IF(M12+N12=0, 0, IF(N12=0, "MAX", M12/N12))</f>
        <v>4</v>
      </c>
      <c r="Q12">
        <f>IF(P12 &lt; 1, 3, IF(P12 &gt;= P$17, 1, 2))</f>
        <v>1</v>
      </c>
      <c r="S12">
        <v>16</v>
      </c>
      <c r="T12">
        <v>21</v>
      </c>
      <c r="U12">
        <v>10</v>
      </c>
      <c r="V12">
        <v>19</v>
      </c>
      <c r="AD12" t="s">
        <v>159</v>
      </c>
    </row>
    <row r="13" spans="1:31" x14ac:dyDescent="0.25">
      <c r="A13" s="1" t="s">
        <v>5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M13">
        <f t="shared" si="5"/>
        <v>3</v>
      </c>
      <c r="N13">
        <f t="shared" si="6"/>
        <v>2</v>
      </c>
      <c r="O13" s="1">
        <f t="shared" si="7"/>
        <v>1</v>
      </c>
      <c r="P13" s="3">
        <f t="shared" si="8"/>
        <v>1.5</v>
      </c>
      <c r="Q13">
        <f t="shared" ref="Q13:Q14" si="9">IF(P13 &lt; 1, 3, IF(P13 &gt;= P$17, 1, 2))</f>
        <v>2</v>
      </c>
      <c r="T13">
        <v>25</v>
      </c>
      <c r="U13">
        <v>12</v>
      </c>
      <c r="V13">
        <v>20</v>
      </c>
      <c r="AD13" t="s">
        <v>152</v>
      </c>
    </row>
    <row r="14" spans="1:31" x14ac:dyDescent="0.25">
      <c r="A14" s="1" t="s">
        <v>4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M14">
        <f t="shared" si="5"/>
        <v>5</v>
      </c>
      <c r="N14">
        <f t="shared" si="6"/>
        <v>4</v>
      </c>
      <c r="O14" s="1">
        <f t="shared" si="7"/>
        <v>1</v>
      </c>
      <c r="P14" s="3">
        <f t="shared" si="8"/>
        <v>1.25</v>
      </c>
      <c r="Q14">
        <f t="shared" si="9"/>
        <v>2</v>
      </c>
      <c r="U14">
        <v>18</v>
      </c>
      <c r="V14">
        <v>23</v>
      </c>
      <c r="AD14" t="s">
        <v>162</v>
      </c>
    </row>
    <row r="15" spans="1:31" x14ac:dyDescent="0.25">
      <c r="A15" s="1" t="s">
        <v>11</v>
      </c>
      <c r="O15" s="1"/>
      <c r="P15" s="3"/>
      <c r="Q15">
        <v>2</v>
      </c>
      <c r="V15">
        <v>25</v>
      </c>
    </row>
    <row r="16" spans="1:31" x14ac:dyDescent="0.25">
      <c r="A16" s="1" t="s">
        <v>12</v>
      </c>
      <c r="D16">
        <v>0</v>
      </c>
      <c r="E16">
        <v>0</v>
      </c>
      <c r="F16">
        <v>0</v>
      </c>
      <c r="G16">
        <v>0</v>
      </c>
      <c r="M16">
        <f t="shared" ref="M16" si="10" xml:space="preserve"> B16 + D16 + F16 + H16 + J16</f>
        <v>0</v>
      </c>
      <c r="N16">
        <f t="shared" ref="N16" si="11" xml:space="preserve"> C16 + E16 + G16 + I16 + K16</f>
        <v>0</v>
      </c>
      <c r="O16" s="1">
        <f t="shared" ref="O16" si="12">M16 - N16</f>
        <v>0</v>
      </c>
      <c r="P16" s="3">
        <f t="shared" ref="P16" si="13" xml:space="preserve"> IF(M16+N16=0, 0, IF(N16=0, "MAX", M16/N16))</f>
        <v>0</v>
      </c>
      <c r="Q16">
        <v>2</v>
      </c>
    </row>
    <row r="17" spans="1:38" x14ac:dyDescent="0.25">
      <c r="A17" s="4"/>
      <c r="B17" s="4">
        <v>25</v>
      </c>
      <c r="C17" s="4">
        <v>16</v>
      </c>
      <c r="D17" s="4">
        <v>25</v>
      </c>
      <c r="E17" s="4">
        <v>18</v>
      </c>
      <c r="F17" s="4">
        <v>25</v>
      </c>
      <c r="G17" s="4">
        <v>9</v>
      </c>
      <c r="H17" s="4"/>
      <c r="I17" s="4"/>
      <c r="J17" s="4"/>
      <c r="K17" s="4"/>
      <c r="L17" s="4"/>
      <c r="M17" s="4">
        <f t="shared" ref="M17" si="14" xml:space="preserve"> B17 + D17 + F17 + H17 + J17</f>
        <v>75</v>
      </c>
      <c r="N17" s="4">
        <f t="shared" ref="N17" si="15" xml:space="preserve"> C17 + E17 + G17 + I17 + K17</f>
        <v>43</v>
      </c>
      <c r="O17" s="4">
        <f t="shared" ref="O17" si="16">M17 - N17</f>
        <v>32</v>
      </c>
      <c r="P17" s="5">
        <f t="shared" ref="P17" si="17" xml:space="preserve"> IF(M17+N17=0, 0, IF(N17=0, "MAX", M17/N17))</f>
        <v>1.7441860465116279</v>
      </c>
    </row>
    <row r="19" spans="1:38" ht="18.75" x14ac:dyDescent="0.3">
      <c r="A19" s="8">
        <v>43414</v>
      </c>
      <c r="B19" s="9" t="s">
        <v>84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38" x14ac:dyDescent="0.25">
      <c r="A20" s="4"/>
      <c r="B20" s="4" t="s">
        <v>15</v>
      </c>
      <c r="C20" s="4"/>
      <c r="D20" s="4" t="s">
        <v>16</v>
      </c>
      <c r="E20" s="4"/>
      <c r="F20" s="4" t="s">
        <v>17</v>
      </c>
      <c r="G20" s="4"/>
      <c r="H20" s="4" t="s">
        <v>18</v>
      </c>
      <c r="I20" s="4"/>
      <c r="J20" s="4" t="s">
        <v>19</v>
      </c>
      <c r="K20" s="4"/>
      <c r="L20" s="4"/>
      <c r="M20" s="4" t="s">
        <v>20</v>
      </c>
      <c r="N20" s="4"/>
      <c r="O20" s="4"/>
      <c r="P20" s="6"/>
    </row>
    <row r="21" spans="1:38" x14ac:dyDescent="0.25">
      <c r="A21" s="4"/>
      <c r="B21" s="7" t="s">
        <v>13</v>
      </c>
      <c r="C21" s="7" t="s">
        <v>14</v>
      </c>
      <c r="D21" s="7" t="s">
        <v>13</v>
      </c>
      <c r="E21" s="7" t="s">
        <v>14</v>
      </c>
      <c r="F21" s="7" t="s">
        <v>13</v>
      </c>
      <c r="G21" s="7" t="s">
        <v>14</v>
      </c>
      <c r="H21" s="7" t="s">
        <v>13</v>
      </c>
      <c r="I21" s="7" t="s">
        <v>14</v>
      </c>
      <c r="J21" s="7" t="s">
        <v>13</v>
      </c>
      <c r="K21" s="7" t="s">
        <v>14</v>
      </c>
      <c r="L21" s="7"/>
      <c r="M21" s="7" t="s">
        <v>13</v>
      </c>
      <c r="N21" s="7" t="s">
        <v>14</v>
      </c>
      <c r="O21" s="4" t="s">
        <v>21</v>
      </c>
      <c r="P21" s="6" t="s">
        <v>22</v>
      </c>
      <c r="S21" t="s">
        <v>15</v>
      </c>
      <c r="U21" t="s">
        <v>16</v>
      </c>
      <c r="W21" t="s">
        <v>17</v>
      </c>
      <c r="Y21" t="s">
        <v>18</v>
      </c>
      <c r="AA21" t="s">
        <v>19</v>
      </c>
      <c r="AC21" t="s">
        <v>29</v>
      </c>
      <c r="AD21" t="s">
        <v>30</v>
      </c>
      <c r="AE21" t="s">
        <v>31</v>
      </c>
      <c r="AF21" t="s">
        <v>29</v>
      </c>
      <c r="AG21" t="s">
        <v>30</v>
      </c>
      <c r="AH21" t="s">
        <v>31</v>
      </c>
    </row>
    <row r="22" spans="1:38" x14ac:dyDescent="0.25">
      <c r="A22" s="1" t="s">
        <v>8</v>
      </c>
      <c r="B22">
        <v>0</v>
      </c>
      <c r="C22">
        <v>0</v>
      </c>
      <c r="D22">
        <v>3</v>
      </c>
      <c r="E22">
        <v>1</v>
      </c>
      <c r="F22">
        <v>0</v>
      </c>
      <c r="G22">
        <v>2</v>
      </c>
      <c r="M22">
        <f t="shared" ref="M22:M26" si="18" xml:space="preserve"> B22 + D22 + F22 + H22 + J22</f>
        <v>3</v>
      </c>
      <c r="N22">
        <f t="shared" ref="N22:N26" si="19" xml:space="preserve"> C22 + E22 + G22 + I22 + K22</f>
        <v>3</v>
      </c>
      <c r="O22" s="1">
        <f>M22 - N22</f>
        <v>0</v>
      </c>
      <c r="P22" s="3">
        <f xml:space="preserve"> IF(M22+N22=0, 0, IF(N22=0, "MAX", M22/N22))</f>
        <v>1</v>
      </c>
      <c r="Q22">
        <f>IF(P22 &lt; 1, 3, IF(P22 &gt;= P$34, 1, 2))</f>
        <v>2</v>
      </c>
      <c r="T22">
        <v>0</v>
      </c>
      <c r="U22">
        <v>3</v>
      </c>
      <c r="X22">
        <v>1</v>
      </c>
      <c r="AC22" t="s">
        <v>122</v>
      </c>
      <c r="AD22" t="s">
        <v>124</v>
      </c>
      <c r="AE22" t="s">
        <v>122</v>
      </c>
      <c r="AJ22" t="s">
        <v>86</v>
      </c>
      <c r="AK22" t="s">
        <v>104</v>
      </c>
      <c r="AL22" t="s">
        <v>86</v>
      </c>
    </row>
    <row r="23" spans="1:38" x14ac:dyDescent="0.25">
      <c r="A23" s="1" t="s">
        <v>2</v>
      </c>
      <c r="B23">
        <v>1</v>
      </c>
      <c r="C23">
        <v>1</v>
      </c>
      <c r="D23">
        <v>1</v>
      </c>
      <c r="E23">
        <v>1</v>
      </c>
      <c r="F23">
        <v>3</v>
      </c>
      <c r="G23">
        <v>2</v>
      </c>
      <c r="M23">
        <f t="shared" si="18"/>
        <v>5</v>
      </c>
      <c r="N23">
        <f t="shared" si="19"/>
        <v>4</v>
      </c>
      <c r="O23" s="1">
        <f t="shared" ref="O23:O26" si="20">M23 - N23</f>
        <v>1</v>
      </c>
      <c r="P23" s="3">
        <f t="shared" ref="P23:P26" si="21" xml:space="preserve"> IF(M23+N23=0, 0, IF(N23=0, "MAX", M23/N23))</f>
        <v>1.25</v>
      </c>
      <c r="Q23">
        <f t="shared" ref="Q23:Q33" si="22">IF(P23 &lt; 1, 3, IF(P23 &gt;= P$34, 1, 2))</f>
        <v>2</v>
      </c>
      <c r="S23">
        <v>2</v>
      </c>
      <c r="T23">
        <v>1</v>
      </c>
      <c r="U23">
        <v>10</v>
      </c>
      <c r="V23">
        <v>5</v>
      </c>
      <c r="W23">
        <v>1</v>
      </c>
      <c r="X23">
        <v>3</v>
      </c>
      <c r="AC23" t="s">
        <v>123</v>
      </c>
      <c r="AD23" t="s">
        <v>125</v>
      </c>
      <c r="AE23" t="s">
        <v>126</v>
      </c>
      <c r="AJ23" t="s">
        <v>85</v>
      </c>
      <c r="AK23" t="s">
        <v>105</v>
      </c>
      <c r="AL23" t="s">
        <v>87</v>
      </c>
    </row>
    <row r="24" spans="1:38" x14ac:dyDescent="0.25">
      <c r="A24" s="1" t="s">
        <v>3</v>
      </c>
      <c r="B24">
        <v>1</v>
      </c>
      <c r="C24">
        <v>0</v>
      </c>
      <c r="D24">
        <v>0</v>
      </c>
      <c r="E24">
        <v>0</v>
      </c>
      <c r="M24">
        <f t="shared" si="18"/>
        <v>1</v>
      </c>
      <c r="N24">
        <f t="shared" si="19"/>
        <v>0</v>
      </c>
      <c r="O24" s="1">
        <f t="shared" si="20"/>
        <v>1</v>
      </c>
      <c r="P24" s="3" t="str">
        <f t="shared" si="21"/>
        <v>MAX</v>
      </c>
      <c r="Q24">
        <f t="shared" si="22"/>
        <v>1</v>
      </c>
      <c r="S24">
        <v>3</v>
      </c>
      <c r="T24">
        <v>2</v>
      </c>
      <c r="U24">
        <v>14</v>
      </c>
      <c r="V24">
        <v>6</v>
      </c>
      <c r="W24">
        <v>4</v>
      </c>
      <c r="X24">
        <v>5</v>
      </c>
      <c r="AC24" t="s">
        <v>129</v>
      </c>
      <c r="AD24" t="s">
        <v>132</v>
      </c>
      <c r="AE24" t="s">
        <v>115</v>
      </c>
      <c r="AJ24" t="s">
        <v>88</v>
      </c>
      <c r="AK24" t="s">
        <v>106</v>
      </c>
      <c r="AL24" t="s">
        <v>113</v>
      </c>
    </row>
    <row r="25" spans="1:38" x14ac:dyDescent="0.25">
      <c r="A25" s="1" t="s">
        <v>0</v>
      </c>
      <c r="B25">
        <v>5</v>
      </c>
      <c r="C25">
        <v>2</v>
      </c>
      <c r="D25">
        <v>3</v>
      </c>
      <c r="E25">
        <v>4</v>
      </c>
      <c r="F25">
        <v>7</v>
      </c>
      <c r="G25">
        <v>1</v>
      </c>
      <c r="M25">
        <f t="shared" si="18"/>
        <v>15</v>
      </c>
      <c r="N25">
        <f t="shared" si="19"/>
        <v>7</v>
      </c>
      <c r="O25" s="1">
        <f t="shared" si="20"/>
        <v>8</v>
      </c>
      <c r="P25" s="3">
        <f t="shared" si="21"/>
        <v>2.1428571428571428</v>
      </c>
      <c r="Q25">
        <f t="shared" si="22"/>
        <v>1</v>
      </c>
      <c r="S25">
        <v>6</v>
      </c>
      <c r="T25">
        <v>3</v>
      </c>
      <c r="U25">
        <v>17</v>
      </c>
      <c r="V25">
        <v>7</v>
      </c>
      <c r="W25">
        <v>7</v>
      </c>
      <c r="X25">
        <v>6</v>
      </c>
      <c r="AC25" t="s">
        <v>99</v>
      </c>
      <c r="AD25" t="s">
        <v>115</v>
      </c>
      <c r="AE25" t="s">
        <v>121</v>
      </c>
      <c r="AJ25" t="s">
        <v>89</v>
      </c>
      <c r="AK25" t="s">
        <v>107</v>
      </c>
      <c r="AL25" t="s">
        <v>114</v>
      </c>
    </row>
    <row r="26" spans="1:38" x14ac:dyDescent="0.25">
      <c r="A26" s="1" t="s">
        <v>9</v>
      </c>
      <c r="B26">
        <v>0</v>
      </c>
      <c r="C26">
        <v>0</v>
      </c>
      <c r="D26">
        <v>1</v>
      </c>
      <c r="E26">
        <v>3</v>
      </c>
      <c r="F26">
        <v>0</v>
      </c>
      <c r="G26">
        <v>0</v>
      </c>
      <c r="M26">
        <f t="shared" si="18"/>
        <v>1</v>
      </c>
      <c r="N26">
        <f t="shared" si="19"/>
        <v>3</v>
      </c>
      <c r="O26" s="1">
        <f t="shared" si="20"/>
        <v>-2</v>
      </c>
      <c r="P26" s="3">
        <f t="shared" si="21"/>
        <v>0.33333333333333331</v>
      </c>
      <c r="Q26">
        <f t="shared" si="22"/>
        <v>3</v>
      </c>
      <c r="S26">
        <v>9</v>
      </c>
      <c r="T26">
        <v>4</v>
      </c>
      <c r="U26">
        <v>19</v>
      </c>
      <c r="V26">
        <v>10</v>
      </c>
      <c r="W26">
        <v>9</v>
      </c>
      <c r="X26">
        <v>7</v>
      </c>
      <c r="AC26" t="s">
        <v>130</v>
      </c>
      <c r="AD26" t="s">
        <v>121</v>
      </c>
      <c r="AE26" t="s">
        <v>131</v>
      </c>
      <c r="AJ26" t="s">
        <v>90</v>
      </c>
      <c r="AK26" t="s">
        <v>108</v>
      </c>
      <c r="AL26" t="s">
        <v>90</v>
      </c>
    </row>
    <row r="27" spans="1:38" x14ac:dyDescent="0.25">
      <c r="A27" s="1" t="s">
        <v>6</v>
      </c>
      <c r="O27" s="1"/>
      <c r="P27" s="3"/>
      <c r="Q27">
        <f t="shared" si="22"/>
        <v>3</v>
      </c>
      <c r="S27">
        <v>10</v>
      </c>
      <c r="T27">
        <v>5</v>
      </c>
      <c r="U27">
        <v>22</v>
      </c>
      <c r="V27">
        <v>11</v>
      </c>
      <c r="W27">
        <v>11</v>
      </c>
      <c r="X27">
        <v>8</v>
      </c>
      <c r="AC27" t="s">
        <v>102</v>
      </c>
      <c r="AE27" t="s">
        <v>127</v>
      </c>
      <c r="AJ27" t="s">
        <v>99</v>
      </c>
      <c r="AK27" t="s">
        <v>110</v>
      </c>
      <c r="AL27" t="s">
        <v>115</v>
      </c>
    </row>
    <row r="28" spans="1:38" x14ac:dyDescent="0.25">
      <c r="A28" s="1" t="s">
        <v>7</v>
      </c>
      <c r="M28">
        <f t="shared" ref="M28:M34" si="23" xml:space="preserve"> B28 + D28 + F28 + H28 + J28</f>
        <v>0</v>
      </c>
      <c r="N28">
        <f t="shared" ref="N28:N34" si="24" xml:space="preserve"> C28 + E28 + G28 + I28 + K28</f>
        <v>0</v>
      </c>
      <c r="O28" s="1">
        <f t="shared" ref="O28:O34" si="25">M28 - N28</f>
        <v>0</v>
      </c>
      <c r="P28" s="3">
        <f t="shared" ref="P28:P34" si="26" xml:space="preserve"> IF(M28+N28=0, 0, IF(N28=0, "MAX", M28/N28))</f>
        <v>0</v>
      </c>
      <c r="Q28">
        <f t="shared" si="22"/>
        <v>3</v>
      </c>
      <c r="S28">
        <v>11</v>
      </c>
      <c r="T28">
        <v>9</v>
      </c>
      <c r="U28">
        <v>23</v>
      </c>
      <c r="V28">
        <v>13</v>
      </c>
      <c r="W28">
        <v>13</v>
      </c>
      <c r="X28">
        <v>9</v>
      </c>
      <c r="AC28" t="s">
        <v>103</v>
      </c>
      <c r="AJ28" t="s">
        <v>91</v>
      </c>
      <c r="AK28" t="s">
        <v>109</v>
      </c>
      <c r="AL28" t="s">
        <v>117</v>
      </c>
    </row>
    <row r="29" spans="1:38" x14ac:dyDescent="0.25">
      <c r="A29" s="1" t="s">
        <v>1</v>
      </c>
      <c r="B29">
        <v>3</v>
      </c>
      <c r="C29">
        <v>1</v>
      </c>
      <c r="D29">
        <v>1</v>
      </c>
      <c r="E29">
        <v>2</v>
      </c>
      <c r="F29">
        <v>2</v>
      </c>
      <c r="G29">
        <v>3</v>
      </c>
      <c r="M29">
        <f t="shared" si="23"/>
        <v>6</v>
      </c>
      <c r="N29">
        <f t="shared" si="24"/>
        <v>6</v>
      </c>
      <c r="O29" s="1">
        <f t="shared" si="25"/>
        <v>0</v>
      </c>
      <c r="P29" s="3">
        <f t="shared" si="26"/>
        <v>1</v>
      </c>
      <c r="Q29">
        <f t="shared" si="22"/>
        <v>2</v>
      </c>
      <c r="S29">
        <v>12</v>
      </c>
      <c r="T29">
        <v>10</v>
      </c>
      <c r="U29">
        <v>24</v>
      </c>
      <c r="V29">
        <v>15</v>
      </c>
      <c r="W29">
        <v>14</v>
      </c>
      <c r="X29">
        <v>11</v>
      </c>
      <c r="AC29" t="s">
        <v>100</v>
      </c>
      <c r="AJ29" t="s">
        <v>92</v>
      </c>
      <c r="AK29" t="s">
        <v>111</v>
      </c>
      <c r="AL29" t="s">
        <v>116</v>
      </c>
    </row>
    <row r="30" spans="1:38" x14ac:dyDescent="0.25">
      <c r="A30" s="1" t="s">
        <v>5</v>
      </c>
      <c r="M30">
        <f t="shared" si="23"/>
        <v>0</v>
      </c>
      <c r="N30">
        <f t="shared" si="24"/>
        <v>0</v>
      </c>
      <c r="O30" s="1">
        <f t="shared" si="25"/>
        <v>0</v>
      </c>
      <c r="P30" s="3">
        <f t="shared" si="26"/>
        <v>0</v>
      </c>
      <c r="Q30">
        <v>2</v>
      </c>
      <c r="S30">
        <v>19</v>
      </c>
      <c r="T30">
        <v>12</v>
      </c>
      <c r="U30">
        <v>25</v>
      </c>
      <c r="V30">
        <v>16</v>
      </c>
      <c r="W30">
        <v>16</v>
      </c>
      <c r="X30">
        <v>12</v>
      </c>
      <c r="AC30" t="s">
        <v>101</v>
      </c>
      <c r="AJ30" t="s">
        <v>93</v>
      </c>
      <c r="AK30" t="s">
        <v>112</v>
      </c>
      <c r="AL30" t="s">
        <v>121</v>
      </c>
    </row>
    <row r="31" spans="1:38" x14ac:dyDescent="0.25">
      <c r="A31" s="1" t="s">
        <v>4</v>
      </c>
      <c r="B31">
        <v>1</v>
      </c>
      <c r="C31">
        <v>2</v>
      </c>
      <c r="D31">
        <v>2</v>
      </c>
      <c r="E31">
        <v>1</v>
      </c>
      <c r="F31">
        <v>1</v>
      </c>
      <c r="G31">
        <v>3</v>
      </c>
      <c r="M31">
        <f t="shared" si="23"/>
        <v>4</v>
      </c>
      <c r="N31">
        <f t="shared" si="24"/>
        <v>6</v>
      </c>
      <c r="O31" s="1">
        <f t="shared" si="25"/>
        <v>-2</v>
      </c>
      <c r="P31" s="3">
        <f t="shared" si="26"/>
        <v>0.66666666666666663</v>
      </c>
      <c r="Q31">
        <f t="shared" si="22"/>
        <v>3</v>
      </c>
      <c r="S31">
        <v>20</v>
      </c>
      <c r="T31">
        <v>13</v>
      </c>
      <c r="W31">
        <v>17</v>
      </c>
      <c r="X31">
        <v>13</v>
      </c>
      <c r="AJ31" t="s">
        <v>102</v>
      </c>
      <c r="AL31" t="s">
        <v>118</v>
      </c>
    </row>
    <row r="32" spans="1:38" x14ac:dyDescent="0.25">
      <c r="A32" s="1" t="s">
        <v>11</v>
      </c>
      <c r="B32">
        <v>0</v>
      </c>
      <c r="C32">
        <v>0</v>
      </c>
      <c r="F32">
        <v>0</v>
      </c>
      <c r="G32">
        <v>0</v>
      </c>
      <c r="M32">
        <f t="shared" si="23"/>
        <v>0</v>
      </c>
      <c r="N32">
        <f t="shared" si="24"/>
        <v>0</v>
      </c>
      <c r="O32" s="1">
        <f t="shared" si="25"/>
        <v>0</v>
      </c>
      <c r="P32" s="3">
        <f t="shared" si="26"/>
        <v>0</v>
      </c>
      <c r="Q32">
        <v>2</v>
      </c>
      <c r="S32">
        <v>21</v>
      </c>
      <c r="T32">
        <v>16</v>
      </c>
      <c r="W32">
        <v>23</v>
      </c>
      <c r="X32">
        <v>16</v>
      </c>
      <c r="AJ32" t="s">
        <v>94</v>
      </c>
      <c r="AL32" t="s">
        <v>119</v>
      </c>
    </row>
    <row r="33" spans="1:39" x14ac:dyDescent="0.25">
      <c r="A33" s="1" t="s">
        <v>12</v>
      </c>
      <c r="O33" s="1"/>
      <c r="P33" s="3"/>
      <c r="Q33">
        <f t="shared" si="22"/>
        <v>3</v>
      </c>
      <c r="S33">
        <v>22</v>
      </c>
      <c r="T33">
        <v>18</v>
      </c>
      <c r="W33">
        <v>24</v>
      </c>
      <c r="X33">
        <v>17</v>
      </c>
      <c r="AJ33" t="s">
        <v>95</v>
      </c>
      <c r="AL33" t="s">
        <v>120</v>
      </c>
    </row>
    <row r="34" spans="1:39" x14ac:dyDescent="0.25">
      <c r="A34" s="4"/>
      <c r="B34" s="4">
        <v>25</v>
      </c>
      <c r="C34" s="4">
        <v>19</v>
      </c>
      <c r="D34" s="4">
        <v>25</v>
      </c>
      <c r="E34" s="4">
        <v>16</v>
      </c>
      <c r="F34" s="4">
        <v>25</v>
      </c>
      <c r="G34" s="4">
        <v>17</v>
      </c>
      <c r="H34" s="4"/>
      <c r="I34" s="4"/>
      <c r="J34" s="4"/>
      <c r="K34" s="4"/>
      <c r="L34" s="4"/>
      <c r="M34" s="4">
        <f t="shared" si="23"/>
        <v>75</v>
      </c>
      <c r="N34" s="4">
        <f t="shared" si="24"/>
        <v>52</v>
      </c>
      <c r="O34" s="4">
        <f t="shared" si="25"/>
        <v>23</v>
      </c>
      <c r="P34" s="5">
        <f t="shared" si="26"/>
        <v>1.4423076923076923</v>
      </c>
      <c r="S34">
        <v>23</v>
      </c>
      <c r="T34">
        <v>19</v>
      </c>
      <c r="W34">
        <v>25</v>
      </c>
      <c r="AJ34" t="s">
        <v>96</v>
      </c>
    </row>
    <row r="35" spans="1:39" x14ac:dyDescent="0.25">
      <c r="S35">
        <v>25</v>
      </c>
      <c r="AJ35" t="s">
        <v>103</v>
      </c>
    </row>
    <row r="36" spans="1:39" x14ac:dyDescent="0.25">
      <c r="A36" s="1" t="s">
        <v>24</v>
      </c>
      <c r="AJ36" t="s">
        <v>100</v>
      </c>
    </row>
    <row r="37" spans="1:39" x14ac:dyDescent="0.25">
      <c r="A37" t="s">
        <v>24</v>
      </c>
      <c r="AJ37" t="s">
        <v>101</v>
      </c>
    </row>
    <row r="38" spans="1:39" x14ac:dyDescent="0.25">
      <c r="A38" t="s">
        <v>24</v>
      </c>
      <c r="AJ38" t="s">
        <v>97</v>
      </c>
    </row>
    <row r="39" spans="1:39" ht="18.75" x14ac:dyDescent="0.3">
      <c r="A39" s="8">
        <v>43408</v>
      </c>
      <c r="B39" s="9" t="s">
        <v>27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AJ39" t="s">
        <v>98</v>
      </c>
    </row>
    <row r="40" spans="1:39" x14ac:dyDescent="0.25">
      <c r="A40" s="4"/>
      <c r="B40" s="4" t="s">
        <v>15</v>
      </c>
      <c r="C40" s="4"/>
      <c r="D40" s="4" t="s">
        <v>16</v>
      </c>
      <c r="E40" s="4"/>
      <c r="F40" s="4" t="s">
        <v>17</v>
      </c>
      <c r="G40" s="4"/>
      <c r="H40" s="4" t="s">
        <v>18</v>
      </c>
      <c r="I40" s="4"/>
      <c r="J40" s="4" t="s">
        <v>19</v>
      </c>
      <c r="K40" s="4"/>
      <c r="L40" s="4"/>
      <c r="M40" s="4" t="s">
        <v>20</v>
      </c>
      <c r="N40" s="4"/>
      <c r="O40" s="4"/>
      <c r="P40" s="6"/>
    </row>
    <row r="41" spans="1:39" x14ac:dyDescent="0.25">
      <c r="A41" s="4"/>
      <c r="B41" s="7" t="s">
        <v>13</v>
      </c>
      <c r="C41" s="7" t="s">
        <v>14</v>
      </c>
      <c r="D41" s="7" t="s">
        <v>13</v>
      </c>
      <c r="E41" s="7" t="s">
        <v>14</v>
      </c>
      <c r="F41" s="7" t="s">
        <v>13</v>
      </c>
      <c r="G41" s="7" t="s">
        <v>14</v>
      </c>
      <c r="H41" s="7" t="s">
        <v>13</v>
      </c>
      <c r="I41" s="7" t="s">
        <v>14</v>
      </c>
      <c r="J41" s="7" t="s">
        <v>13</v>
      </c>
      <c r="K41" s="7" t="s">
        <v>14</v>
      </c>
      <c r="L41" s="7"/>
      <c r="M41" s="7" t="s">
        <v>13</v>
      </c>
      <c r="N41" s="7" t="s">
        <v>14</v>
      </c>
      <c r="O41" s="4" t="s">
        <v>21</v>
      </c>
      <c r="P41" s="6" t="s">
        <v>22</v>
      </c>
      <c r="S41" t="s">
        <v>15</v>
      </c>
      <c r="U41" t="s">
        <v>16</v>
      </c>
      <c r="W41" t="s">
        <v>17</v>
      </c>
      <c r="Y41" t="s">
        <v>18</v>
      </c>
      <c r="AA41" t="s">
        <v>19</v>
      </c>
      <c r="AC41" t="s">
        <v>29</v>
      </c>
      <c r="AD41" t="s">
        <v>30</v>
      </c>
      <c r="AE41" t="s">
        <v>31</v>
      </c>
      <c r="AF41" t="s">
        <v>32</v>
      </c>
      <c r="AG41" t="s">
        <v>33</v>
      </c>
    </row>
    <row r="42" spans="1:39" x14ac:dyDescent="0.25">
      <c r="A42" s="1" t="s">
        <v>8</v>
      </c>
      <c r="B42">
        <v>2</v>
      </c>
      <c r="C42">
        <v>0</v>
      </c>
      <c r="D42">
        <v>1</v>
      </c>
      <c r="E42">
        <v>1</v>
      </c>
      <c r="F42">
        <v>1</v>
      </c>
      <c r="G42">
        <v>1</v>
      </c>
      <c r="H42">
        <v>3</v>
      </c>
      <c r="I42">
        <v>1</v>
      </c>
      <c r="M42">
        <f t="shared" ref="M42:M43" si="27" xml:space="preserve"> B42 + D42 + F42 + H42 + J42</f>
        <v>7</v>
      </c>
      <c r="N42">
        <f t="shared" ref="N42:N43" si="28" xml:space="preserve"> C42 + E42 + G42 + I42 + K42</f>
        <v>3</v>
      </c>
      <c r="O42" s="1">
        <f>M42 - N42</f>
        <v>4</v>
      </c>
      <c r="P42" s="3">
        <f xml:space="preserve"> IF(M42+N42=0, 0, IF(N42=0, "MAX", M42/N42))</f>
        <v>2.3333333333333335</v>
      </c>
      <c r="Q42">
        <f>IF(P42 &lt; 1, 3, IF(P42 &gt;= P$50, 1, 2))</f>
        <v>1</v>
      </c>
      <c r="S42">
        <v>0</v>
      </c>
      <c r="V42">
        <v>0</v>
      </c>
      <c r="W42">
        <v>1</v>
      </c>
      <c r="Z42">
        <v>8</v>
      </c>
      <c r="AC42" t="s">
        <v>133</v>
      </c>
      <c r="AD42" t="s">
        <v>136</v>
      </c>
      <c r="AE42" t="s">
        <v>134</v>
      </c>
      <c r="AF42" t="s">
        <v>138</v>
      </c>
      <c r="AJ42" t="s">
        <v>50</v>
      </c>
      <c r="AK42" t="s">
        <v>57</v>
      </c>
      <c r="AL42" t="s">
        <v>50</v>
      </c>
      <c r="AM42" t="s">
        <v>57</v>
      </c>
    </row>
    <row r="43" spans="1:39" x14ac:dyDescent="0.25">
      <c r="A43" s="1" t="s">
        <v>2</v>
      </c>
      <c r="B43">
        <v>1</v>
      </c>
      <c r="C43">
        <v>3</v>
      </c>
      <c r="D43">
        <v>1</v>
      </c>
      <c r="E43">
        <v>1</v>
      </c>
      <c r="F43">
        <v>1</v>
      </c>
      <c r="G43">
        <v>5</v>
      </c>
      <c r="H43">
        <v>0</v>
      </c>
      <c r="I43">
        <v>1</v>
      </c>
      <c r="M43">
        <f t="shared" si="27"/>
        <v>3</v>
      </c>
      <c r="N43">
        <f t="shared" si="28"/>
        <v>10</v>
      </c>
      <c r="O43" s="1">
        <f t="shared" ref="O43" si="29">M43 - N43</f>
        <v>-7</v>
      </c>
      <c r="P43" s="3">
        <f t="shared" ref="P43" si="30" xml:space="preserve"> IF(M43+N43=0, 0, IF(N43=0, "MAX", M43/N43))</f>
        <v>0.3</v>
      </c>
      <c r="Q43">
        <f t="shared" ref="Q43:Q49" si="31">IF(P43 &lt; 1, 3, IF(P43 &gt;= P$50, 1, 2))</f>
        <v>3</v>
      </c>
      <c r="S43">
        <v>2</v>
      </c>
      <c r="T43">
        <v>1</v>
      </c>
      <c r="U43">
        <v>3</v>
      </c>
      <c r="V43">
        <v>1</v>
      </c>
      <c r="W43">
        <v>5</v>
      </c>
      <c r="X43">
        <v>4</v>
      </c>
      <c r="Y43">
        <v>1</v>
      </c>
      <c r="Z43">
        <v>12</v>
      </c>
      <c r="AC43" t="s">
        <v>134</v>
      </c>
      <c r="AD43" t="s">
        <v>137</v>
      </c>
      <c r="AE43" t="s">
        <v>135</v>
      </c>
      <c r="AF43" t="s">
        <v>137</v>
      </c>
      <c r="AJ43" t="s">
        <v>51</v>
      </c>
      <c r="AK43" t="s">
        <v>128</v>
      </c>
      <c r="AL43" t="s">
        <v>66</v>
      </c>
      <c r="AM43" t="s">
        <v>75</v>
      </c>
    </row>
    <row r="44" spans="1:39" x14ac:dyDescent="0.25">
      <c r="A44" s="1" t="s">
        <v>0</v>
      </c>
      <c r="B44">
        <v>1</v>
      </c>
      <c r="C44">
        <v>1</v>
      </c>
      <c r="D44">
        <v>5</v>
      </c>
      <c r="E44">
        <v>5</v>
      </c>
      <c r="F44">
        <v>3</v>
      </c>
      <c r="G44">
        <v>3</v>
      </c>
      <c r="H44">
        <v>5</v>
      </c>
      <c r="I44">
        <v>3</v>
      </c>
      <c r="M44">
        <f t="shared" ref="M44:M49" si="32" xml:space="preserve"> B44 + D44 + F44 + H44 + J44</f>
        <v>14</v>
      </c>
      <c r="N44">
        <f t="shared" ref="N44:N49" si="33" xml:space="preserve"> C44 + E44 + G44 + I44 + K44</f>
        <v>12</v>
      </c>
      <c r="O44" s="1">
        <f t="shared" ref="O44:O49" si="34">M44 - N44</f>
        <v>2</v>
      </c>
      <c r="P44" s="3">
        <f t="shared" ref="P44:P49" si="35" xml:space="preserve"> IF(M44+N44=0, 0, IF(N44=0, "MAX", M44/N44))</f>
        <v>1.1666666666666667</v>
      </c>
      <c r="Q44">
        <f t="shared" si="31"/>
        <v>2</v>
      </c>
      <c r="S44">
        <v>6</v>
      </c>
      <c r="T44">
        <v>3</v>
      </c>
      <c r="U44">
        <v>4</v>
      </c>
      <c r="V44">
        <v>3</v>
      </c>
      <c r="W44">
        <v>7</v>
      </c>
      <c r="X44">
        <v>6</v>
      </c>
      <c r="Y44">
        <v>5</v>
      </c>
      <c r="Z44">
        <v>13</v>
      </c>
      <c r="AC44" t="s">
        <v>34</v>
      </c>
      <c r="AD44" t="s">
        <v>37</v>
      </c>
      <c r="AE44" t="s">
        <v>40</v>
      </c>
      <c r="AF44" t="s">
        <v>44</v>
      </c>
      <c r="AJ44" t="s">
        <v>52</v>
      </c>
      <c r="AK44" t="s">
        <v>58</v>
      </c>
      <c r="AL44" t="s">
        <v>67</v>
      </c>
      <c r="AM44" t="s">
        <v>76</v>
      </c>
    </row>
    <row r="45" spans="1:39" x14ac:dyDescent="0.25">
      <c r="A45" s="1" t="s">
        <v>1</v>
      </c>
      <c r="B45">
        <v>4</v>
      </c>
      <c r="C45">
        <v>2</v>
      </c>
      <c r="D45">
        <v>4</v>
      </c>
      <c r="E45">
        <v>4</v>
      </c>
      <c r="F45">
        <v>3</v>
      </c>
      <c r="G45">
        <v>1</v>
      </c>
      <c r="H45">
        <v>1</v>
      </c>
      <c r="I45">
        <v>4</v>
      </c>
      <c r="M45">
        <f t="shared" si="32"/>
        <v>12</v>
      </c>
      <c r="N45">
        <f t="shared" si="33"/>
        <v>11</v>
      </c>
      <c r="O45" s="1">
        <f t="shared" si="34"/>
        <v>1</v>
      </c>
      <c r="P45" s="3">
        <f t="shared" si="35"/>
        <v>1.0909090909090908</v>
      </c>
      <c r="Q45">
        <f t="shared" si="31"/>
        <v>2</v>
      </c>
      <c r="S45">
        <v>8</v>
      </c>
      <c r="T45">
        <v>5</v>
      </c>
      <c r="U45">
        <v>5</v>
      </c>
      <c r="V45">
        <v>6</v>
      </c>
      <c r="W45">
        <v>8</v>
      </c>
      <c r="X45">
        <v>9</v>
      </c>
      <c r="Y45">
        <v>6</v>
      </c>
      <c r="Z45">
        <v>14</v>
      </c>
      <c r="AC45" t="s">
        <v>35</v>
      </c>
      <c r="AD45" t="s">
        <v>38</v>
      </c>
      <c r="AE45" t="s">
        <v>39</v>
      </c>
      <c r="AF45" t="s">
        <v>45</v>
      </c>
      <c r="AJ45" t="s">
        <v>53</v>
      </c>
      <c r="AK45" t="s">
        <v>59</v>
      </c>
      <c r="AL45" t="s">
        <v>68</v>
      </c>
      <c r="AM45" t="s">
        <v>77</v>
      </c>
    </row>
    <row r="46" spans="1:39" x14ac:dyDescent="0.25">
      <c r="A46" s="1" t="s">
        <v>5</v>
      </c>
      <c r="D46">
        <v>0</v>
      </c>
      <c r="E46">
        <v>0</v>
      </c>
      <c r="H46">
        <v>0</v>
      </c>
      <c r="I46">
        <v>1</v>
      </c>
      <c r="M46">
        <f t="shared" si="32"/>
        <v>0</v>
      </c>
      <c r="N46">
        <f t="shared" si="33"/>
        <v>1</v>
      </c>
      <c r="O46" s="1">
        <f t="shared" si="34"/>
        <v>-1</v>
      </c>
      <c r="P46" s="3">
        <f t="shared" si="35"/>
        <v>0</v>
      </c>
      <c r="Q46">
        <f t="shared" si="31"/>
        <v>3</v>
      </c>
      <c r="S46">
        <v>11</v>
      </c>
      <c r="T46">
        <v>6</v>
      </c>
      <c r="U46">
        <v>6</v>
      </c>
      <c r="V46">
        <v>11</v>
      </c>
      <c r="W46">
        <v>9</v>
      </c>
      <c r="X46">
        <v>13</v>
      </c>
      <c r="Y46">
        <v>8</v>
      </c>
      <c r="Z46">
        <v>15</v>
      </c>
      <c r="AC46" t="s">
        <v>36</v>
      </c>
      <c r="AE46" t="s">
        <v>41</v>
      </c>
      <c r="AF46" t="s">
        <v>46</v>
      </c>
      <c r="AJ46" t="s">
        <v>54</v>
      </c>
      <c r="AK46" t="s">
        <v>54</v>
      </c>
      <c r="AL46" t="s">
        <v>69</v>
      </c>
      <c r="AM46" t="s">
        <v>44</v>
      </c>
    </row>
    <row r="47" spans="1:39" x14ac:dyDescent="0.25">
      <c r="A47" s="1" t="s">
        <v>4</v>
      </c>
      <c r="B47">
        <v>1</v>
      </c>
      <c r="C47">
        <v>0</v>
      </c>
      <c r="F47">
        <v>1</v>
      </c>
      <c r="G47">
        <v>0</v>
      </c>
      <c r="M47">
        <f t="shared" si="32"/>
        <v>2</v>
      </c>
      <c r="N47">
        <f t="shared" si="33"/>
        <v>0</v>
      </c>
      <c r="O47" s="1">
        <f t="shared" si="34"/>
        <v>2</v>
      </c>
      <c r="P47" s="3" t="str">
        <f t="shared" si="35"/>
        <v>MAX</v>
      </c>
      <c r="Q47">
        <f t="shared" si="31"/>
        <v>1</v>
      </c>
      <c r="S47">
        <v>13</v>
      </c>
      <c r="T47">
        <v>12</v>
      </c>
      <c r="U47">
        <v>8</v>
      </c>
      <c r="V47">
        <v>13</v>
      </c>
      <c r="W47">
        <v>12</v>
      </c>
      <c r="X47">
        <v>14</v>
      </c>
      <c r="Y47">
        <v>11</v>
      </c>
      <c r="Z47">
        <v>19</v>
      </c>
      <c r="AE47" t="s">
        <v>42</v>
      </c>
      <c r="AF47" t="s">
        <v>47</v>
      </c>
      <c r="AJ47" t="s">
        <v>34</v>
      </c>
      <c r="AK47" t="s">
        <v>60</v>
      </c>
      <c r="AL47" t="s">
        <v>40</v>
      </c>
      <c r="AM47" t="s">
        <v>78</v>
      </c>
    </row>
    <row r="48" spans="1:39" x14ac:dyDescent="0.25">
      <c r="A48" s="1" t="s">
        <v>11</v>
      </c>
      <c r="B48">
        <v>1</v>
      </c>
      <c r="C48">
        <v>1</v>
      </c>
      <c r="D48">
        <v>2</v>
      </c>
      <c r="E48">
        <v>0</v>
      </c>
      <c r="F48">
        <v>1</v>
      </c>
      <c r="G48">
        <v>0</v>
      </c>
      <c r="H48">
        <v>0</v>
      </c>
      <c r="I48">
        <v>2</v>
      </c>
      <c r="M48">
        <f t="shared" si="32"/>
        <v>4</v>
      </c>
      <c r="N48">
        <f t="shared" si="33"/>
        <v>3</v>
      </c>
      <c r="O48" s="1">
        <f t="shared" si="34"/>
        <v>1</v>
      </c>
      <c r="P48" s="3">
        <f t="shared" si="35"/>
        <v>1.3333333333333333</v>
      </c>
      <c r="Q48">
        <f t="shared" si="31"/>
        <v>1</v>
      </c>
      <c r="S48">
        <v>14</v>
      </c>
      <c r="T48">
        <v>19</v>
      </c>
      <c r="U48">
        <v>9</v>
      </c>
      <c r="V48">
        <v>14</v>
      </c>
      <c r="W48">
        <v>15</v>
      </c>
      <c r="X48">
        <v>15</v>
      </c>
      <c r="Y48">
        <v>12</v>
      </c>
      <c r="Z48">
        <v>20</v>
      </c>
      <c r="AE48" t="s">
        <v>43</v>
      </c>
      <c r="AF48" t="s">
        <v>48</v>
      </c>
      <c r="AJ48" t="s">
        <v>35</v>
      </c>
      <c r="AK48" t="s">
        <v>61</v>
      </c>
      <c r="AL48" t="s">
        <v>70</v>
      </c>
      <c r="AM48" t="s">
        <v>45</v>
      </c>
    </row>
    <row r="49" spans="1:39" x14ac:dyDescent="0.25">
      <c r="A49" s="1" t="s">
        <v>28</v>
      </c>
      <c r="B49">
        <v>4</v>
      </c>
      <c r="C49">
        <v>0</v>
      </c>
      <c r="D49">
        <v>2</v>
      </c>
      <c r="E49">
        <v>3</v>
      </c>
      <c r="F49">
        <v>2</v>
      </c>
      <c r="G49">
        <v>1</v>
      </c>
      <c r="H49">
        <v>8</v>
      </c>
      <c r="I49">
        <v>2</v>
      </c>
      <c r="M49">
        <f t="shared" si="32"/>
        <v>16</v>
      </c>
      <c r="N49">
        <f t="shared" si="33"/>
        <v>6</v>
      </c>
      <c r="O49" s="1">
        <f t="shared" si="34"/>
        <v>10</v>
      </c>
      <c r="P49" s="3">
        <f t="shared" si="35"/>
        <v>2.6666666666666665</v>
      </c>
      <c r="Q49">
        <f t="shared" si="31"/>
        <v>1</v>
      </c>
      <c r="T49">
        <v>25</v>
      </c>
      <c r="U49">
        <v>12</v>
      </c>
      <c r="V49">
        <v>15</v>
      </c>
      <c r="W49">
        <v>18</v>
      </c>
      <c r="X49">
        <v>16</v>
      </c>
      <c r="Y49">
        <v>13</v>
      </c>
      <c r="Z49">
        <v>21</v>
      </c>
      <c r="AF49" t="s">
        <v>49</v>
      </c>
      <c r="AJ49" t="s">
        <v>55</v>
      </c>
      <c r="AK49" t="s">
        <v>62</v>
      </c>
      <c r="AL49" t="s">
        <v>39</v>
      </c>
      <c r="AM49" t="s">
        <v>79</v>
      </c>
    </row>
    <row r="50" spans="1:39" x14ac:dyDescent="0.25">
      <c r="A50" s="4"/>
      <c r="B50" s="4">
        <v>25</v>
      </c>
      <c r="C50" s="4">
        <v>14</v>
      </c>
      <c r="D50" s="4">
        <v>25</v>
      </c>
      <c r="E50" s="4">
        <v>15</v>
      </c>
      <c r="F50" s="4">
        <v>22</v>
      </c>
      <c r="G50" s="4">
        <v>25</v>
      </c>
      <c r="H50" s="4">
        <v>25</v>
      </c>
      <c r="I50" s="4">
        <v>21</v>
      </c>
      <c r="J50" s="4"/>
      <c r="K50" s="4"/>
      <c r="L50" s="4"/>
      <c r="M50" s="4">
        <f t="shared" ref="M50" si="36" xml:space="preserve"> B50 + D50 + F50 + H50 + J50</f>
        <v>97</v>
      </c>
      <c r="N50" s="4">
        <f t="shared" ref="N50" si="37" xml:space="preserve"> C50 + E50 + G50 + I50 + K50</f>
        <v>75</v>
      </c>
      <c r="O50" s="4">
        <f t="shared" ref="O50" si="38">M50 - N50</f>
        <v>22</v>
      </c>
      <c r="P50" s="5">
        <f t="shared" ref="P50" si="39" xml:space="preserve"> IF(M50+N50=0, 0, IF(N50=0, "MAX", M50/N50))</f>
        <v>1.2933333333333332</v>
      </c>
      <c r="U50">
        <v>13</v>
      </c>
      <c r="V50">
        <v>18</v>
      </c>
      <c r="W50">
        <v>20</v>
      </c>
      <c r="X50">
        <v>17</v>
      </c>
      <c r="Y50">
        <v>15</v>
      </c>
      <c r="Z50">
        <v>22</v>
      </c>
      <c r="AJ50" t="s">
        <v>36</v>
      </c>
      <c r="AK50" t="s">
        <v>63</v>
      </c>
      <c r="AL50" t="s">
        <v>71</v>
      </c>
      <c r="AM50" t="s">
        <v>56</v>
      </c>
    </row>
    <row r="51" spans="1:39" x14ac:dyDescent="0.25">
      <c r="U51">
        <v>14</v>
      </c>
      <c r="V51">
        <v>19</v>
      </c>
      <c r="W51">
        <v>23</v>
      </c>
      <c r="X51">
        <v>19</v>
      </c>
      <c r="Y51">
        <v>17</v>
      </c>
      <c r="Z51">
        <v>23</v>
      </c>
      <c r="AJ51" t="s">
        <v>56</v>
      </c>
      <c r="AK51" t="s">
        <v>37</v>
      </c>
      <c r="AL51" t="s">
        <v>83</v>
      </c>
      <c r="AM51" t="s">
        <v>80</v>
      </c>
    </row>
    <row r="52" spans="1:39" x14ac:dyDescent="0.25">
      <c r="A52" t="s">
        <v>24</v>
      </c>
      <c r="U52">
        <v>15</v>
      </c>
      <c r="V52">
        <v>25</v>
      </c>
      <c r="W52">
        <v>24</v>
      </c>
      <c r="X52">
        <v>21</v>
      </c>
      <c r="Y52">
        <v>21</v>
      </c>
      <c r="Z52">
        <v>25</v>
      </c>
      <c r="AK52" t="s">
        <v>64</v>
      </c>
      <c r="AL52" t="s">
        <v>72</v>
      </c>
      <c r="AM52" t="s">
        <v>46</v>
      </c>
    </row>
    <row r="53" spans="1:39" ht="18.75" x14ac:dyDescent="0.3">
      <c r="A53" s="8">
        <v>43404</v>
      </c>
      <c r="B53" s="9" t="s">
        <v>10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W53">
        <v>25</v>
      </c>
      <c r="X53">
        <v>22</v>
      </c>
      <c r="AK53" t="s">
        <v>65</v>
      </c>
      <c r="AL53" t="s">
        <v>41</v>
      </c>
      <c r="AM53" t="s">
        <v>47</v>
      </c>
    </row>
    <row r="54" spans="1:39" x14ac:dyDescent="0.25">
      <c r="A54" s="4"/>
      <c r="B54" s="4" t="s">
        <v>15</v>
      </c>
      <c r="C54" s="4"/>
      <c r="D54" s="4" t="s">
        <v>16</v>
      </c>
      <c r="E54" s="4"/>
      <c r="F54" s="4" t="s">
        <v>17</v>
      </c>
      <c r="G54" s="4"/>
      <c r="H54" s="4" t="s">
        <v>18</v>
      </c>
      <c r="I54" s="4"/>
      <c r="J54" s="4" t="s">
        <v>19</v>
      </c>
      <c r="K54" s="4"/>
      <c r="L54" s="4"/>
      <c r="M54" s="4" t="s">
        <v>20</v>
      </c>
      <c r="N54" s="4"/>
      <c r="O54" s="4"/>
      <c r="P54" s="6"/>
      <c r="AK54" t="s">
        <v>38</v>
      </c>
      <c r="AL54" t="s">
        <v>42</v>
      </c>
      <c r="AM54" t="s">
        <v>82</v>
      </c>
    </row>
    <row r="55" spans="1:39" x14ac:dyDescent="0.25">
      <c r="A55" s="4"/>
      <c r="B55" s="7" t="s">
        <v>13</v>
      </c>
      <c r="C55" s="7" t="s">
        <v>14</v>
      </c>
      <c r="D55" s="7" t="s">
        <v>13</v>
      </c>
      <c r="E55" s="7" t="s">
        <v>14</v>
      </c>
      <c r="F55" s="7" t="s">
        <v>13</v>
      </c>
      <c r="G55" s="7" t="s">
        <v>14</v>
      </c>
      <c r="H55" s="7" t="s">
        <v>13</v>
      </c>
      <c r="I55" s="7" t="s">
        <v>14</v>
      </c>
      <c r="J55" s="7" t="s">
        <v>13</v>
      </c>
      <c r="K55" s="7" t="s">
        <v>14</v>
      </c>
      <c r="L55" s="7"/>
      <c r="M55" s="7" t="s">
        <v>13</v>
      </c>
      <c r="N55" s="7" t="s">
        <v>14</v>
      </c>
      <c r="O55" s="4" t="s">
        <v>21</v>
      </c>
      <c r="P55" s="6" t="s">
        <v>22</v>
      </c>
      <c r="AL55" t="s">
        <v>73</v>
      </c>
      <c r="AM55" t="s">
        <v>48</v>
      </c>
    </row>
    <row r="56" spans="1:39" x14ac:dyDescent="0.25">
      <c r="A56" s="4"/>
      <c r="B56" s="4">
        <v>25</v>
      </c>
      <c r="C56" s="4">
        <v>17</v>
      </c>
      <c r="D56" s="4">
        <v>25</v>
      </c>
      <c r="E56" s="4">
        <v>19</v>
      </c>
      <c r="F56" s="4">
        <v>25</v>
      </c>
      <c r="G56" s="4">
        <v>14</v>
      </c>
      <c r="H56" s="4"/>
      <c r="I56" s="4"/>
      <c r="J56" s="4"/>
      <c r="K56" s="4"/>
      <c r="L56" s="4"/>
      <c r="M56" s="4">
        <f t="shared" ref="M56" si="40" xml:space="preserve"> B56 + D56 + F56 + H56 + J56</f>
        <v>75</v>
      </c>
      <c r="N56" s="4">
        <f t="shared" ref="N56" si="41" xml:space="preserve"> C56 + E56 + G56 + I56 + K56</f>
        <v>50</v>
      </c>
      <c r="O56" s="4">
        <f t="shared" ref="O56" si="42">M56 - N56</f>
        <v>25</v>
      </c>
      <c r="P56" s="5">
        <f t="shared" ref="P56" si="43" xml:space="preserve"> IF(M56+N56=0, 0, IF(N56=0, "MAX", M56/N56))</f>
        <v>1.5</v>
      </c>
      <c r="AL56" t="s">
        <v>43</v>
      </c>
      <c r="AM56" t="s">
        <v>49</v>
      </c>
    </row>
    <row r="57" spans="1:39" x14ac:dyDescent="0.25">
      <c r="AL57" t="s">
        <v>74</v>
      </c>
      <c r="AM57" t="s">
        <v>81</v>
      </c>
    </row>
    <row r="58" spans="1:39" ht="18.75" x14ac:dyDescent="0.3">
      <c r="A58" s="8">
        <v>43399</v>
      </c>
      <c r="B58" s="9" t="s">
        <v>23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9" x14ac:dyDescent="0.25">
      <c r="A59" s="4"/>
      <c r="B59" s="4" t="s">
        <v>15</v>
      </c>
      <c r="C59" s="4"/>
      <c r="D59" s="4" t="s">
        <v>16</v>
      </c>
      <c r="E59" s="4"/>
      <c r="F59" s="4" t="s">
        <v>17</v>
      </c>
      <c r="G59" s="4"/>
      <c r="H59" s="4" t="s">
        <v>18</v>
      </c>
      <c r="I59" s="4"/>
      <c r="J59" s="4" t="s">
        <v>19</v>
      </c>
      <c r="K59" s="4"/>
      <c r="L59" s="4"/>
      <c r="M59" s="4" t="s">
        <v>20</v>
      </c>
      <c r="N59" s="4"/>
      <c r="O59" s="4"/>
      <c r="P59" s="6"/>
    </row>
    <row r="60" spans="1:39" x14ac:dyDescent="0.25">
      <c r="A60" s="4"/>
      <c r="B60" s="7" t="s">
        <v>13</v>
      </c>
      <c r="C60" s="7" t="s">
        <v>14</v>
      </c>
      <c r="D60" s="7" t="s">
        <v>13</v>
      </c>
      <c r="E60" s="7" t="s">
        <v>14</v>
      </c>
      <c r="F60" s="7" t="s">
        <v>13</v>
      </c>
      <c r="G60" s="7" t="s">
        <v>14</v>
      </c>
      <c r="H60" s="7" t="s">
        <v>13</v>
      </c>
      <c r="I60" s="7" t="s">
        <v>14</v>
      </c>
      <c r="J60" s="7" t="s">
        <v>13</v>
      </c>
      <c r="K60" s="7" t="s">
        <v>14</v>
      </c>
      <c r="L60" s="7"/>
      <c r="M60" s="7" t="s">
        <v>13</v>
      </c>
      <c r="N60" s="7" t="s">
        <v>14</v>
      </c>
      <c r="O60" s="4" t="s">
        <v>21</v>
      </c>
      <c r="P60" s="6" t="s">
        <v>22</v>
      </c>
      <c r="S60" t="s">
        <v>15</v>
      </c>
      <c r="U60" t="s">
        <v>16</v>
      </c>
      <c r="W60" t="s">
        <v>17</v>
      </c>
      <c r="Y60" t="s">
        <v>18</v>
      </c>
      <c r="AA60" t="s">
        <v>19</v>
      </c>
    </row>
    <row r="61" spans="1:39" x14ac:dyDescent="0.25">
      <c r="A61" s="1" t="s">
        <v>8</v>
      </c>
      <c r="B61">
        <v>1</v>
      </c>
      <c r="C61">
        <v>2</v>
      </c>
      <c r="D61">
        <v>2</v>
      </c>
      <c r="E61">
        <v>0</v>
      </c>
      <c r="F61">
        <v>2</v>
      </c>
      <c r="G61">
        <v>0</v>
      </c>
      <c r="M61">
        <f t="shared" ref="M61:N65" si="44" xml:space="preserve"> B61 + D61 + F61 + H61 + J61</f>
        <v>5</v>
      </c>
      <c r="N61">
        <f t="shared" si="44"/>
        <v>2</v>
      </c>
      <c r="O61" s="1">
        <f>M61 - N61</f>
        <v>3</v>
      </c>
      <c r="P61" s="3">
        <f xml:space="preserve"> IF(M61+N61=0, 0, IF(N61=0, "MAX", M61/N61))</f>
        <v>2.5</v>
      </c>
      <c r="Q61">
        <f>IF(P61 &lt; 1, 3, IF(P61 &gt;= P$73, 1, 2))</f>
        <v>1</v>
      </c>
      <c r="T61">
        <v>0</v>
      </c>
      <c r="U61">
        <v>0</v>
      </c>
      <c r="X61">
        <v>0</v>
      </c>
    </row>
    <row r="62" spans="1:39" x14ac:dyDescent="0.25">
      <c r="A62" s="1" t="s">
        <v>2</v>
      </c>
      <c r="B62">
        <v>1</v>
      </c>
      <c r="C62">
        <v>1</v>
      </c>
      <c r="D62">
        <v>3</v>
      </c>
      <c r="E62">
        <v>5</v>
      </c>
      <c r="F62">
        <v>1</v>
      </c>
      <c r="G62">
        <v>0</v>
      </c>
      <c r="M62">
        <f t="shared" si="44"/>
        <v>5</v>
      </c>
      <c r="N62">
        <f t="shared" si="44"/>
        <v>6</v>
      </c>
      <c r="O62" s="1">
        <f t="shared" ref="O62:O72" si="45">M62 - N62</f>
        <v>-1</v>
      </c>
      <c r="P62" s="3">
        <f t="shared" ref="P62:P72" si="46" xml:space="preserve"> IF(M62+N62=0, 0, IF(N62=0, "MAX", M62/N62))</f>
        <v>0.83333333333333337</v>
      </c>
      <c r="Q62">
        <f t="shared" ref="Q62:Q72" si="47">IF(P62 &lt; 1, 3, IF(P62 &gt;= P$73, 1, 2))</f>
        <v>3</v>
      </c>
      <c r="S62">
        <v>4</v>
      </c>
      <c r="T62">
        <v>1</v>
      </c>
      <c r="U62">
        <v>1</v>
      </c>
      <c r="V62">
        <v>1</v>
      </c>
      <c r="W62">
        <v>2</v>
      </c>
      <c r="X62">
        <v>1</v>
      </c>
    </row>
    <row r="63" spans="1:39" x14ac:dyDescent="0.25">
      <c r="A63" s="1" t="s">
        <v>3</v>
      </c>
      <c r="B63">
        <v>0</v>
      </c>
      <c r="C63">
        <v>0</v>
      </c>
      <c r="F63">
        <v>0</v>
      </c>
      <c r="G63">
        <v>0</v>
      </c>
      <c r="M63">
        <f t="shared" si="44"/>
        <v>0</v>
      </c>
      <c r="N63">
        <f t="shared" si="44"/>
        <v>0</v>
      </c>
      <c r="O63" s="1">
        <f t="shared" si="45"/>
        <v>0</v>
      </c>
      <c r="P63" s="3">
        <f t="shared" si="46"/>
        <v>0</v>
      </c>
      <c r="Q63">
        <f t="shared" si="47"/>
        <v>3</v>
      </c>
      <c r="S63">
        <v>6</v>
      </c>
      <c r="T63">
        <v>3</v>
      </c>
      <c r="U63">
        <v>5</v>
      </c>
      <c r="V63">
        <v>2</v>
      </c>
      <c r="W63">
        <v>5</v>
      </c>
      <c r="X63">
        <v>2</v>
      </c>
    </row>
    <row r="64" spans="1:39" x14ac:dyDescent="0.25">
      <c r="A64" s="1" t="s">
        <v>0</v>
      </c>
      <c r="B64">
        <v>4</v>
      </c>
      <c r="C64">
        <v>4</v>
      </c>
      <c r="D64">
        <v>4</v>
      </c>
      <c r="E64">
        <v>1</v>
      </c>
      <c r="F64">
        <v>9</v>
      </c>
      <c r="G64">
        <v>4</v>
      </c>
      <c r="M64">
        <f t="shared" si="44"/>
        <v>17</v>
      </c>
      <c r="N64">
        <f t="shared" si="44"/>
        <v>9</v>
      </c>
      <c r="O64" s="1">
        <f t="shared" si="45"/>
        <v>8</v>
      </c>
      <c r="P64" s="3">
        <f t="shared" si="46"/>
        <v>1.8888888888888888</v>
      </c>
      <c r="Q64">
        <f t="shared" si="47"/>
        <v>1</v>
      </c>
      <c r="S64">
        <v>8</v>
      </c>
      <c r="T64">
        <v>7</v>
      </c>
      <c r="U64">
        <v>7</v>
      </c>
      <c r="V64">
        <v>3</v>
      </c>
      <c r="W64">
        <v>6</v>
      </c>
      <c r="X64">
        <v>3</v>
      </c>
    </row>
    <row r="65" spans="1:27" x14ac:dyDescent="0.25">
      <c r="A65" s="1" t="s">
        <v>9</v>
      </c>
      <c r="B65">
        <v>0</v>
      </c>
      <c r="C65">
        <v>1</v>
      </c>
      <c r="D65">
        <v>0</v>
      </c>
      <c r="E65">
        <v>1</v>
      </c>
      <c r="F65">
        <v>0</v>
      </c>
      <c r="G65">
        <v>0</v>
      </c>
      <c r="M65">
        <f t="shared" si="44"/>
        <v>0</v>
      </c>
      <c r="N65">
        <f t="shared" si="44"/>
        <v>2</v>
      </c>
      <c r="O65" s="1">
        <f t="shared" si="45"/>
        <v>-2</v>
      </c>
      <c r="P65" s="3">
        <f t="shared" si="46"/>
        <v>0</v>
      </c>
      <c r="Q65">
        <f t="shared" si="47"/>
        <v>3</v>
      </c>
      <c r="S65">
        <v>9</v>
      </c>
      <c r="T65">
        <v>8</v>
      </c>
      <c r="U65">
        <v>9</v>
      </c>
      <c r="V65">
        <v>4</v>
      </c>
      <c r="W65">
        <v>8</v>
      </c>
      <c r="X65">
        <v>4</v>
      </c>
    </row>
    <row r="66" spans="1:27" x14ac:dyDescent="0.25">
      <c r="A66" s="1" t="s">
        <v>6</v>
      </c>
      <c r="O66" s="1"/>
      <c r="P66" s="3"/>
      <c r="Q66">
        <f t="shared" si="47"/>
        <v>3</v>
      </c>
      <c r="S66">
        <v>13</v>
      </c>
      <c r="T66">
        <v>9</v>
      </c>
      <c r="U66">
        <v>10</v>
      </c>
      <c r="V66">
        <v>5</v>
      </c>
      <c r="W66">
        <v>16</v>
      </c>
      <c r="X66">
        <v>6</v>
      </c>
    </row>
    <row r="67" spans="1:27" x14ac:dyDescent="0.25">
      <c r="A67" s="1" t="s">
        <v>7</v>
      </c>
      <c r="F67">
        <v>0</v>
      </c>
      <c r="G67">
        <v>1</v>
      </c>
      <c r="M67">
        <f t="shared" ref="M67:N73" si="48" xml:space="preserve"> B67 + D67 + F67 + H67 + J67</f>
        <v>0</v>
      </c>
      <c r="N67">
        <f t="shared" si="48"/>
        <v>1</v>
      </c>
      <c r="O67" s="1">
        <f t="shared" si="45"/>
        <v>-1</v>
      </c>
      <c r="P67" s="3">
        <f t="shared" si="46"/>
        <v>0</v>
      </c>
      <c r="Q67">
        <f t="shared" si="47"/>
        <v>3</v>
      </c>
      <c r="S67">
        <v>15</v>
      </c>
      <c r="T67">
        <v>11</v>
      </c>
      <c r="U67">
        <v>13</v>
      </c>
      <c r="V67">
        <v>10</v>
      </c>
      <c r="W67">
        <v>17</v>
      </c>
      <c r="X67">
        <v>7</v>
      </c>
    </row>
    <row r="68" spans="1:27" x14ac:dyDescent="0.25">
      <c r="A68" s="1" t="s">
        <v>1</v>
      </c>
      <c r="B68">
        <v>4</v>
      </c>
      <c r="C68">
        <v>2</v>
      </c>
      <c r="D68">
        <v>1</v>
      </c>
      <c r="E68">
        <v>3</v>
      </c>
      <c r="M68">
        <f t="shared" si="48"/>
        <v>5</v>
      </c>
      <c r="N68">
        <f t="shared" si="48"/>
        <v>5</v>
      </c>
      <c r="O68" s="1">
        <f t="shared" si="45"/>
        <v>0</v>
      </c>
      <c r="P68" s="3">
        <f t="shared" si="46"/>
        <v>1</v>
      </c>
      <c r="Q68">
        <f t="shared" si="47"/>
        <v>2</v>
      </c>
      <c r="S68">
        <v>16</v>
      </c>
      <c r="T68">
        <v>14</v>
      </c>
      <c r="U68">
        <v>16</v>
      </c>
      <c r="V68">
        <v>11</v>
      </c>
      <c r="W68">
        <v>18</v>
      </c>
      <c r="X68">
        <v>8</v>
      </c>
    </row>
    <row r="69" spans="1:27" x14ac:dyDescent="0.25">
      <c r="A69" s="1" t="s">
        <v>5</v>
      </c>
      <c r="D69">
        <v>0</v>
      </c>
      <c r="E69">
        <v>0</v>
      </c>
      <c r="F69">
        <v>0</v>
      </c>
      <c r="G69">
        <v>0</v>
      </c>
      <c r="M69">
        <f t="shared" si="48"/>
        <v>0</v>
      </c>
      <c r="N69">
        <f t="shared" si="48"/>
        <v>0</v>
      </c>
      <c r="O69" s="1">
        <f t="shared" si="45"/>
        <v>0</v>
      </c>
      <c r="P69" s="3">
        <f t="shared" si="46"/>
        <v>0</v>
      </c>
      <c r="Q69">
        <f t="shared" si="47"/>
        <v>3</v>
      </c>
      <c r="S69">
        <v>17</v>
      </c>
      <c r="T69">
        <v>15</v>
      </c>
      <c r="U69">
        <v>17</v>
      </c>
      <c r="V69">
        <v>12</v>
      </c>
      <c r="W69">
        <v>20</v>
      </c>
      <c r="X69">
        <v>10</v>
      </c>
    </row>
    <row r="70" spans="1:27" x14ac:dyDescent="0.25">
      <c r="A70" s="1" t="s">
        <v>4</v>
      </c>
      <c r="B70">
        <v>3</v>
      </c>
      <c r="C70">
        <v>2</v>
      </c>
      <c r="D70">
        <v>2</v>
      </c>
      <c r="E70">
        <v>0</v>
      </c>
      <c r="F70">
        <v>1</v>
      </c>
      <c r="G70">
        <v>1</v>
      </c>
      <c r="M70">
        <f t="shared" si="48"/>
        <v>6</v>
      </c>
      <c r="N70">
        <f t="shared" si="48"/>
        <v>3</v>
      </c>
      <c r="O70" s="1">
        <f t="shared" si="45"/>
        <v>3</v>
      </c>
      <c r="P70" s="3">
        <f t="shared" si="46"/>
        <v>2</v>
      </c>
      <c r="Q70">
        <f t="shared" si="47"/>
        <v>1</v>
      </c>
      <c r="S70">
        <v>19</v>
      </c>
      <c r="T70">
        <v>17</v>
      </c>
      <c r="U70">
        <v>21</v>
      </c>
      <c r="V70">
        <v>13</v>
      </c>
      <c r="W70">
        <v>23</v>
      </c>
      <c r="X70">
        <v>11</v>
      </c>
    </row>
    <row r="71" spans="1:27" x14ac:dyDescent="0.25">
      <c r="A71" s="1" t="s">
        <v>11</v>
      </c>
      <c r="D71">
        <v>0</v>
      </c>
      <c r="E71">
        <v>0</v>
      </c>
      <c r="F71">
        <v>1</v>
      </c>
      <c r="G71">
        <v>0</v>
      </c>
      <c r="M71">
        <f t="shared" si="48"/>
        <v>1</v>
      </c>
      <c r="N71">
        <f t="shared" si="48"/>
        <v>0</v>
      </c>
      <c r="O71" s="1">
        <f t="shared" si="45"/>
        <v>1</v>
      </c>
      <c r="P71" s="3" t="str">
        <f t="shared" si="46"/>
        <v>MAX</v>
      </c>
      <c r="Q71">
        <f t="shared" si="47"/>
        <v>1</v>
      </c>
      <c r="S71">
        <v>20</v>
      </c>
      <c r="T71">
        <v>20</v>
      </c>
      <c r="U71">
        <v>25</v>
      </c>
      <c r="V71">
        <v>15</v>
      </c>
      <c r="W71">
        <v>24</v>
      </c>
      <c r="X71">
        <v>17</v>
      </c>
    </row>
    <row r="72" spans="1:27" x14ac:dyDescent="0.25">
      <c r="A72" s="1" t="s">
        <v>12</v>
      </c>
      <c r="F72">
        <v>1</v>
      </c>
      <c r="G72">
        <v>0</v>
      </c>
      <c r="M72">
        <f t="shared" si="48"/>
        <v>1</v>
      </c>
      <c r="N72">
        <f t="shared" si="48"/>
        <v>0</v>
      </c>
      <c r="O72" s="1">
        <f t="shared" si="45"/>
        <v>1</v>
      </c>
      <c r="P72" s="3" t="str">
        <f t="shared" si="46"/>
        <v>MAX</v>
      </c>
      <c r="Q72">
        <f t="shared" si="47"/>
        <v>1</v>
      </c>
      <c r="S72">
        <v>25</v>
      </c>
      <c r="W72">
        <v>25</v>
      </c>
    </row>
    <row r="73" spans="1:27" x14ac:dyDescent="0.25">
      <c r="A73" s="4"/>
      <c r="B73" s="4">
        <v>25</v>
      </c>
      <c r="C73" s="4">
        <v>20</v>
      </c>
      <c r="D73" s="4">
        <v>25</v>
      </c>
      <c r="E73" s="4">
        <v>15</v>
      </c>
      <c r="F73" s="4">
        <v>25</v>
      </c>
      <c r="G73" s="4">
        <v>17</v>
      </c>
      <c r="H73" s="4"/>
      <c r="I73" s="4"/>
      <c r="J73" s="4"/>
      <c r="K73" s="4"/>
      <c r="L73" s="4"/>
      <c r="M73" s="4">
        <f t="shared" si="48"/>
        <v>75</v>
      </c>
      <c r="N73" s="4">
        <f t="shared" si="48"/>
        <v>52</v>
      </c>
      <c r="O73" s="4">
        <f t="shared" ref="O73" si="49">M73 - N73</f>
        <v>23</v>
      </c>
      <c r="P73" s="5">
        <f t="shared" ref="P73" si="50" xml:space="preserve"> IF(M73+N73=0, 0, IF(N73=0, "MAX", M73/N73))</f>
        <v>1.4423076923076923</v>
      </c>
    </row>
    <row r="75" spans="1:27" x14ac:dyDescent="0.25">
      <c r="A75" s="1" t="s">
        <v>24</v>
      </c>
    </row>
    <row r="76" spans="1:27" ht="18.75" x14ac:dyDescent="0.3">
      <c r="A76" s="8">
        <v>43393</v>
      </c>
      <c r="B76" s="9" t="s">
        <v>25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  <row r="77" spans="1:27" x14ac:dyDescent="0.25">
      <c r="A77" s="4"/>
      <c r="B77" s="4" t="s">
        <v>15</v>
      </c>
      <c r="C77" s="4"/>
      <c r="D77" s="4" t="s">
        <v>16</v>
      </c>
      <c r="E77" s="4"/>
      <c r="F77" s="4" t="s">
        <v>17</v>
      </c>
      <c r="G77" s="4"/>
      <c r="H77" s="4" t="s">
        <v>18</v>
      </c>
      <c r="I77" s="4"/>
      <c r="J77" s="4" t="s">
        <v>19</v>
      </c>
      <c r="K77" s="4"/>
      <c r="L77" s="4"/>
      <c r="M77" s="4" t="s">
        <v>20</v>
      </c>
      <c r="N77" s="4"/>
      <c r="O77" s="4"/>
      <c r="P77" s="6"/>
    </row>
    <row r="78" spans="1:27" x14ac:dyDescent="0.25">
      <c r="A78" s="4"/>
      <c r="B78" s="7" t="s">
        <v>13</v>
      </c>
      <c r="C78" s="7" t="s">
        <v>14</v>
      </c>
      <c r="D78" s="7" t="s">
        <v>13</v>
      </c>
      <c r="E78" s="7" t="s">
        <v>14</v>
      </c>
      <c r="F78" s="7" t="s">
        <v>13</v>
      </c>
      <c r="G78" s="7" t="s">
        <v>14</v>
      </c>
      <c r="H78" s="7" t="s">
        <v>13</v>
      </c>
      <c r="I78" s="7" t="s">
        <v>14</v>
      </c>
      <c r="J78" s="7" t="s">
        <v>13</v>
      </c>
      <c r="K78" s="7" t="s">
        <v>14</v>
      </c>
      <c r="L78" s="7"/>
      <c r="M78" s="7" t="s">
        <v>13</v>
      </c>
      <c r="N78" s="7" t="s">
        <v>14</v>
      </c>
      <c r="O78" s="4" t="s">
        <v>21</v>
      </c>
      <c r="P78" s="6" t="s">
        <v>22</v>
      </c>
      <c r="S78" t="s">
        <v>15</v>
      </c>
      <c r="U78" t="s">
        <v>16</v>
      </c>
      <c r="W78" t="s">
        <v>17</v>
      </c>
      <c r="Y78" t="s">
        <v>18</v>
      </c>
      <c r="AA78" t="s">
        <v>19</v>
      </c>
    </row>
    <row r="79" spans="1:27" x14ac:dyDescent="0.25">
      <c r="A79" s="1" t="s">
        <v>8</v>
      </c>
      <c r="B79">
        <v>2</v>
      </c>
      <c r="C79">
        <v>0</v>
      </c>
      <c r="D79">
        <v>0</v>
      </c>
      <c r="E79">
        <v>0</v>
      </c>
      <c r="F79">
        <v>2</v>
      </c>
      <c r="G79">
        <v>0</v>
      </c>
      <c r="M79">
        <f t="shared" ref="M79:M83" si="51" xml:space="preserve"> B79 + D79 + F79 + H79 + J79</f>
        <v>4</v>
      </c>
      <c r="N79">
        <f t="shared" ref="N79:N83" si="52" xml:space="preserve"> C79 + E79 + G79 + I79 + K79</f>
        <v>0</v>
      </c>
      <c r="O79" s="1">
        <f>M79 - N79</f>
        <v>4</v>
      </c>
      <c r="P79" s="3" t="str">
        <f xml:space="preserve"> IF(M79+N79=0, 0, IF(N79=0, "MAX", M79/N79))</f>
        <v>MAX</v>
      </c>
      <c r="Q79">
        <f>IF(P79 &lt; 1, 3, IF(P79 &gt;= P$91, 1, 2))</f>
        <v>1</v>
      </c>
      <c r="T79">
        <v>0</v>
      </c>
      <c r="U79">
        <v>1</v>
      </c>
      <c r="X79">
        <v>4</v>
      </c>
    </row>
    <row r="80" spans="1:27" x14ac:dyDescent="0.25">
      <c r="A80" s="1" t="s">
        <v>2</v>
      </c>
      <c r="B80">
        <v>2</v>
      </c>
      <c r="C80">
        <v>0</v>
      </c>
      <c r="D80">
        <v>0</v>
      </c>
      <c r="E80">
        <v>1</v>
      </c>
      <c r="F80">
        <v>0</v>
      </c>
      <c r="G80">
        <v>3</v>
      </c>
      <c r="M80">
        <f t="shared" si="51"/>
        <v>2</v>
      </c>
      <c r="N80">
        <f t="shared" si="52"/>
        <v>4</v>
      </c>
      <c r="O80" s="1">
        <f t="shared" ref="O80:O83" si="53">M80 - N80</f>
        <v>-2</v>
      </c>
      <c r="P80" s="3">
        <f t="shared" ref="P80:P83" si="54" xml:space="preserve"> IF(M80+N80=0, 0, IF(N80=0, "MAX", M80/N80))</f>
        <v>0.5</v>
      </c>
      <c r="Q80">
        <f t="shared" ref="Q80:Q90" si="55">IF(P80 &lt; 1, 3, IF(P80 &gt;= P$91, 1, 2))</f>
        <v>3</v>
      </c>
      <c r="S80">
        <v>4</v>
      </c>
      <c r="T80">
        <v>2</v>
      </c>
      <c r="U80">
        <v>3</v>
      </c>
      <c r="V80">
        <v>2</v>
      </c>
      <c r="W80">
        <v>1</v>
      </c>
      <c r="X80">
        <v>7</v>
      </c>
    </row>
    <row r="81" spans="1:27" x14ac:dyDescent="0.25">
      <c r="A81" s="1" t="s">
        <v>3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M81">
        <f t="shared" si="51"/>
        <v>0</v>
      </c>
      <c r="N81">
        <f t="shared" si="52"/>
        <v>1</v>
      </c>
      <c r="O81" s="1">
        <f t="shared" si="53"/>
        <v>-1</v>
      </c>
      <c r="P81" s="3">
        <f t="shared" si="54"/>
        <v>0</v>
      </c>
      <c r="Q81">
        <f t="shared" si="55"/>
        <v>3</v>
      </c>
      <c r="S81">
        <v>5</v>
      </c>
      <c r="T81">
        <v>5</v>
      </c>
      <c r="U81">
        <v>4</v>
      </c>
      <c r="V81">
        <v>3</v>
      </c>
      <c r="W81">
        <v>2</v>
      </c>
      <c r="X81">
        <v>8</v>
      </c>
    </row>
    <row r="82" spans="1:27" x14ac:dyDescent="0.25">
      <c r="A82" s="1" t="s">
        <v>0</v>
      </c>
      <c r="B82">
        <v>4</v>
      </c>
      <c r="C82">
        <v>5</v>
      </c>
      <c r="D82">
        <v>2</v>
      </c>
      <c r="E82">
        <v>2</v>
      </c>
      <c r="F82">
        <v>2</v>
      </c>
      <c r="G82">
        <v>2</v>
      </c>
      <c r="M82">
        <f t="shared" si="51"/>
        <v>8</v>
      </c>
      <c r="N82">
        <f t="shared" si="52"/>
        <v>9</v>
      </c>
      <c r="O82" s="1">
        <f t="shared" si="53"/>
        <v>-1</v>
      </c>
      <c r="P82" s="3">
        <f t="shared" si="54"/>
        <v>0.88888888888888884</v>
      </c>
      <c r="Q82">
        <f t="shared" si="55"/>
        <v>3</v>
      </c>
      <c r="S82">
        <v>8</v>
      </c>
      <c r="T82">
        <v>6</v>
      </c>
      <c r="U82">
        <v>7</v>
      </c>
      <c r="V82">
        <v>4</v>
      </c>
      <c r="W82">
        <v>3</v>
      </c>
      <c r="X82">
        <v>10</v>
      </c>
    </row>
    <row r="83" spans="1:27" x14ac:dyDescent="0.25">
      <c r="A83" s="1" t="s">
        <v>9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M83">
        <f t="shared" si="51"/>
        <v>0</v>
      </c>
      <c r="N83">
        <f t="shared" si="52"/>
        <v>2</v>
      </c>
      <c r="O83" s="1">
        <f t="shared" si="53"/>
        <v>-2</v>
      </c>
      <c r="P83" s="3">
        <f t="shared" si="54"/>
        <v>0</v>
      </c>
      <c r="Q83">
        <f t="shared" si="55"/>
        <v>3</v>
      </c>
      <c r="S83">
        <v>11</v>
      </c>
      <c r="T83">
        <v>8</v>
      </c>
      <c r="U83">
        <v>8</v>
      </c>
      <c r="V83">
        <v>10</v>
      </c>
      <c r="W83">
        <v>4</v>
      </c>
      <c r="X83">
        <v>12</v>
      </c>
    </row>
    <row r="84" spans="1:27" x14ac:dyDescent="0.25">
      <c r="A84" s="1" t="s">
        <v>6</v>
      </c>
      <c r="O84" s="1"/>
      <c r="P84" s="3"/>
      <c r="Q84">
        <f t="shared" si="55"/>
        <v>3</v>
      </c>
      <c r="S84">
        <v>12</v>
      </c>
      <c r="T84">
        <v>12</v>
      </c>
      <c r="U84">
        <v>9</v>
      </c>
      <c r="V84">
        <v>13</v>
      </c>
      <c r="W84">
        <v>6</v>
      </c>
      <c r="X84">
        <v>16</v>
      </c>
    </row>
    <row r="85" spans="1:27" x14ac:dyDescent="0.25">
      <c r="A85" s="1" t="s">
        <v>7</v>
      </c>
      <c r="O85" s="1"/>
      <c r="P85" s="3"/>
      <c r="Q85">
        <f t="shared" si="55"/>
        <v>3</v>
      </c>
      <c r="S85">
        <v>14</v>
      </c>
      <c r="T85">
        <v>13</v>
      </c>
      <c r="U85">
        <v>11</v>
      </c>
      <c r="V85">
        <v>14</v>
      </c>
      <c r="W85">
        <v>7</v>
      </c>
      <c r="X85">
        <v>18</v>
      </c>
    </row>
    <row r="86" spans="1:27" x14ac:dyDescent="0.25">
      <c r="A86" s="1" t="s">
        <v>1</v>
      </c>
      <c r="O86" s="1"/>
      <c r="P86" s="3"/>
      <c r="Q86">
        <f t="shared" si="55"/>
        <v>3</v>
      </c>
      <c r="S86">
        <v>16</v>
      </c>
      <c r="T86">
        <v>16</v>
      </c>
      <c r="U86">
        <v>12</v>
      </c>
      <c r="V86">
        <v>15</v>
      </c>
      <c r="W86">
        <v>9</v>
      </c>
      <c r="X86">
        <v>19</v>
      </c>
    </row>
    <row r="87" spans="1:27" x14ac:dyDescent="0.25">
      <c r="A87" s="1" t="s">
        <v>5</v>
      </c>
      <c r="O87" s="1"/>
      <c r="P87" s="3"/>
      <c r="Q87">
        <f t="shared" si="55"/>
        <v>3</v>
      </c>
      <c r="S87">
        <v>17</v>
      </c>
      <c r="T87">
        <v>21</v>
      </c>
      <c r="U87">
        <v>13</v>
      </c>
      <c r="V87">
        <v>16</v>
      </c>
      <c r="W87">
        <v>12</v>
      </c>
      <c r="X87">
        <v>24</v>
      </c>
    </row>
    <row r="88" spans="1:27" x14ac:dyDescent="0.25">
      <c r="A88" s="1" t="s">
        <v>4</v>
      </c>
      <c r="B88">
        <v>3</v>
      </c>
      <c r="C88">
        <v>3</v>
      </c>
      <c r="D88">
        <v>0</v>
      </c>
      <c r="E88">
        <v>2</v>
      </c>
      <c r="F88">
        <v>2</v>
      </c>
      <c r="G88">
        <v>4</v>
      </c>
      <c r="M88">
        <f t="shared" ref="M88:M91" si="56" xml:space="preserve"> B88 + D88 + F88 + H88 + J88</f>
        <v>5</v>
      </c>
      <c r="N88">
        <f t="shared" ref="N88:N91" si="57" xml:space="preserve"> C88 + E88 + G88 + I88 + K88</f>
        <v>9</v>
      </c>
      <c r="O88" s="1">
        <f t="shared" ref="O88:O91" si="58">M88 - N88</f>
        <v>-4</v>
      </c>
      <c r="P88" s="3">
        <f t="shared" ref="P88:P91" si="59" xml:space="preserve"> IF(M88+N88=0, 0, IF(N88=0, "MAX", M88/N88))</f>
        <v>0.55555555555555558</v>
      </c>
      <c r="Q88">
        <f t="shared" si="55"/>
        <v>3</v>
      </c>
      <c r="S88">
        <v>20</v>
      </c>
      <c r="T88">
        <v>22</v>
      </c>
      <c r="U88">
        <v>14</v>
      </c>
      <c r="V88">
        <v>19</v>
      </c>
      <c r="W88">
        <v>18</v>
      </c>
      <c r="X88">
        <v>25</v>
      </c>
    </row>
    <row r="89" spans="1:27" x14ac:dyDescent="0.25">
      <c r="A89" s="1" t="s">
        <v>11</v>
      </c>
      <c r="B89">
        <v>1</v>
      </c>
      <c r="C89">
        <v>0</v>
      </c>
      <c r="D89">
        <v>0</v>
      </c>
      <c r="E89">
        <v>1</v>
      </c>
      <c r="F89">
        <v>1</v>
      </c>
      <c r="G89">
        <v>2</v>
      </c>
      <c r="M89">
        <f t="shared" si="56"/>
        <v>2</v>
      </c>
      <c r="N89">
        <f t="shared" si="57"/>
        <v>3</v>
      </c>
      <c r="O89" s="1">
        <f t="shared" si="58"/>
        <v>-1</v>
      </c>
      <c r="P89" s="3">
        <f t="shared" si="59"/>
        <v>0.66666666666666663</v>
      </c>
      <c r="Q89">
        <f t="shared" si="55"/>
        <v>3</v>
      </c>
      <c r="S89">
        <v>22</v>
      </c>
      <c r="T89">
        <v>25</v>
      </c>
      <c r="U89">
        <v>15</v>
      </c>
      <c r="V89">
        <v>21</v>
      </c>
    </row>
    <row r="90" spans="1:27" x14ac:dyDescent="0.25">
      <c r="A90" s="1" t="s">
        <v>12</v>
      </c>
      <c r="O90" s="1"/>
      <c r="P90" s="3"/>
      <c r="Q90">
        <f t="shared" si="55"/>
        <v>3</v>
      </c>
      <c r="U90">
        <v>16</v>
      </c>
      <c r="V90">
        <v>23</v>
      </c>
    </row>
    <row r="91" spans="1:27" x14ac:dyDescent="0.25">
      <c r="A91" s="4"/>
      <c r="B91" s="4">
        <v>22</v>
      </c>
      <c r="C91" s="4">
        <v>25</v>
      </c>
      <c r="D91" s="4">
        <v>16</v>
      </c>
      <c r="E91" s="4">
        <v>25</v>
      </c>
      <c r="F91" s="4">
        <v>18</v>
      </c>
      <c r="G91" s="4">
        <v>25</v>
      </c>
      <c r="H91" s="4"/>
      <c r="I91" s="4"/>
      <c r="J91" s="4"/>
      <c r="K91" s="4"/>
      <c r="L91" s="4"/>
      <c r="M91" s="4">
        <f t="shared" si="56"/>
        <v>56</v>
      </c>
      <c r="N91" s="4">
        <f t="shared" si="57"/>
        <v>75</v>
      </c>
      <c r="O91" s="4">
        <f t="shared" si="58"/>
        <v>-19</v>
      </c>
      <c r="P91" s="5">
        <f t="shared" si="59"/>
        <v>0.7466666666666667</v>
      </c>
      <c r="V91">
        <v>25</v>
      </c>
    </row>
    <row r="93" spans="1:27" ht="18.75" x14ac:dyDescent="0.3">
      <c r="A93" s="8">
        <v>43386</v>
      </c>
      <c r="B93" s="9" t="s">
        <v>26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</row>
    <row r="94" spans="1:27" x14ac:dyDescent="0.25">
      <c r="A94" s="4"/>
      <c r="B94" s="4" t="s">
        <v>15</v>
      </c>
      <c r="C94" s="4"/>
      <c r="D94" s="4" t="s">
        <v>16</v>
      </c>
      <c r="E94" s="4"/>
      <c r="F94" s="4" t="s">
        <v>17</v>
      </c>
      <c r="G94" s="4"/>
      <c r="H94" s="4" t="s">
        <v>18</v>
      </c>
      <c r="I94" s="4"/>
      <c r="J94" s="4" t="s">
        <v>19</v>
      </c>
      <c r="K94" s="4"/>
      <c r="L94" s="4"/>
      <c r="M94" s="4" t="s">
        <v>20</v>
      </c>
      <c r="N94" s="4"/>
      <c r="O94" s="4"/>
      <c r="P94" s="6"/>
    </row>
    <row r="95" spans="1:27" x14ac:dyDescent="0.25">
      <c r="A95" s="4"/>
      <c r="B95" s="7" t="s">
        <v>13</v>
      </c>
      <c r="C95" s="7" t="s">
        <v>14</v>
      </c>
      <c r="D95" s="7" t="s">
        <v>13</v>
      </c>
      <c r="E95" s="7" t="s">
        <v>14</v>
      </c>
      <c r="F95" s="7" t="s">
        <v>13</v>
      </c>
      <c r="G95" s="7" t="s">
        <v>14</v>
      </c>
      <c r="H95" s="7" t="s">
        <v>13</v>
      </c>
      <c r="I95" s="7" t="s">
        <v>14</v>
      </c>
      <c r="J95" s="7" t="s">
        <v>13</v>
      </c>
      <c r="K95" s="7" t="s">
        <v>14</v>
      </c>
      <c r="L95" s="7"/>
      <c r="M95" s="7" t="s">
        <v>13</v>
      </c>
      <c r="N95" s="7" t="s">
        <v>14</v>
      </c>
      <c r="O95" s="4" t="s">
        <v>21</v>
      </c>
      <c r="P95" s="6" t="s">
        <v>22</v>
      </c>
      <c r="S95" t="s">
        <v>15</v>
      </c>
      <c r="U95" t="s">
        <v>16</v>
      </c>
      <c r="W95" t="s">
        <v>17</v>
      </c>
      <c r="Y95" t="s">
        <v>18</v>
      </c>
      <c r="AA95" t="s">
        <v>19</v>
      </c>
    </row>
    <row r="96" spans="1:27" x14ac:dyDescent="0.25">
      <c r="A96" s="11"/>
      <c r="B96" s="4">
        <v>15</v>
      </c>
      <c r="C96" s="4">
        <v>25</v>
      </c>
      <c r="D96" s="4">
        <v>22</v>
      </c>
      <c r="E96" s="4">
        <v>25</v>
      </c>
      <c r="F96" s="4">
        <v>19</v>
      </c>
      <c r="G96" s="4">
        <v>25</v>
      </c>
      <c r="H96" s="4"/>
      <c r="I96" s="4"/>
      <c r="J96" s="4"/>
      <c r="K96" s="4"/>
      <c r="L96" s="4"/>
      <c r="M96" s="4">
        <f t="shared" ref="M96" si="60" xml:space="preserve"> B96 + D96 + F96 + H96 + J96</f>
        <v>56</v>
      </c>
      <c r="N96" s="4">
        <f t="shared" ref="N96" si="61" xml:space="preserve"> C96 + E96 + G96 + I96 + K96</f>
        <v>75</v>
      </c>
      <c r="O96" s="4">
        <f t="shared" ref="O96" si="62">M96 - N96</f>
        <v>-19</v>
      </c>
      <c r="P96" s="5">
        <f t="shared" ref="P96" si="63" xml:space="preserve"> IF(M96+N96=0, 0, IF(N96=0, "MAX", M96/N96))</f>
        <v>0.7466666666666667</v>
      </c>
      <c r="S96">
        <v>0</v>
      </c>
      <c r="V96">
        <v>0</v>
      </c>
      <c r="W96">
        <v>0</v>
      </c>
    </row>
    <row r="97" spans="19:24" x14ac:dyDescent="0.25">
      <c r="S97">
        <v>3</v>
      </c>
      <c r="T97">
        <v>2</v>
      </c>
      <c r="U97">
        <v>5</v>
      </c>
      <c r="V97">
        <v>5</v>
      </c>
      <c r="W97">
        <v>1</v>
      </c>
      <c r="X97">
        <v>4</v>
      </c>
    </row>
    <row r="98" spans="19:24" x14ac:dyDescent="0.25">
      <c r="S98">
        <v>6</v>
      </c>
      <c r="T98">
        <v>5</v>
      </c>
      <c r="U98">
        <v>10</v>
      </c>
      <c r="V98">
        <v>8</v>
      </c>
      <c r="W98">
        <v>3</v>
      </c>
      <c r="X98">
        <v>5</v>
      </c>
    </row>
    <row r="99" spans="19:24" x14ac:dyDescent="0.25">
      <c r="S99">
        <v>8</v>
      </c>
      <c r="T99">
        <v>6</v>
      </c>
      <c r="U99">
        <v>13</v>
      </c>
      <c r="V99">
        <v>13</v>
      </c>
      <c r="W99">
        <v>12</v>
      </c>
      <c r="X99">
        <v>6</v>
      </c>
    </row>
    <row r="100" spans="19:24" x14ac:dyDescent="0.25">
      <c r="S100">
        <v>13</v>
      </c>
      <c r="T100">
        <v>7</v>
      </c>
      <c r="U100">
        <v>16</v>
      </c>
      <c r="V100">
        <v>14</v>
      </c>
      <c r="W100">
        <v>18</v>
      </c>
      <c r="X100">
        <v>7</v>
      </c>
    </row>
    <row r="101" spans="19:24" x14ac:dyDescent="0.25">
      <c r="S101">
        <v>14</v>
      </c>
      <c r="T101">
        <v>8</v>
      </c>
      <c r="U101">
        <v>17</v>
      </c>
      <c r="V101">
        <v>15</v>
      </c>
      <c r="W101">
        <v>19</v>
      </c>
      <c r="X101">
        <v>8</v>
      </c>
    </row>
    <row r="102" spans="19:24" x14ac:dyDescent="0.25">
      <c r="S102">
        <v>17</v>
      </c>
      <c r="T102">
        <v>9</v>
      </c>
      <c r="U102">
        <v>19</v>
      </c>
      <c r="V102">
        <v>18</v>
      </c>
      <c r="W102">
        <v>21</v>
      </c>
      <c r="X102">
        <v>9</v>
      </c>
    </row>
    <row r="103" spans="19:24" x14ac:dyDescent="0.25">
      <c r="S103">
        <v>20</v>
      </c>
      <c r="T103">
        <v>10</v>
      </c>
      <c r="U103">
        <v>20</v>
      </c>
      <c r="V103">
        <v>19</v>
      </c>
      <c r="W103">
        <v>24</v>
      </c>
      <c r="X103">
        <v>10</v>
      </c>
    </row>
    <row r="104" spans="19:24" x14ac:dyDescent="0.25">
      <c r="S104">
        <v>22</v>
      </c>
      <c r="T104">
        <v>12</v>
      </c>
      <c r="U104">
        <v>23</v>
      </c>
      <c r="V104">
        <v>22</v>
      </c>
      <c r="W104">
        <v>25</v>
      </c>
    </row>
    <row r="105" spans="19:24" x14ac:dyDescent="0.25">
      <c r="S105">
        <v>25</v>
      </c>
      <c r="T105">
        <v>15</v>
      </c>
      <c r="U105">
        <v>25</v>
      </c>
    </row>
  </sheetData>
  <conditionalFormatting sqref="A61:P72 M44:P49">
    <cfRule type="expression" dxfId="26" priority="28">
      <formula>$Q44 = 3</formula>
    </cfRule>
    <cfRule type="expression" dxfId="25" priority="29">
      <formula>$Q44 = 2</formula>
    </cfRule>
    <cfRule type="expression" dxfId="24" priority="30">
      <formula>$Q44 = 1</formula>
    </cfRule>
  </conditionalFormatting>
  <conditionalFormatting sqref="A79:P90">
    <cfRule type="expression" dxfId="23" priority="25">
      <formula xml:space="preserve"> $Q79 = 3</formula>
    </cfRule>
    <cfRule type="expression" dxfId="22" priority="26">
      <formula xml:space="preserve"> $Q79 = 2</formula>
    </cfRule>
    <cfRule type="expression" dxfId="21" priority="27">
      <formula xml:space="preserve"> $Q79 = 1</formula>
    </cfRule>
  </conditionalFormatting>
  <conditionalFormatting sqref="A42:P43">
    <cfRule type="expression" dxfId="20" priority="22">
      <formula>$Q42 = 3</formula>
    </cfRule>
    <cfRule type="expression" dxfId="19" priority="23">
      <formula>$Q42 = 2</formula>
    </cfRule>
    <cfRule type="expression" dxfId="18" priority="24">
      <formula>$Q42 = 1</formula>
    </cfRule>
  </conditionalFormatting>
  <conditionalFormatting sqref="A44:L44">
    <cfRule type="expression" dxfId="17" priority="16">
      <formula>$Q44 = 3</formula>
    </cfRule>
    <cfRule type="expression" dxfId="16" priority="17">
      <formula>$Q44 = 2</formula>
    </cfRule>
    <cfRule type="expression" dxfId="15" priority="18">
      <formula>$Q44 = 1</formula>
    </cfRule>
  </conditionalFormatting>
  <conditionalFormatting sqref="A45:A48">
    <cfRule type="expression" dxfId="14" priority="13">
      <formula>$Q45 = 3</formula>
    </cfRule>
    <cfRule type="expression" dxfId="13" priority="14">
      <formula>$Q45 = 2</formula>
    </cfRule>
    <cfRule type="expression" dxfId="12" priority="15">
      <formula>$Q45 = 1</formula>
    </cfRule>
  </conditionalFormatting>
  <conditionalFormatting sqref="A49">
    <cfRule type="expression" dxfId="11" priority="10">
      <formula>$Q49 = 3</formula>
    </cfRule>
    <cfRule type="expression" dxfId="10" priority="11">
      <formula>$Q49 = 2</formula>
    </cfRule>
    <cfRule type="expression" dxfId="9" priority="12">
      <formula>$Q49 = 1</formula>
    </cfRule>
  </conditionalFormatting>
  <conditionalFormatting sqref="B45:L49">
    <cfRule type="expression" dxfId="8" priority="7">
      <formula>$Q45 = 3</formula>
    </cfRule>
    <cfRule type="expression" dxfId="7" priority="8">
      <formula>$Q45 = 2</formula>
    </cfRule>
    <cfRule type="expression" dxfId="6" priority="9">
      <formula>$Q45 = 1</formula>
    </cfRule>
  </conditionalFormatting>
  <conditionalFormatting sqref="A22:P33 A36">
    <cfRule type="expression" dxfId="5" priority="4">
      <formula>$Q22 = 3</formula>
    </cfRule>
    <cfRule type="expression" dxfId="4" priority="5">
      <formula>$Q22 = 2</formula>
    </cfRule>
    <cfRule type="expression" dxfId="3" priority="6">
      <formula>$Q22 = 1</formula>
    </cfRule>
  </conditionalFormatting>
  <conditionalFormatting sqref="A5:P16">
    <cfRule type="expression" dxfId="2" priority="1">
      <formula>$Q5 = 3</formula>
    </cfRule>
    <cfRule type="expression" dxfId="1" priority="2">
      <formula>$Q5 = 2</formula>
    </cfRule>
    <cfRule type="expression" dxfId="0" priority="3">
      <formula>$Q5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2018-11-15T01:10:23Z</dcterms:modified>
</cp:coreProperties>
</file>