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A25D5F4-A9DA-4614-947E-EAA12CA1D6E5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SpieleUL" sheetId="7" r:id="rId1"/>
    <sheet name="UL3-GD" sheetId="14" r:id="rId2"/>
    <sheet name="U17" sheetId="15" r:id="rId3"/>
    <sheet name="Pordenone" sheetId="9" r:id="rId4"/>
    <sheet name="SpieleAR" sheetId="6" r:id="rId5"/>
    <sheet name="U13F" sheetId="10" r:id="rId6"/>
    <sheet name="U15F" sheetId="11" r:id="rId7"/>
    <sheet name="U12F" sheetId="12" r:id="rId8"/>
    <sheet name="U13X" sheetId="13" r:id="rId9"/>
    <sheet name="SpieleMPO" sheetId="8" r:id="rId10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M4" i="15" l="1"/>
  <c r="N4" i="15"/>
  <c r="O4" i="15" s="1"/>
  <c r="M5" i="15"/>
  <c r="N5" i="15"/>
  <c r="P5" i="15" s="1"/>
  <c r="O5" i="15"/>
  <c r="M6" i="15"/>
  <c r="O6" i="15" s="1"/>
  <c r="N6" i="15"/>
  <c r="M7" i="15"/>
  <c r="O7" i="15" s="1"/>
  <c r="N7" i="15"/>
  <c r="P7" i="15" s="1"/>
  <c r="M8" i="15"/>
  <c r="O8" i="15" s="1"/>
  <c r="N8" i="15"/>
  <c r="M9" i="15"/>
  <c r="N9" i="15"/>
  <c r="O9" i="15" s="1"/>
  <c r="M10" i="15"/>
  <c r="N10" i="15"/>
  <c r="O10" i="15"/>
  <c r="P10" i="15"/>
  <c r="M11" i="15"/>
  <c r="O11" i="15" s="1"/>
  <c r="N11" i="15"/>
  <c r="M12" i="15"/>
  <c r="O12" i="15" s="1"/>
  <c r="N12" i="15"/>
  <c r="P12" i="15" s="1"/>
  <c r="M13" i="15"/>
  <c r="O13" i="15" s="1"/>
  <c r="N13" i="15"/>
  <c r="M14" i="15"/>
  <c r="N14" i="15"/>
  <c r="O14" i="15" s="1"/>
  <c r="M19" i="15"/>
  <c r="N19" i="15"/>
  <c r="O19" i="15"/>
  <c r="P19" i="15"/>
  <c r="Q19" i="15" s="1"/>
  <c r="M20" i="15"/>
  <c r="O20" i="15" s="1"/>
  <c r="N20" i="15"/>
  <c r="M21" i="15"/>
  <c r="N21" i="15"/>
  <c r="P21" i="15" s="1"/>
  <c r="Q21" i="15" s="1"/>
  <c r="O21" i="15"/>
  <c r="M22" i="15"/>
  <c r="O22" i="15" s="1"/>
  <c r="N22" i="15"/>
  <c r="M23" i="15"/>
  <c r="O23" i="15" s="1"/>
  <c r="N23" i="15"/>
  <c r="M24" i="15"/>
  <c r="N24" i="15"/>
  <c r="O24" i="15"/>
  <c r="P24" i="15"/>
  <c r="M25" i="15"/>
  <c r="N25" i="15"/>
  <c r="O25" i="15" s="1"/>
  <c r="M26" i="15"/>
  <c r="N26" i="15"/>
  <c r="P26" i="15" s="1"/>
  <c r="Q26" i="15" s="1"/>
  <c r="O26" i="15"/>
  <c r="M27" i="15"/>
  <c r="O27" i="15" s="1"/>
  <c r="N27" i="15"/>
  <c r="M28" i="15"/>
  <c r="O28" i="15" s="1"/>
  <c r="N28" i="15"/>
  <c r="M29" i="15"/>
  <c r="N29" i="15"/>
  <c r="O29" i="15"/>
  <c r="P29" i="15"/>
  <c r="M34" i="15"/>
  <c r="N34" i="15"/>
  <c r="O34" i="15" s="1"/>
  <c r="M35" i="15"/>
  <c r="N35" i="15"/>
  <c r="P35" i="15" s="1"/>
  <c r="Q35" i="15" s="1"/>
  <c r="O35" i="15"/>
  <c r="M36" i="15"/>
  <c r="O36" i="15" s="1"/>
  <c r="N36" i="15"/>
  <c r="M37" i="15"/>
  <c r="O37" i="15" s="1"/>
  <c r="N37" i="15"/>
  <c r="P37" i="15" s="1"/>
  <c r="M38" i="15"/>
  <c r="O38" i="15" s="1"/>
  <c r="N38" i="15"/>
  <c r="M39" i="15"/>
  <c r="O39" i="15" s="1"/>
  <c r="N39" i="15"/>
  <c r="M40" i="15"/>
  <c r="N40" i="15"/>
  <c r="O40" i="15"/>
  <c r="P40" i="15"/>
  <c r="M41" i="15"/>
  <c r="O41" i="15" s="1"/>
  <c r="N41" i="15"/>
  <c r="M42" i="15"/>
  <c r="O42" i="15" s="1"/>
  <c r="N42" i="15"/>
  <c r="P42" i="15" s="1"/>
  <c r="M43" i="15"/>
  <c r="O43" i="15" s="1"/>
  <c r="N43" i="15"/>
  <c r="P43" i="15"/>
  <c r="M44" i="15"/>
  <c r="N44" i="15"/>
  <c r="O44" i="15" s="1"/>
  <c r="M49" i="15"/>
  <c r="N49" i="15"/>
  <c r="O49" i="15"/>
  <c r="P49" i="15"/>
  <c r="Q49" i="15" s="1"/>
  <c r="M50" i="15"/>
  <c r="O50" i="15" s="1"/>
  <c r="N50" i="15"/>
  <c r="M51" i="15"/>
  <c r="N51" i="15"/>
  <c r="P51" i="15" s="1"/>
  <c r="Q51" i="15" s="1"/>
  <c r="O51" i="15"/>
  <c r="M52" i="15"/>
  <c r="O52" i="15" s="1"/>
  <c r="N52" i="15"/>
  <c r="M53" i="15"/>
  <c r="O53" i="15" s="1"/>
  <c r="N53" i="15"/>
  <c r="M54" i="15"/>
  <c r="N54" i="15"/>
  <c r="O54" i="15"/>
  <c r="P54" i="15"/>
  <c r="M55" i="15"/>
  <c r="N55" i="15"/>
  <c r="O55" i="15" s="1"/>
  <c r="M56" i="15"/>
  <c r="N56" i="15"/>
  <c r="P56" i="15" s="1"/>
  <c r="Q56" i="15" s="1"/>
  <c r="O56" i="15"/>
  <c r="M57" i="15"/>
  <c r="O57" i="15" s="1"/>
  <c r="N57" i="15"/>
  <c r="M58" i="15"/>
  <c r="O58" i="15" s="1"/>
  <c r="N58" i="15"/>
  <c r="M59" i="15"/>
  <c r="O59" i="15" s="1"/>
  <c r="N59" i="15"/>
  <c r="P59" i="15"/>
  <c r="M64" i="15"/>
  <c r="O64" i="15" s="1"/>
  <c r="N64" i="15"/>
  <c r="M65" i="15"/>
  <c r="N65" i="15"/>
  <c r="O65" i="15"/>
  <c r="P65" i="15"/>
  <c r="Q65" i="15" s="1"/>
  <c r="M66" i="15"/>
  <c r="O66" i="15" s="1"/>
  <c r="N66" i="15"/>
  <c r="M67" i="15"/>
  <c r="O67" i="15" s="1"/>
  <c r="N67" i="15"/>
  <c r="M68" i="15"/>
  <c r="O68" i="15" s="1"/>
  <c r="N68" i="15"/>
  <c r="P68" i="15"/>
  <c r="M69" i="15"/>
  <c r="N69" i="15"/>
  <c r="O69" i="15" s="1"/>
  <c r="M70" i="15"/>
  <c r="N70" i="15"/>
  <c r="P70" i="15" s="1"/>
  <c r="O70" i="15"/>
  <c r="M71" i="15"/>
  <c r="O71" i="15" s="1"/>
  <c r="N71" i="15"/>
  <c r="M72" i="15"/>
  <c r="O72" i="15" s="1"/>
  <c r="N72" i="15"/>
  <c r="M73" i="15"/>
  <c r="N73" i="15"/>
  <c r="O73" i="15"/>
  <c r="P73" i="15"/>
  <c r="M74" i="15"/>
  <c r="O74" i="15" s="1"/>
  <c r="N74" i="15"/>
  <c r="M79" i="15"/>
  <c r="N79" i="15"/>
  <c r="P79" i="15" s="1"/>
  <c r="Q79" i="15" s="1"/>
  <c r="O79" i="15"/>
  <c r="M80" i="15"/>
  <c r="O80" i="15" s="1"/>
  <c r="N80" i="15"/>
  <c r="M81" i="15"/>
  <c r="O81" i="15" s="1"/>
  <c r="N81" i="15"/>
  <c r="M82" i="15"/>
  <c r="N82" i="15"/>
  <c r="O82" i="15"/>
  <c r="P82" i="15"/>
  <c r="Q82" i="15" s="1"/>
  <c r="M83" i="15"/>
  <c r="O83" i="15" s="1"/>
  <c r="N83" i="15"/>
  <c r="M84" i="15"/>
  <c r="O84" i="15" s="1"/>
  <c r="N84" i="15"/>
  <c r="M85" i="15"/>
  <c r="O85" i="15" s="1"/>
  <c r="N85" i="15"/>
  <c r="P85" i="15"/>
  <c r="Q85" i="15"/>
  <c r="M86" i="15"/>
  <c r="N86" i="15"/>
  <c r="O86" i="15" s="1"/>
  <c r="M87" i="15"/>
  <c r="N87" i="15"/>
  <c r="P87" i="15" s="1"/>
  <c r="Q87" i="15" s="1"/>
  <c r="O87" i="15"/>
  <c r="M88" i="15"/>
  <c r="O88" i="15" s="1"/>
  <c r="N88" i="15"/>
  <c r="M98" i="15"/>
  <c r="O98" i="15" s="1"/>
  <c r="N98" i="15"/>
  <c r="M99" i="15"/>
  <c r="O99" i="15" s="1"/>
  <c r="N99" i="15"/>
  <c r="M100" i="15"/>
  <c r="O100" i="15" s="1"/>
  <c r="N100" i="15"/>
  <c r="M101" i="15"/>
  <c r="N101" i="15"/>
  <c r="O101" i="15"/>
  <c r="P101" i="15"/>
  <c r="M102" i="15"/>
  <c r="O102" i="15" s="1"/>
  <c r="N102" i="15"/>
  <c r="M103" i="15"/>
  <c r="O103" i="15" s="1"/>
  <c r="N103" i="15"/>
  <c r="M104" i="15"/>
  <c r="O104" i="15" s="1"/>
  <c r="N104" i="15"/>
  <c r="P104" i="15"/>
  <c r="M105" i="15"/>
  <c r="N105" i="15"/>
  <c r="P105" i="15" s="1"/>
  <c r="O105" i="15"/>
  <c r="M106" i="15"/>
  <c r="N106" i="15"/>
  <c r="P106" i="15" s="1"/>
  <c r="O106" i="15"/>
  <c r="M107" i="15"/>
  <c r="O107" i="15" s="1"/>
  <c r="N107" i="15"/>
  <c r="Q73" i="15" l="1"/>
  <c r="Q101" i="15"/>
  <c r="P13" i="15"/>
  <c r="Q13" i="15" s="1"/>
  <c r="P8" i="15"/>
  <c r="Q8" i="15" s="1"/>
  <c r="P107" i="15"/>
  <c r="Q104" i="15" s="1"/>
  <c r="P99" i="15"/>
  <c r="Q99" i="15" s="1"/>
  <c r="P88" i="15"/>
  <c r="P80" i="15"/>
  <c r="Q80" i="15" s="1"/>
  <c r="P71" i="15"/>
  <c r="Q71" i="15" s="1"/>
  <c r="P57" i="15"/>
  <c r="Q57" i="15" s="1"/>
  <c r="P52" i="15"/>
  <c r="Q52" i="15" s="1"/>
  <c r="P38" i="15"/>
  <c r="P36" i="15"/>
  <c r="P27" i="15"/>
  <c r="Q27" i="15" s="1"/>
  <c r="P22" i="15"/>
  <c r="Q22" i="15" s="1"/>
  <c r="P102" i="15"/>
  <c r="Q102" i="15" s="1"/>
  <c r="P83" i="15"/>
  <c r="Q83" i="15" s="1"/>
  <c r="P74" i="15"/>
  <c r="Q68" i="15" s="1"/>
  <c r="P66" i="15"/>
  <c r="Q66" i="15" s="1"/>
  <c r="P50" i="15"/>
  <c r="P41" i="15"/>
  <c r="Q41" i="15" s="1"/>
  <c r="P20" i="15"/>
  <c r="P11" i="15"/>
  <c r="Q11" i="15" s="1"/>
  <c r="P6" i="15"/>
  <c r="Q6" i="15" s="1"/>
  <c r="P86" i="15"/>
  <c r="P69" i="15"/>
  <c r="Q69" i="15" s="1"/>
  <c r="P55" i="15"/>
  <c r="Q55" i="15" s="1"/>
  <c r="P44" i="15"/>
  <c r="Q43" i="15" s="1"/>
  <c r="P34" i="15"/>
  <c r="Q34" i="15" s="1"/>
  <c r="P25" i="15"/>
  <c r="Q25" i="15" s="1"/>
  <c r="P14" i="15"/>
  <c r="Q10" i="15" s="1"/>
  <c r="P9" i="15"/>
  <c r="P4" i="15"/>
  <c r="Q4" i="15" s="1"/>
  <c r="P100" i="15"/>
  <c r="Q100" i="15" s="1"/>
  <c r="P81" i="15"/>
  <c r="Q81" i="15" s="1"/>
  <c r="P72" i="15"/>
  <c r="Q72" i="15" s="1"/>
  <c r="P64" i="15"/>
  <c r="Q64" i="15" s="1"/>
  <c r="P58" i="15"/>
  <c r="P53" i="15"/>
  <c r="Q53" i="15" s="1"/>
  <c r="P39" i="15"/>
  <c r="Q39" i="15" s="1"/>
  <c r="P28" i="15"/>
  <c r="Q28" i="15" s="1"/>
  <c r="P23" i="15"/>
  <c r="Q23" i="15" s="1"/>
  <c r="P98" i="15"/>
  <c r="P84" i="15"/>
  <c r="Q84" i="15" s="1"/>
  <c r="P67" i="15"/>
  <c r="Q67" i="15" s="1"/>
  <c r="P103" i="15"/>
  <c r="Q103" i="15" s="1"/>
  <c r="M5" i="14"/>
  <c r="P5" i="14" s="1"/>
  <c r="N5" i="14"/>
  <c r="O5" i="14" s="1"/>
  <c r="M6" i="14"/>
  <c r="O6" i="14" s="1"/>
  <c r="N6" i="14"/>
  <c r="P6" i="14"/>
  <c r="Q6" i="14"/>
  <c r="M7" i="14"/>
  <c r="O7" i="14" s="1"/>
  <c r="N7" i="14"/>
  <c r="M8" i="14"/>
  <c r="N8" i="14"/>
  <c r="O8" i="14"/>
  <c r="P8" i="14"/>
  <c r="M9" i="14"/>
  <c r="O9" i="14" s="1"/>
  <c r="N9" i="14"/>
  <c r="M10" i="14"/>
  <c r="O10" i="14" s="1"/>
  <c r="N10" i="14"/>
  <c r="M11" i="14"/>
  <c r="O11" i="14" s="1"/>
  <c r="N11" i="14"/>
  <c r="P11" i="14"/>
  <c r="Q11" i="14"/>
  <c r="M12" i="14"/>
  <c r="O12" i="14" s="1"/>
  <c r="N12" i="14"/>
  <c r="M13" i="14"/>
  <c r="N13" i="14"/>
  <c r="O13" i="14"/>
  <c r="P13" i="14"/>
  <c r="M14" i="14"/>
  <c r="N14" i="14"/>
  <c r="O14" i="14" s="1"/>
  <c r="M23" i="14"/>
  <c r="N23" i="14"/>
  <c r="O23" i="14"/>
  <c r="P23" i="14"/>
  <c r="Q23" i="14" s="1"/>
  <c r="M24" i="14"/>
  <c r="O24" i="14" s="1"/>
  <c r="N24" i="14"/>
  <c r="M25" i="14"/>
  <c r="O25" i="14" s="1"/>
  <c r="N25" i="14"/>
  <c r="M26" i="14"/>
  <c r="N26" i="14"/>
  <c r="O26" i="14"/>
  <c r="P26" i="14"/>
  <c r="Q26" i="14" s="1"/>
  <c r="M27" i="14"/>
  <c r="N27" i="14"/>
  <c r="O27" i="14" s="1"/>
  <c r="M28" i="14"/>
  <c r="P28" i="14" s="1"/>
  <c r="Q28" i="14" s="1"/>
  <c r="N28" i="14"/>
  <c r="O28" i="14" s="1"/>
  <c r="M29" i="14"/>
  <c r="O29" i="14" s="1"/>
  <c r="N29" i="14"/>
  <c r="P29" i="14"/>
  <c r="M30" i="14"/>
  <c r="O30" i="14" s="1"/>
  <c r="N30" i="14"/>
  <c r="M31" i="14"/>
  <c r="N31" i="14"/>
  <c r="O31" i="14"/>
  <c r="P31" i="14"/>
  <c r="Q29" i="14" s="1"/>
  <c r="M37" i="14"/>
  <c r="N37" i="14"/>
  <c r="O37" i="14" s="1"/>
  <c r="M38" i="14"/>
  <c r="P38" i="14" s="1"/>
  <c r="Q38" i="14" s="1"/>
  <c r="N38" i="14"/>
  <c r="O38" i="14" s="1"/>
  <c r="M39" i="14"/>
  <c r="O39" i="14" s="1"/>
  <c r="N39" i="14"/>
  <c r="P39" i="14"/>
  <c r="Q39" i="14"/>
  <c r="M40" i="14"/>
  <c r="O40" i="14" s="1"/>
  <c r="N40" i="14"/>
  <c r="M41" i="14"/>
  <c r="N41" i="14"/>
  <c r="O41" i="14"/>
  <c r="P41" i="14"/>
  <c r="Q41" i="14" s="1"/>
  <c r="M42" i="14"/>
  <c r="O42" i="14" s="1"/>
  <c r="N42" i="14"/>
  <c r="M43" i="14"/>
  <c r="O43" i="14" s="1"/>
  <c r="N43" i="14"/>
  <c r="M44" i="14"/>
  <c r="N44" i="14"/>
  <c r="O44" i="14"/>
  <c r="P44" i="14"/>
  <c r="M45" i="14"/>
  <c r="N45" i="14"/>
  <c r="O45" i="14" s="1"/>
  <c r="M46" i="14"/>
  <c r="P46" i="14" s="1"/>
  <c r="N46" i="14"/>
  <c r="O46" i="14" s="1"/>
  <c r="M53" i="14"/>
  <c r="O53" i="14" s="1"/>
  <c r="N53" i="14"/>
  <c r="M54" i="14"/>
  <c r="O54" i="14" s="1"/>
  <c r="N54" i="14"/>
  <c r="M55" i="14"/>
  <c r="N55" i="14"/>
  <c r="O55" i="14"/>
  <c r="P55" i="14"/>
  <c r="Q55" i="14" s="1"/>
  <c r="Q56" i="14"/>
  <c r="Q57" i="14"/>
  <c r="Q58" i="14"/>
  <c r="M59" i="14"/>
  <c r="N59" i="14"/>
  <c r="O59" i="14"/>
  <c r="P59" i="14"/>
  <c r="M60" i="14"/>
  <c r="O60" i="14" s="1"/>
  <c r="N60" i="14"/>
  <c r="Q61" i="14"/>
  <c r="M62" i="14"/>
  <c r="P62" i="14" s="1"/>
  <c r="Q62" i="14" s="1"/>
  <c r="N62" i="14"/>
  <c r="O62" i="14" s="1"/>
  <c r="M63" i="14"/>
  <c r="O63" i="14" s="1"/>
  <c r="N63" i="14"/>
  <c r="P63" i="14"/>
  <c r="Q63" i="14"/>
  <c r="M64" i="14"/>
  <c r="O64" i="14" s="1"/>
  <c r="N64" i="14"/>
  <c r="Q65" i="14"/>
  <c r="M66" i="14"/>
  <c r="P66" i="14" s="1"/>
  <c r="N66" i="14"/>
  <c r="O66" i="14" s="1"/>
  <c r="M71" i="14"/>
  <c r="O71" i="14" s="1"/>
  <c r="N71" i="14"/>
  <c r="M72" i="14"/>
  <c r="O72" i="14" s="1"/>
  <c r="N72" i="14"/>
  <c r="Q73" i="14"/>
  <c r="M74" i="14"/>
  <c r="N74" i="14"/>
  <c r="O74" i="14"/>
  <c r="P74" i="14"/>
  <c r="M75" i="14"/>
  <c r="O75" i="14" s="1"/>
  <c r="N75" i="14"/>
  <c r="M76" i="14"/>
  <c r="N76" i="14"/>
  <c r="O76" i="14"/>
  <c r="P76" i="14"/>
  <c r="M77" i="14"/>
  <c r="N77" i="14"/>
  <c r="O77" i="14" s="1"/>
  <c r="M78" i="14"/>
  <c r="P78" i="14" s="1"/>
  <c r="N78" i="14"/>
  <c r="O78" i="14" s="1"/>
  <c r="M79" i="14"/>
  <c r="O79" i="14" s="1"/>
  <c r="N79" i="14"/>
  <c r="P79" i="14"/>
  <c r="M80" i="14"/>
  <c r="O80" i="14" s="1"/>
  <c r="N80" i="14"/>
  <c r="M85" i="14"/>
  <c r="O85" i="14" s="1"/>
  <c r="N85" i="14"/>
  <c r="P85" i="14"/>
  <c r="M86" i="14"/>
  <c r="O86" i="14" s="1"/>
  <c r="N86" i="14"/>
  <c r="Q87" i="14"/>
  <c r="M88" i="14"/>
  <c r="P88" i="14" s="1"/>
  <c r="Q88" i="14" s="1"/>
  <c r="N88" i="14"/>
  <c r="O88" i="14" s="1"/>
  <c r="M89" i="14"/>
  <c r="O89" i="14" s="1"/>
  <c r="N89" i="14"/>
  <c r="P89" i="14"/>
  <c r="M90" i="14"/>
  <c r="O90" i="14" s="1"/>
  <c r="N90" i="14"/>
  <c r="M91" i="14"/>
  <c r="N91" i="14"/>
  <c r="O91" i="14"/>
  <c r="P91" i="14"/>
  <c r="Q91" i="14" s="1"/>
  <c r="M92" i="14"/>
  <c r="N92" i="14"/>
  <c r="O92" i="14" s="1"/>
  <c r="M93" i="14"/>
  <c r="O93" i="14" s="1"/>
  <c r="N93" i="14"/>
  <c r="M94" i="14"/>
  <c r="O94" i="14" s="1"/>
  <c r="N94" i="14"/>
  <c r="P94" i="14"/>
  <c r="Q85" i="14" s="1"/>
  <c r="M99" i="14"/>
  <c r="O99" i="14" s="1"/>
  <c r="N99" i="14"/>
  <c r="M100" i="14"/>
  <c r="N100" i="14"/>
  <c r="O100" i="14"/>
  <c r="P100" i="14"/>
  <c r="Q100" i="14" s="1"/>
  <c r="M101" i="14"/>
  <c r="N101" i="14"/>
  <c r="O101" i="14" s="1"/>
  <c r="M102" i="14"/>
  <c r="P102" i="14" s="1"/>
  <c r="Q102" i="14" s="1"/>
  <c r="N102" i="14"/>
  <c r="O102" i="14" s="1"/>
  <c r="M103" i="14"/>
  <c r="O103" i="14" s="1"/>
  <c r="N103" i="14"/>
  <c r="P103" i="14"/>
  <c r="M104" i="14"/>
  <c r="O104" i="14" s="1"/>
  <c r="N104" i="14"/>
  <c r="M105" i="14"/>
  <c r="N105" i="14"/>
  <c r="O105" i="14"/>
  <c r="P105" i="14"/>
  <c r="M106" i="14"/>
  <c r="N106" i="14"/>
  <c r="O106" i="14" s="1"/>
  <c r="M107" i="14"/>
  <c r="P107" i="14" s="1"/>
  <c r="Q107" i="14" s="1"/>
  <c r="N107" i="14"/>
  <c r="O107" i="14" s="1"/>
  <c r="M108" i="14"/>
  <c r="O108" i="14" s="1"/>
  <c r="N108" i="14"/>
  <c r="P108" i="14"/>
  <c r="M109" i="14"/>
  <c r="O109" i="14" s="1"/>
  <c r="N109" i="14"/>
  <c r="M110" i="14"/>
  <c r="N110" i="14"/>
  <c r="O110" i="14"/>
  <c r="P110" i="14"/>
  <c r="Q103" i="14" s="1"/>
  <c r="M115" i="14"/>
  <c r="O115" i="14" s="1"/>
  <c r="N115" i="14"/>
  <c r="M116" i="14"/>
  <c r="N116" i="14"/>
  <c r="O116" i="14"/>
  <c r="P116" i="14"/>
  <c r="Q116" i="14" s="1"/>
  <c r="M117" i="14"/>
  <c r="O117" i="14" s="1"/>
  <c r="N117" i="14"/>
  <c r="M118" i="14"/>
  <c r="O118" i="14" s="1"/>
  <c r="N118" i="14"/>
  <c r="M119" i="14"/>
  <c r="N119" i="14"/>
  <c r="O119" i="14"/>
  <c r="P119" i="14"/>
  <c r="Q119" i="14" s="1"/>
  <c r="M122" i="14"/>
  <c r="N122" i="14"/>
  <c r="O122" i="14" s="1"/>
  <c r="M123" i="14"/>
  <c r="P123" i="14" s="1"/>
  <c r="N123" i="14"/>
  <c r="O123" i="14" s="1"/>
  <c r="M124" i="14"/>
  <c r="O124" i="14" s="1"/>
  <c r="N124" i="14"/>
  <c r="M125" i="14"/>
  <c r="O125" i="14" s="1"/>
  <c r="N125" i="14"/>
  <c r="Q126" i="14"/>
  <c r="M127" i="14"/>
  <c r="N127" i="14"/>
  <c r="O127" i="14"/>
  <c r="P127" i="14"/>
  <c r="M134" i="14"/>
  <c r="N134" i="14"/>
  <c r="O134" i="14" s="1"/>
  <c r="M135" i="14"/>
  <c r="P135" i="14" s="1"/>
  <c r="Q135" i="14" s="1"/>
  <c r="N135" i="14"/>
  <c r="O135" i="14" s="1"/>
  <c r="M136" i="14"/>
  <c r="O136" i="14" s="1"/>
  <c r="N136" i="14"/>
  <c r="P136" i="14"/>
  <c r="Q136" i="14"/>
  <c r="M137" i="14"/>
  <c r="O137" i="14" s="1"/>
  <c r="N137" i="14"/>
  <c r="M138" i="14"/>
  <c r="N138" i="14"/>
  <c r="O138" i="14"/>
  <c r="P138" i="14"/>
  <c r="Q138" i="14" s="1"/>
  <c r="Q139" i="14"/>
  <c r="M140" i="14"/>
  <c r="O140" i="14" s="1"/>
  <c r="N140" i="14"/>
  <c r="P140" i="14"/>
  <c r="Q140" i="14"/>
  <c r="Q141" i="14"/>
  <c r="Q142" i="14"/>
  <c r="Q143" i="14"/>
  <c r="M144" i="14"/>
  <c r="O144" i="14" s="1"/>
  <c r="N144" i="14"/>
  <c r="P144" i="14"/>
  <c r="Q144" i="14"/>
  <c r="M145" i="14"/>
  <c r="O145" i="14" s="1"/>
  <c r="N145" i="14"/>
  <c r="M146" i="14"/>
  <c r="N146" i="14"/>
  <c r="O146" i="14"/>
  <c r="P146" i="14"/>
  <c r="M152" i="14"/>
  <c r="N152" i="14"/>
  <c r="O152" i="14" s="1"/>
  <c r="M153" i="14"/>
  <c r="P153" i="14" s="1"/>
  <c r="Q153" i="14" s="1"/>
  <c r="N153" i="14"/>
  <c r="O153" i="14" s="1"/>
  <c r="M154" i="14"/>
  <c r="O154" i="14" s="1"/>
  <c r="N154" i="14"/>
  <c r="P154" i="14"/>
  <c r="M155" i="14"/>
  <c r="O155" i="14" s="1"/>
  <c r="N155" i="14"/>
  <c r="Q156" i="14"/>
  <c r="Q157" i="14"/>
  <c r="M159" i="14"/>
  <c r="O159" i="14" s="1"/>
  <c r="N159" i="14"/>
  <c r="M160" i="14"/>
  <c r="N160" i="14"/>
  <c r="O160" i="14"/>
  <c r="P160" i="14"/>
  <c r="M161" i="14"/>
  <c r="P161" i="14" s="1"/>
  <c r="N161" i="14"/>
  <c r="O161" i="14" s="1"/>
  <c r="M163" i="14"/>
  <c r="P163" i="14" s="1"/>
  <c r="N163" i="14"/>
  <c r="O163" i="14" s="1"/>
  <c r="M164" i="14"/>
  <c r="O164" i="14" s="1"/>
  <c r="N164" i="14"/>
  <c r="M169" i="14"/>
  <c r="P169" i="14" s="1"/>
  <c r="N169" i="14"/>
  <c r="O169" i="14"/>
  <c r="M170" i="14"/>
  <c r="O170" i="14" s="1"/>
  <c r="N170" i="14"/>
  <c r="P170" i="14"/>
  <c r="M171" i="14"/>
  <c r="O171" i="14" s="1"/>
  <c r="N171" i="14"/>
  <c r="M172" i="14"/>
  <c r="N172" i="14"/>
  <c r="O172" i="14"/>
  <c r="P172" i="14"/>
  <c r="M173" i="14"/>
  <c r="O173" i="14" s="1"/>
  <c r="N173" i="14"/>
  <c r="Q174" i="14"/>
  <c r="M175" i="14"/>
  <c r="O175" i="14" s="1"/>
  <c r="N175" i="14"/>
  <c r="M176" i="14"/>
  <c r="N176" i="14"/>
  <c r="O176" i="14"/>
  <c r="P176" i="14"/>
  <c r="M177" i="14"/>
  <c r="O177" i="14" s="1"/>
  <c r="N177" i="14"/>
  <c r="M178" i="14"/>
  <c r="P178" i="14" s="1"/>
  <c r="Q178" i="14" s="1"/>
  <c r="N178" i="14"/>
  <c r="O178" i="14"/>
  <c r="M179" i="14"/>
  <c r="O179" i="14" s="1"/>
  <c r="N179" i="14"/>
  <c r="P179" i="14"/>
  <c r="Q180" i="14"/>
  <c r="M181" i="14"/>
  <c r="O181" i="14" s="1"/>
  <c r="N181" i="14"/>
  <c r="M189" i="14"/>
  <c r="N189" i="14"/>
  <c r="O189" i="14"/>
  <c r="P189" i="14"/>
  <c r="Q189" i="14"/>
  <c r="M190" i="14"/>
  <c r="P190" i="14" s="1"/>
  <c r="Q190" i="14" s="1"/>
  <c r="N190" i="14"/>
  <c r="O190" i="14" s="1"/>
  <c r="M191" i="14"/>
  <c r="P191" i="14" s="1"/>
  <c r="Q191" i="14" s="1"/>
  <c r="N191" i="14"/>
  <c r="O191" i="14"/>
  <c r="M192" i="14"/>
  <c r="O192" i="14" s="1"/>
  <c r="N192" i="14"/>
  <c r="P192" i="14"/>
  <c r="M193" i="14"/>
  <c r="O193" i="14" s="1"/>
  <c r="N193" i="14"/>
  <c r="M194" i="14"/>
  <c r="N194" i="14"/>
  <c r="O194" i="14"/>
  <c r="P194" i="14"/>
  <c r="Q194" i="14" s="1"/>
  <c r="M195" i="14"/>
  <c r="O195" i="14" s="1"/>
  <c r="N195" i="14"/>
  <c r="M196" i="14"/>
  <c r="O196" i="14" s="1"/>
  <c r="N196" i="14"/>
  <c r="M197" i="14"/>
  <c r="N197" i="14"/>
  <c r="O197" i="14"/>
  <c r="P197" i="14"/>
  <c r="Q192" i="14" s="1"/>
  <c r="M203" i="14"/>
  <c r="O203" i="14" s="1"/>
  <c r="N203" i="14"/>
  <c r="M208" i="14"/>
  <c r="N208" i="14"/>
  <c r="O208" i="14"/>
  <c r="P208" i="14"/>
  <c r="Q208" i="14"/>
  <c r="M209" i="14"/>
  <c r="P209" i="14" s="1"/>
  <c r="Q209" i="14" s="1"/>
  <c r="N209" i="14"/>
  <c r="O209" i="14" s="1"/>
  <c r="M210" i="14"/>
  <c r="P210" i="14" s="1"/>
  <c r="Q210" i="14" s="1"/>
  <c r="N210" i="14"/>
  <c r="O210" i="14"/>
  <c r="M211" i="14"/>
  <c r="O211" i="14" s="1"/>
  <c r="N211" i="14"/>
  <c r="P211" i="14"/>
  <c r="M212" i="14"/>
  <c r="O212" i="14" s="1"/>
  <c r="N212" i="14"/>
  <c r="Q213" i="14"/>
  <c r="M214" i="14"/>
  <c r="P214" i="14" s="1"/>
  <c r="Q214" i="14" s="1"/>
  <c r="N214" i="14"/>
  <c r="O214" i="14"/>
  <c r="M215" i="14"/>
  <c r="O215" i="14" s="1"/>
  <c r="N215" i="14"/>
  <c r="P215" i="14"/>
  <c r="M216" i="14"/>
  <c r="O216" i="14" s="1"/>
  <c r="N216" i="14"/>
  <c r="M217" i="14"/>
  <c r="N217" i="14"/>
  <c r="O217" i="14"/>
  <c r="P217" i="14"/>
  <c r="Q217" i="14" s="1"/>
  <c r="M218" i="14"/>
  <c r="O218" i="14" s="1"/>
  <c r="N218" i="14"/>
  <c r="M219" i="14"/>
  <c r="O219" i="14" s="1"/>
  <c r="N219" i="14"/>
  <c r="M220" i="14"/>
  <c r="N220" i="14"/>
  <c r="O220" i="14"/>
  <c r="P220" i="14"/>
  <c r="Q211" i="14" s="1"/>
  <c r="M226" i="14"/>
  <c r="O226" i="14" s="1"/>
  <c r="N226" i="14"/>
  <c r="M227" i="14"/>
  <c r="N227" i="14"/>
  <c r="O227" i="14"/>
  <c r="P227" i="14"/>
  <c r="Q227" i="14" s="1"/>
  <c r="M228" i="14"/>
  <c r="O228" i="14" s="1"/>
  <c r="N228" i="14"/>
  <c r="M229" i="14"/>
  <c r="O229" i="14" s="1"/>
  <c r="N229" i="14"/>
  <c r="M230" i="14"/>
  <c r="N230" i="14"/>
  <c r="O230" i="14"/>
  <c r="P230" i="14"/>
  <c r="Q230" i="14"/>
  <c r="Q231" i="14"/>
  <c r="Q232" i="14"/>
  <c r="Q233" i="14"/>
  <c r="Q234" i="14"/>
  <c r="M235" i="14"/>
  <c r="N235" i="14"/>
  <c r="O235" i="14"/>
  <c r="P235" i="14"/>
  <c r="Q235" i="14" s="1"/>
  <c r="M236" i="14"/>
  <c r="O236" i="14" s="1"/>
  <c r="N236" i="14"/>
  <c r="Q237" i="14"/>
  <c r="M238" i="14"/>
  <c r="O238" i="14" s="1"/>
  <c r="N238" i="14"/>
  <c r="M243" i="14"/>
  <c r="N243" i="14"/>
  <c r="O243" i="14"/>
  <c r="P243" i="14"/>
  <c r="Q106" i="15" l="1"/>
  <c r="Q42" i="15"/>
  <c r="Q38" i="15"/>
  <c r="Q12" i="15"/>
  <c r="Q105" i="15"/>
  <c r="Q7" i="15"/>
  <c r="Q70" i="15"/>
  <c r="Q86" i="15"/>
  <c r="Q40" i="15"/>
  <c r="Q78" i="14"/>
  <c r="Q44" i="14"/>
  <c r="P236" i="14"/>
  <c r="Q236" i="14" s="1"/>
  <c r="P228" i="14"/>
  <c r="Q228" i="14" s="1"/>
  <c r="P218" i="14"/>
  <c r="Q218" i="14" s="1"/>
  <c r="P195" i="14"/>
  <c r="Q195" i="14" s="1"/>
  <c r="P177" i="14"/>
  <c r="P173" i="14"/>
  <c r="Q173" i="14" s="1"/>
  <c r="P164" i="14"/>
  <c r="Q154" i="14" s="1"/>
  <c r="P124" i="14"/>
  <c r="Q124" i="14" s="1"/>
  <c r="P117" i="14"/>
  <c r="Q117" i="14" s="1"/>
  <c r="P71" i="14"/>
  <c r="P53" i="14"/>
  <c r="Q53" i="14" s="1"/>
  <c r="P42" i="14"/>
  <c r="Q42" i="14" s="1"/>
  <c r="P24" i="14"/>
  <c r="Q24" i="14" s="1"/>
  <c r="P9" i="14"/>
  <c r="Q9" i="14" s="1"/>
  <c r="P152" i="14"/>
  <c r="Q152" i="14" s="1"/>
  <c r="P134" i="14"/>
  <c r="Q134" i="14" s="1"/>
  <c r="P122" i="14"/>
  <c r="Q122" i="14" s="1"/>
  <c r="P106" i="14"/>
  <c r="Q106" i="14" s="1"/>
  <c r="P101" i="14"/>
  <c r="Q101" i="14" s="1"/>
  <c r="P92" i="14"/>
  <c r="Q92" i="14" s="1"/>
  <c r="P77" i="14"/>
  <c r="Q77" i="14" s="1"/>
  <c r="P45" i="14"/>
  <c r="Q45" i="14" s="1"/>
  <c r="P37" i="14"/>
  <c r="Q37" i="14" s="1"/>
  <c r="P27" i="14"/>
  <c r="Q27" i="14" s="1"/>
  <c r="P14" i="14"/>
  <c r="Q5" i="14" s="1"/>
  <c r="Q215" i="14"/>
  <c r="P238" i="14"/>
  <c r="P226" i="14"/>
  <c r="P216" i="14"/>
  <c r="Q216" i="14" s="1"/>
  <c r="P212" i="14"/>
  <c r="Q212" i="14" s="1"/>
  <c r="P203" i="14"/>
  <c r="P193" i="14"/>
  <c r="Q193" i="14" s="1"/>
  <c r="P181" i="14"/>
  <c r="Q170" i="14" s="1"/>
  <c r="P175" i="14"/>
  <c r="Q175" i="14" s="1"/>
  <c r="P171" i="14"/>
  <c r="P155" i="14"/>
  <c r="Q155" i="14" s="1"/>
  <c r="P145" i="14"/>
  <c r="Q145" i="14" s="1"/>
  <c r="P137" i="14"/>
  <c r="Q137" i="14" s="1"/>
  <c r="P115" i="14"/>
  <c r="Q115" i="14" s="1"/>
  <c r="P104" i="14"/>
  <c r="Q104" i="14" s="1"/>
  <c r="P86" i="14"/>
  <c r="Q86" i="14" s="1"/>
  <c r="P75" i="14"/>
  <c r="P64" i="14"/>
  <c r="Q64" i="14" s="1"/>
  <c r="P60" i="14"/>
  <c r="Q60" i="14" s="1"/>
  <c r="P40" i="14"/>
  <c r="Q40" i="14" s="1"/>
  <c r="P30" i="14"/>
  <c r="Q30" i="14" s="1"/>
  <c r="P12" i="14"/>
  <c r="P7" i="14"/>
  <c r="Q7" i="14" s="1"/>
  <c r="P229" i="14"/>
  <c r="Q229" i="14" s="1"/>
  <c r="P219" i="14"/>
  <c r="Q219" i="14" s="1"/>
  <c r="P196" i="14"/>
  <c r="Q196" i="14" s="1"/>
  <c r="P159" i="14"/>
  <c r="Q159" i="14" s="1"/>
  <c r="P125" i="14"/>
  <c r="Q125" i="14" s="1"/>
  <c r="P118" i="14"/>
  <c r="Q118" i="14" s="1"/>
  <c r="P109" i="14"/>
  <c r="Q109" i="14" s="1"/>
  <c r="P99" i="14"/>
  <c r="Q99" i="14" s="1"/>
  <c r="P90" i="14"/>
  <c r="Q90" i="14" s="1"/>
  <c r="P80" i="14"/>
  <c r="Q76" i="14" s="1"/>
  <c r="P72" i="14"/>
  <c r="P54" i="14"/>
  <c r="Q54" i="14" s="1"/>
  <c r="P43" i="14"/>
  <c r="Q43" i="14" s="1"/>
  <c r="P25" i="14"/>
  <c r="Q25" i="14" s="1"/>
  <c r="P10" i="14"/>
  <c r="P93" i="14"/>
  <c r="Q93" i="14" s="1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4" i="13"/>
  <c r="M4" i="13"/>
  <c r="O4" i="13" s="1"/>
  <c r="N17" i="13"/>
  <c r="M17" i="13"/>
  <c r="N20" i="13"/>
  <c r="M20" i="13"/>
  <c r="N16" i="13"/>
  <c r="M16" i="13"/>
  <c r="P16" i="13" s="1"/>
  <c r="N23" i="13"/>
  <c r="M23" i="13"/>
  <c r="N22" i="13"/>
  <c r="M22" i="13"/>
  <c r="N21" i="13"/>
  <c r="M21" i="13"/>
  <c r="N19" i="13"/>
  <c r="M19" i="13"/>
  <c r="O19" i="13" s="1"/>
  <c r="N18" i="13"/>
  <c r="M18" i="13"/>
  <c r="Q226" i="14" l="1"/>
  <c r="Q176" i="14"/>
  <c r="Q171" i="14"/>
  <c r="Q8" i="14"/>
  <c r="Q71" i="14"/>
  <c r="Q160" i="14"/>
  <c r="Q172" i="14"/>
  <c r="Q12" i="14"/>
  <c r="Q161" i="14"/>
  <c r="Q169" i="14"/>
  <c r="O6" i="13"/>
  <c r="O8" i="13"/>
  <c r="O10" i="13"/>
  <c r="O7" i="13"/>
  <c r="P4" i="13"/>
  <c r="P8" i="13"/>
  <c r="P9" i="13"/>
  <c r="P10" i="13"/>
  <c r="Q10" i="13" s="1"/>
  <c r="P11" i="13"/>
  <c r="P6" i="13"/>
  <c r="O5" i="13"/>
  <c r="P5" i="13"/>
  <c r="P7" i="13"/>
  <c r="O9" i="13"/>
  <c r="O11" i="13"/>
  <c r="P17" i="13"/>
  <c r="P22" i="13"/>
  <c r="Q22" i="13" s="1"/>
  <c r="O21" i="13"/>
  <c r="O17" i="13"/>
  <c r="P20" i="13"/>
  <c r="O20" i="13"/>
  <c r="P19" i="13"/>
  <c r="P18" i="13"/>
  <c r="Q18" i="13" s="1"/>
  <c r="O16" i="13"/>
  <c r="P23" i="13"/>
  <c r="P21" i="13"/>
  <c r="O22" i="13"/>
  <c r="O18" i="13"/>
  <c r="O23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Q9" i="13" l="1"/>
  <c r="Q6" i="13"/>
  <c r="Q7" i="13"/>
  <c r="Q21" i="13"/>
  <c r="P41" i="13"/>
  <c r="Q41" i="13" s="1"/>
  <c r="Q19" i="13"/>
  <c r="O42" i="13"/>
  <c r="P38" i="13"/>
  <c r="Q38" i="13" s="1"/>
  <c r="P50" i="13"/>
  <c r="Q50" i="13" s="1"/>
  <c r="O30" i="13"/>
  <c r="P43" i="13"/>
  <c r="P51" i="13"/>
  <c r="O41" i="13"/>
  <c r="O49" i="13"/>
  <c r="P29" i="13"/>
  <c r="O33" i="13"/>
  <c r="P32" i="13"/>
  <c r="Q32" i="13" s="1"/>
  <c r="P39" i="13"/>
  <c r="P53" i="13"/>
  <c r="O43" i="13"/>
  <c r="O29" i="13"/>
  <c r="P40" i="13"/>
  <c r="P42" i="13"/>
  <c r="P49" i="13"/>
  <c r="Q49" i="13" s="1"/>
  <c r="O53" i="13"/>
  <c r="O31" i="13"/>
  <c r="P33" i="13"/>
  <c r="O28" i="13"/>
  <c r="P31" i="13"/>
  <c r="P48" i="13"/>
  <c r="Q48" i="13" s="1"/>
  <c r="O51" i="13"/>
  <c r="O32" i="13"/>
  <c r="O39" i="13"/>
  <c r="P52" i="13"/>
  <c r="P28" i="13"/>
  <c r="Q28" i="13" s="1"/>
  <c r="P30" i="13"/>
  <c r="O38" i="13"/>
  <c r="O40" i="13"/>
  <c r="O48" i="13"/>
  <c r="O50" i="13"/>
  <c r="O52" i="13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O5" i="12" s="1"/>
  <c r="N4" i="12"/>
  <c r="M4" i="12"/>
  <c r="P4" i="12" s="1"/>
  <c r="N25" i="12"/>
  <c r="M25" i="12"/>
  <c r="N24" i="12"/>
  <c r="M24" i="12"/>
  <c r="N23" i="12"/>
  <c r="M23" i="12"/>
  <c r="N22" i="12"/>
  <c r="M22" i="12"/>
  <c r="N21" i="12"/>
  <c r="M21" i="12"/>
  <c r="N20" i="12"/>
  <c r="M20" i="12"/>
  <c r="O20" i="12" s="1"/>
  <c r="N19" i="12"/>
  <c r="M19" i="12"/>
  <c r="N18" i="12"/>
  <c r="M18" i="12"/>
  <c r="P18" i="12" s="1"/>
  <c r="N17" i="12"/>
  <c r="M17" i="12"/>
  <c r="P17" i="12" s="1"/>
  <c r="Q39" i="13" l="1"/>
  <c r="Q29" i="13"/>
  <c r="Q51" i="13"/>
  <c r="Q40" i="13"/>
  <c r="Q52" i="13"/>
  <c r="Q42" i="13"/>
  <c r="Q30" i="13"/>
  <c r="P7" i="12"/>
  <c r="P20" i="12"/>
  <c r="O7" i="12"/>
  <c r="O9" i="12"/>
  <c r="P5" i="12"/>
  <c r="P10" i="12"/>
  <c r="P6" i="12"/>
  <c r="Q6" i="12" s="1"/>
  <c r="P8" i="12"/>
  <c r="O11" i="12"/>
  <c r="P12" i="12"/>
  <c r="P9" i="12"/>
  <c r="P11" i="12"/>
  <c r="Q11" i="12" s="1"/>
  <c r="O4" i="12"/>
  <c r="O6" i="12"/>
  <c r="O8" i="12"/>
  <c r="O10" i="12"/>
  <c r="O12" i="12"/>
  <c r="P24" i="12"/>
  <c r="Q24" i="12" s="1"/>
  <c r="P23" i="12"/>
  <c r="P22" i="12"/>
  <c r="O22" i="12"/>
  <c r="P21" i="12"/>
  <c r="P19" i="12"/>
  <c r="O25" i="12"/>
  <c r="P25" i="12"/>
  <c r="O24" i="12"/>
  <c r="O19" i="12"/>
  <c r="O21" i="12"/>
  <c r="O23" i="12"/>
  <c r="O17" i="12"/>
  <c r="O18" i="12"/>
  <c r="N78" i="12"/>
  <c r="M78" i="12"/>
  <c r="N77" i="12"/>
  <c r="M77" i="12"/>
  <c r="N76" i="12"/>
  <c r="M76" i="12"/>
  <c r="N75" i="12"/>
  <c r="P75" i="12" s="1"/>
  <c r="Q75" i="12" s="1"/>
  <c r="M75" i="12"/>
  <c r="N74" i="12"/>
  <c r="M74" i="12"/>
  <c r="O74" i="12" s="1"/>
  <c r="N73" i="12"/>
  <c r="M73" i="12"/>
  <c r="O73" i="12" s="1"/>
  <c r="N72" i="12"/>
  <c r="M72" i="12"/>
  <c r="N71" i="12"/>
  <c r="M71" i="12"/>
  <c r="P71" i="12" s="1"/>
  <c r="N70" i="12"/>
  <c r="M70" i="12"/>
  <c r="N65" i="12"/>
  <c r="O65" i="12" s="1"/>
  <c r="M65" i="12"/>
  <c r="N64" i="12"/>
  <c r="M64" i="12"/>
  <c r="N63" i="12"/>
  <c r="M63" i="12"/>
  <c r="P63" i="12" s="1"/>
  <c r="Q63" i="12" s="1"/>
  <c r="N62" i="12"/>
  <c r="M62" i="12"/>
  <c r="P62" i="12" s="1"/>
  <c r="N61" i="12"/>
  <c r="M61" i="12"/>
  <c r="N60" i="12"/>
  <c r="M60" i="12"/>
  <c r="N59" i="12"/>
  <c r="M59" i="12"/>
  <c r="N58" i="12"/>
  <c r="M58" i="12"/>
  <c r="O58" i="12" s="1"/>
  <c r="N57" i="12"/>
  <c r="M57" i="12"/>
  <c r="P57" i="12" s="1"/>
  <c r="N52" i="12"/>
  <c r="M52" i="12"/>
  <c r="N51" i="12"/>
  <c r="M51" i="12"/>
  <c r="N50" i="12"/>
  <c r="M50" i="12"/>
  <c r="N49" i="12"/>
  <c r="M49" i="12"/>
  <c r="P49" i="12" s="1"/>
  <c r="N48" i="12"/>
  <c r="M48" i="12"/>
  <c r="N47" i="12"/>
  <c r="M47" i="12"/>
  <c r="N46" i="12"/>
  <c r="M46" i="12"/>
  <c r="O46" i="12" s="1"/>
  <c r="N45" i="12"/>
  <c r="M45" i="12"/>
  <c r="O45" i="12" s="1"/>
  <c r="N44" i="12"/>
  <c r="M44" i="12"/>
  <c r="N38" i="12"/>
  <c r="M38" i="12"/>
  <c r="N33" i="12"/>
  <c r="M33" i="12"/>
  <c r="O33" i="12" s="1"/>
  <c r="N32" i="12"/>
  <c r="M32" i="12"/>
  <c r="N31" i="12"/>
  <c r="M31" i="12"/>
  <c r="N30" i="12"/>
  <c r="M30" i="12"/>
  <c r="N39" i="12"/>
  <c r="M39" i="12"/>
  <c r="P39" i="12" s="1"/>
  <c r="N37" i="12"/>
  <c r="M37" i="12"/>
  <c r="N36" i="12"/>
  <c r="M36" i="12"/>
  <c r="N35" i="12"/>
  <c r="M35" i="12"/>
  <c r="N34" i="12"/>
  <c r="M34" i="12"/>
  <c r="O75" i="12" l="1"/>
  <c r="O30" i="12"/>
  <c r="P58" i="12"/>
  <c r="P70" i="12"/>
  <c r="P73" i="12"/>
  <c r="P52" i="12"/>
  <c r="Q21" i="12"/>
  <c r="Q19" i="12"/>
  <c r="Q8" i="12"/>
  <c r="P77" i="12"/>
  <c r="Q77" i="12" s="1"/>
  <c r="O77" i="12"/>
  <c r="P76" i="12"/>
  <c r="Q76" i="12" s="1"/>
  <c r="P72" i="12"/>
  <c r="P78" i="12"/>
  <c r="O70" i="12"/>
  <c r="O72" i="12"/>
  <c r="P74" i="12"/>
  <c r="Q74" i="12" s="1"/>
  <c r="O76" i="12"/>
  <c r="O71" i="12"/>
  <c r="O78" i="12"/>
  <c r="P64" i="12"/>
  <c r="P61" i="12"/>
  <c r="P60" i="12"/>
  <c r="O60" i="12"/>
  <c r="P59" i="12"/>
  <c r="P65" i="12"/>
  <c r="O62" i="12"/>
  <c r="O57" i="12"/>
  <c r="O59" i="12"/>
  <c r="O64" i="12"/>
  <c r="O61" i="12"/>
  <c r="O63" i="12"/>
  <c r="P30" i="12"/>
  <c r="P46" i="12"/>
  <c r="Q46" i="12" s="1"/>
  <c r="P31" i="12"/>
  <c r="O44" i="12"/>
  <c r="P44" i="12"/>
  <c r="P51" i="12"/>
  <c r="Q51" i="12" s="1"/>
  <c r="O50" i="12"/>
  <c r="P48" i="12"/>
  <c r="Q48" i="12" s="1"/>
  <c r="O48" i="12"/>
  <c r="P47" i="12"/>
  <c r="Q47" i="12" s="1"/>
  <c r="O52" i="12"/>
  <c r="P50" i="12"/>
  <c r="Q50" i="12" s="1"/>
  <c r="P45" i="12"/>
  <c r="O47" i="12"/>
  <c r="O49" i="12"/>
  <c r="O51" i="12"/>
  <c r="O36" i="12"/>
  <c r="P38" i="12"/>
  <c r="Q38" i="12" s="1"/>
  <c r="O38" i="12"/>
  <c r="P32" i="12"/>
  <c r="Q32" i="12" s="1"/>
  <c r="P33" i="12"/>
  <c r="O32" i="12"/>
  <c r="O31" i="12"/>
  <c r="P34" i="12"/>
  <c r="Q34" i="12" s="1"/>
  <c r="O35" i="12"/>
  <c r="P37" i="12"/>
  <c r="Q37" i="12" s="1"/>
  <c r="O39" i="12"/>
  <c r="P35" i="12"/>
  <c r="P36" i="12"/>
  <c r="O34" i="12"/>
  <c r="O37" i="12"/>
  <c r="N68" i="1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Q61" i="12" l="1"/>
  <c r="Q64" i="12"/>
  <c r="Q72" i="12"/>
  <c r="Q59" i="12"/>
  <c r="P67" i="1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<sst xmlns="http://schemas.openxmlformats.org/spreadsheetml/2006/main" count="2933" uniqueCount="681">
  <si>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</si>
  <si>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</si>
  <si>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</si>
  <si>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</si>
  <si>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</si>
  <si>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</si>
  <si>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</si>
  <si>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</si>
  <si>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</si>
  <si>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</si>
  <si>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</si>
  <si>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</si>
  <si>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</si>
  <si>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</si>
  <si>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</si>
  <si>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</si>
  <si>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</si>
  <si>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</si>
  <si>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</si>
  <si>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</si>
  <si>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</si>
  <si>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</si>
  <si>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</si>
  <si>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</si>
  <si>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</si>
  <si>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</si>
  <si>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</si>
  <si>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</si>
  <si>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</si>
  <si>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</si>
  <si>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</si>
  <si>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</si>
  <si>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</si>
  <si>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</si>
  <si>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</si>
  <si>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</si>
  <si>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</si>
  <si>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</si>
  <si>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</si>
  <si>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</si>
  <si>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</si>
  <si>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</si>
  <si>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</si>
  <si>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</si>
  <si>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</si>
  <si>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</si>
  <si>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</si>
  <si>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</si>
  <si>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</si>
  <si>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</si>
  <si>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</si>
  <si>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</si>
  <si>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</si>
  <si>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</si>
  <si>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</si>
  <si>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</si>
  <si>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</si>
  <si>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</si>
  <si>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</si>
  <si>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</si>
  <si>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</si>
  <si>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</si>
  <si>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</si>
  <si>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</si>
  <si>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</si>
  <si>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</si>
  <si>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</si>
  <si>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</si>
  <si>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</si>
  <si>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</si>
  <si>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</si>
  <si>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</si>
  <si>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</si>
  <si>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</si>
  <si>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</si>
  <si>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</si>
  <si>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</si>
  <si>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</si>
  <si>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</si>
  <si>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</si>
  <si>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</si>
  <si>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</si>
  <si>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</si>
  <si>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</si>
  <si>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</si>
  <si>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</si>
  <si>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</si>
  <si>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</si>
  <si>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</si>
  <si>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</si>
  <si>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</si>
  <si>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</si>
  <si>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</si>
  <si>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</si>
  <si>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</si>
  <si>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</si>
  <si>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</si>
  <si>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</si>
  <si>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</si>
  <si>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</si>
  <si>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</si>
  <si>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</si>
  <si>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</si>
  <si>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</si>
  <si>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</si>
  <si>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</si>
  <si>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</si>
  <si>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</si>
  <si>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</si>
  <si>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</si>
  <si>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</si>
  <si>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</si>
  <si>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</si>
  <si>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</si>
  <si>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</si>
  <si>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</si>
  <si>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</si>
  <si>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</si>
  <si>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</si>
  <si>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</si>
  <si>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</si>
  <si>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</si>
  <si>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</si>
  <si>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</si>
  <si>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</si>
  <si>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</si>
  <si>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</si>
  <si>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</si>
  <si>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</si>
  <si>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</si>
  <si>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</si>
  <si>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</si>
  <si>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</si>
  <si>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</si>
  <si>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</si>
  <si>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</si>
  <si>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</si>
  <si>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</si>
  <si>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</si>
  <si>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</si>
  <si>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</si>
  <si>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</si>
  <si>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</si>
  <si>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</si>
  <si>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</si>
  <si>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</si>
  <si>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</si>
  <si>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</si>
  <si>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</si>
  <si>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</si>
  <si>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</si>
  <si>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</si>
  <si>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</si>
  <si>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</si>
  <si>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</si>
  <si>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</si>
  <si>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</si>
  <si>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</si>
  <si>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</si>
  <si>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</si>
  <si>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</si>
  <si>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</si>
  <si>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</si>
  <si>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</si>
  <si>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</si>
  <si>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</si>
  <si>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</si>
  <si>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</si>
  <si>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</si>
  <si>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</si>
  <si>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</si>
  <si>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</si>
  <si>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</si>
  <si>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</si>
  <si>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</si>
  <si>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</si>
  <si>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</si>
  <si>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</si>
  <si>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</si>
  <si>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</si>
  <si>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</si>
  <si>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</si>
  <si>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</si>
  <si>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</si>
  <si>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</si>
  <si>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</si>
  <si>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</si>
  <si>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</si>
  <si>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</si>
  <si>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</si>
  <si>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</si>
  <si>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</si>
  <si>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</si>
  <si>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</si>
  <si>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</si>
  <si>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</si>
  <si>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</si>
  <si>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</si>
  <si>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</si>
  <si>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</si>
  <si>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</si>
  <si>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</si>
  <si>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</si>
  <si>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</si>
  <si>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</si>
  <si>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</si>
  <si>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</si>
  <si>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</si>
  <si>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</si>
  <si>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</si>
  <si>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</si>
  <si>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</si>
  <si>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</si>
  <si>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</si>
  <si>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</si>
  <si>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</si>
  <si>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</si>
  <si>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</si>
  <si>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</si>
  <si>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</si>
  <si>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</si>
  <si>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</si>
  <si>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</si>
  <si>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</si>
  <si>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</si>
  <si>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</si>
  <si>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</si>
  <si>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</si>
  <si>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</si>
  <si>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</si>
  <si>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</si>
  <si>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</si>
  <si>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</si>
  <si>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</si>
  <si>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</si>
  <si>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</si>
  <si>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</si>
  <si>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</si>
  <si>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</si>
  <si>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</si>
  <si>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</si>
  <si>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</si>
  <si>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</si>
  <si>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</si>
  <si>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</si>
  <si>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</si>
  <si>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</si>
  <si>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</si>
  <si>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</si>
  <si>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</si>
  <si>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</si>
  <si>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</si>
  <si>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</si>
  <si>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</si>
  <si>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</si>
  <si>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</si>
  <si>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</si>
  <si>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</si>
  <si>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</si>
  <si>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</si>
  <si>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</si>
  <si>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</si>
  <si>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</si>
  <si>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</si>
  <si>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</si>
  <si>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</si>
  <si>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</si>
  <si>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</si>
  <si>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</si>
  <si>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</si>
  <si>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</si>
  <si>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</si>
  <si>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</si>
  <si>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</si>
  <si>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</si>
  <si>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</si>
  <si>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</si>
  <si>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</si>
  <si>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</si>
  <si>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</si>
  <si>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</si>
  <si>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</si>
  <si>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</si>
  <si>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</si>
  <si>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</si>
  <si>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</si>
  <si>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</si>
  <si>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</si>
  <si>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</si>
  <si>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</si>
  <si>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</si>
  <si>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</si>
  <si>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</si>
  <si>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</si>
  <si>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</si>
  <si>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</si>
  <si>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</si>
  <si>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</si>
  <si>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</si>
  <si>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</si>
  <si>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</si>
  <si>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</si>
  <si>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</si>
  <si>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</si>
  <si>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</si>
  <si>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</si>
  <si>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</si>
  <si>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</si>
  <si>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</si>
  <si>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</si>
  <si>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</si>
  <si>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</si>
  <si>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</si>
  <si>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</si>
  <si>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</si>
  <si>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</si>
  <si>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</si>
  <si>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</si>
  <si>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</si>
  <si>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</si>
  <si>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</si>
  <si>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</si>
  <si>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</si>
  <si>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</si>
  <si>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</si>
  <si>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</si>
  <si>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</si>
  <si>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</si>
  <si>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</si>
  <si>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</si>
  <si>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</si>
  <si>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</si>
  <si>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</si>
  <si>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</si>
  <si>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</si>
  <si>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</si>
  <si>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</si>
  <si>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</si>
  <si>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</si>
  <si>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</si>
  <si>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</si>
  <si>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</si>
  <si>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</si>
  <si>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</si>
  <si>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</si>
  <si>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</si>
  <si>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</si>
  <si>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</si>
  <si>
    <t>Jojo</t>
  </si>
  <si>
    <t>Julia</t>
  </si>
  <si>
    <t>Brückl hotvolleys - hotvolleys</t>
  </si>
  <si>
    <t>Brückl hotvolleys - Graz</t>
  </si>
  <si>
    <t>Brückl hotvolleys - Dornbirn</t>
  </si>
  <si>
    <t>Brückl hotvolleys - Inzing</t>
  </si>
  <si>
    <t>Brückl hotvolleys - Wildcats</t>
  </si>
  <si>
    <t>Brückl hotvolleys - Hollabrunn</t>
  </si>
  <si>
    <t>Brückl hotvolleys - St. Pölten</t>
  </si>
  <si>
    <t>Brückl hotvolleys - Seekirchen</t>
  </si>
  <si>
    <t>Brückl hotvolleys - Eisenerz/T</t>
  </si>
  <si>
    <t>Villach 3 - Brückl hotvolleys 3</t>
  </si>
  <si>
    <t>Katha</t>
  </si>
  <si>
    <t>Marleen</t>
  </si>
  <si>
    <t>Brückl hotvolleys 3 - Atsc 4</t>
  </si>
  <si>
    <t>Brückl hotvolleys 3 - Villach 4</t>
  </si>
  <si>
    <t>24:s:Lea</t>
  </si>
  <si>
    <t>22:s:Lea</t>
  </si>
  <si>
    <t>21:23:w:Nadine/Magda</t>
  </si>
  <si>
    <t>24:21:w:Magda/Nina</t>
  </si>
  <si>
    <t>20:23:t</t>
  </si>
  <si>
    <t>20:s:Nina</t>
  </si>
  <si>
    <t>23:s:Magda</t>
  </si>
  <si>
    <t>23:19:w:Katha/Kati</t>
  </si>
  <si>
    <t>15:22:W:2/7</t>
  </si>
  <si>
    <t>17:22:w:Magda/Nadine</t>
  </si>
  <si>
    <t>20:s:Lea</t>
  </si>
  <si>
    <t>Brückl hotvolleys 4 - Brückl hotvolleys 3</t>
  </si>
  <si>
    <t>15:22:w:Katha/Kati</t>
  </si>
  <si>
    <t>18:s:Nadine</t>
  </si>
  <si>
    <t>19:s:Nina</t>
  </si>
  <si>
    <t>21:s:Therry</t>
  </si>
  <si>
    <t>17:s:Therry</t>
  </si>
  <si>
    <t>14:19:W:7/2</t>
  </si>
  <si>
    <t>20:s:Celi</t>
  </si>
  <si>
    <t>16:s:Celi</t>
  </si>
  <si>
    <t>16:s:Nadine</t>
  </si>
  <si>
    <t>13:18:T</t>
  </si>
  <si>
    <t>16:s:Kati</t>
  </si>
  <si>
    <t>15:15:t</t>
  </si>
  <si>
    <t>15:s:Therry</t>
  </si>
  <si>
    <t>13:s:Kati</t>
  </si>
  <si>
    <t>Therry</t>
  </si>
  <si>
    <t>11:16:w:Kati/Katha</t>
  </si>
  <si>
    <t>15:s:Kati</t>
  </si>
  <si>
    <t>14:s:Celi</t>
  </si>
  <si>
    <t>13:13:w:Kati/Katha</t>
  </si>
  <si>
    <t>15:s:Lea</t>
  </si>
  <si>
    <t>12:15:w:Kati/Katha</t>
  </si>
  <si>
    <t>12:s:Katha</t>
  </si>
  <si>
    <t>11:11:T</t>
  </si>
  <si>
    <t>11:15:t</t>
  </si>
  <si>
    <t>14:s:Lea</t>
  </si>
  <si>
    <t>7:s:Lea</t>
  </si>
  <si>
    <t>14:s:Nina</t>
  </si>
  <si>
    <t>10:s:Nina</t>
  </si>
  <si>
    <t>4:s:Nina</t>
  </si>
  <si>
    <t>6:s:Nina</t>
  </si>
  <si>
    <t>13:s:Nadine</t>
  </si>
  <si>
    <t>7:s:Nadine</t>
  </si>
  <si>
    <t>2:s:Nadine</t>
  </si>
  <si>
    <t>4:s:Nadine</t>
  </si>
  <si>
    <t>9:s:Therry</t>
  </si>
  <si>
    <t>5:s:Therry</t>
  </si>
  <si>
    <t>1:s:Therry</t>
  </si>
  <si>
    <t>2:s:Therry</t>
  </si>
  <si>
    <t>l:Celi:Therry:Nadine:Nina:Lea:Katha</t>
  </si>
  <si>
    <t>L:8:16:1:12:5:2</t>
  </si>
  <si>
    <t>l:Katha:Celi:Therry:Nadine:Nina:Lea</t>
  </si>
  <si>
    <t>0:s:Celi</t>
  </si>
  <si>
    <t>1:s:Celi</t>
  </si>
  <si>
    <t>L:2:8:16:1:12:5</t>
  </si>
  <si>
    <t>L:2:12:16:1:8:5</t>
  </si>
  <si>
    <t>L:12:16:1:8:5:2</t>
  </si>
  <si>
    <t>24:S:Celi</t>
  </si>
  <si>
    <t>Vilach 2 - Brückl hotvolleys 2</t>
  </si>
  <si>
    <t>23:S:Yassi</t>
  </si>
  <si>
    <t>23:18:W:Kati/Steffi</t>
  </si>
  <si>
    <t>22:18:W:Steffi/Kati</t>
  </si>
  <si>
    <t>22:17:w:27/23</t>
  </si>
  <si>
    <t>22:S:Lea</t>
  </si>
  <si>
    <t>24:S:Lea</t>
  </si>
  <si>
    <t>21:S:Nina</t>
  </si>
  <si>
    <t>18:S:Nina</t>
  </si>
  <si>
    <t>20:S:Nadine</t>
  </si>
  <si>
    <t>17:S:Nadine</t>
  </si>
  <si>
    <t>19:11:w:23/27</t>
  </si>
  <si>
    <t>17:12:W:Katha/Yassi</t>
  </si>
  <si>
    <t>24:S:Kati</t>
  </si>
  <si>
    <t>13:S:Kati</t>
  </si>
  <si>
    <t>15:S:Kati</t>
  </si>
  <si>
    <t>23:S:Celi</t>
  </si>
  <si>
    <t>12:S:Celi</t>
  </si>
  <si>
    <t>14:S:Celi</t>
  </si>
  <si>
    <t>20:S:Yassi</t>
  </si>
  <si>
    <t>11:S:Yassi</t>
  </si>
  <si>
    <t>12:8:W:Yassi/Katha</t>
  </si>
  <si>
    <t>20:11:W:Yassi/Steffi</t>
  </si>
  <si>
    <t>11:5:W:Yassi/Katha</t>
  </si>
  <si>
    <t>23:14:w:15/27</t>
  </si>
  <si>
    <t>10:S:Lea</t>
  </si>
  <si>
    <t>18:S:Lea</t>
  </si>
  <si>
    <t>17:12:t</t>
  </si>
  <si>
    <t>18:10:t</t>
  </si>
  <si>
    <t>8:S:Nina</t>
  </si>
  <si>
    <t>15:S:Nina</t>
  </si>
  <si>
    <t>7:S:Nina</t>
  </si>
  <si>
    <t>5:S:Nadine</t>
  </si>
  <si>
    <t>11:S:Nadine</t>
  </si>
  <si>
    <t>4:S:Nadine</t>
  </si>
  <si>
    <t>9:5:t</t>
  </si>
  <si>
    <t>9:3:t</t>
  </si>
  <si>
    <t>2:S:Kati</t>
  </si>
  <si>
    <t>4:S:Kati</t>
  </si>
  <si>
    <t>3:S:Kati</t>
  </si>
  <si>
    <t>l:23:7:20:22:27:19</t>
  </si>
  <si>
    <t>l:19:22:7:20:23:15</t>
  </si>
  <si>
    <t>l:20:22:27:19:15:7</t>
  </si>
  <si>
    <t>1:S:Celi</t>
  </si>
  <si>
    <t>0:S:Celi</t>
  </si>
  <si>
    <t>L:Katha:Celi:Kati:Nadine:Nina:Lea</t>
  </si>
  <si>
    <t>L:Celi:Kati:Nadine:Nina:Lea:Steffi</t>
  </si>
  <si>
    <t>Brückl hotvolleys 3 - Volleystars 3</t>
  </si>
  <si>
    <t>13:20:W:50/69</t>
  </si>
  <si>
    <t>12:20:w:Ylva/Nina</t>
  </si>
  <si>
    <t>12:20:w:Steffi/Magda</t>
  </si>
  <si>
    <t>9:22:w:Ylva/Steffi</t>
  </si>
  <si>
    <t>11:19:W:26/20</t>
  </si>
  <si>
    <t>13:18:w:Magda/Steffi</t>
  </si>
  <si>
    <t>8:21:W:20/91</t>
  </si>
  <si>
    <t>11:19:W:17/25</t>
  </si>
  <si>
    <t>13:18:W:17/91</t>
  </si>
  <si>
    <t>8:20:w:Magda/Kati</t>
  </si>
  <si>
    <t>9:17:T</t>
  </si>
  <si>
    <t>16:22:W:19/22</t>
  </si>
  <si>
    <t>7:12:W:50/69</t>
  </si>
  <si>
    <t>8:14:w:Magda/Steffi</t>
  </si>
  <si>
    <t>14:21:T</t>
  </si>
  <si>
    <t>6:11:W:40/25</t>
  </si>
  <si>
    <t>8:14:W:20/26</t>
  </si>
  <si>
    <t>10:14:T</t>
  </si>
  <si>
    <t>l:Steffi:Celi:Kati:Nadine:Nina:Lea</t>
  </si>
  <si>
    <t>l:Celi:Kati:Nadine:Nina:Lea:Steffi</t>
  </si>
  <si>
    <t>L:18:19:25:69:14:91</t>
  </si>
  <si>
    <t>L:18:22:25:69:14:26</t>
  </si>
  <si>
    <t>L:18:22:25:69:14:91</t>
  </si>
  <si>
    <t>WSL 4 - Brückl hotvolleys 3</t>
  </si>
  <si>
    <t>25:24:W:Steffi/Katha</t>
  </si>
  <si>
    <t>24:24:w:85/9</t>
  </si>
  <si>
    <t>15:11:w:85/9</t>
  </si>
  <si>
    <t>21:13:w:9/85</t>
  </si>
  <si>
    <t>14:11:t</t>
  </si>
  <si>
    <t>24:14:w:9/12</t>
  </si>
  <si>
    <t>15:5:W:Ylva/Nina</t>
  </si>
  <si>
    <t>12:11:w:9/85</t>
  </si>
  <si>
    <t>18:12:t</t>
  </si>
  <si>
    <t>4:0:t</t>
  </si>
  <si>
    <t>7:5:t</t>
  </si>
  <si>
    <t>l:29:27:15:12:22:85</t>
  </si>
  <si>
    <t>l:27:15:85:22:29:12</t>
  </si>
  <si>
    <t>L:Celi:Yassi:Franzi:Nina:Lea:Katha</t>
  </si>
  <si>
    <t>L:Katha:Celi:Yassi:Steffi:Nina:Lea</t>
  </si>
  <si>
    <t>L:Celi:Yassi:Steffi:Nina:Lea:Katha</t>
  </si>
  <si>
    <t>Brückl hotvolleys 3 - WSL 5</t>
  </si>
  <si>
    <t>20:24:W:Magda/Nina</t>
  </si>
  <si>
    <t>12:14:t</t>
  </si>
  <si>
    <t>18:20:t</t>
  </si>
  <si>
    <t>24:22:W:Steffi/Yassi</t>
  </si>
  <si>
    <t>11:14:W:Nina/Magda</t>
  </si>
  <si>
    <t>16:20:W:Katha/Yassi</t>
  </si>
  <si>
    <t>24:21:T</t>
  </si>
  <si>
    <t>10:14:W:Magda/Nina</t>
  </si>
  <si>
    <t>14:20:T</t>
  </si>
  <si>
    <t>20:24:W:Steffi/Yassi</t>
  </si>
  <si>
    <t>21:17:w:67/1</t>
  </si>
  <si>
    <t>14:18:w:29/67</t>
  </si>
  <si>
    <t>14:22:W:Nina/Magda</t>
  </si>
  <si>
    <t>18:15:t</t>
  </si>
  <si>
    <t>9:11:W:Yassi/Katha</t>
  </si>
  <si>
    <t>11:14:W:Yassi/Katha</t>
  </si>
  <si>
    <t>19:11:w:9/94</t>
  </si>
  <si>
    <t>14:21:W:Magda/Nina</t>
  </si>
  <si>
    <t>14:15:T</t>
  </si>
  <si>
    <t>9:11:w:67/29</t>
  </si>
  <si>
    <t>10:14:w:67/29</t>
  </si>
  <si>
    <t>16:11:t</t>
  </si>
  <si>
    <t>14:18:W:Yassi/Steffi</t>
  </si>
  <si>
    <t>13:9:W:Yassi/Steffi</t>
  </si>
  <si>
    <t>8:10:T</t>
  </si>
  <si>
    <t>10:13:t</t>
  </si>
  <si>
    <t>15:11:w:20/1</t>
  </si>
  <si>
    <t>13:17:T</t>
  </si>
  <si>
    <t>12:8:w:18/11</t>
  </si>
  <si>
    <t>D</t>
  </si>
  <si>
    <t>11:10:w:67/29</t>
  </si>
  <si>
    <t>6:4:t</t>
  </si>
  <si>
    <t>10:7:t</t>
  </si>
  <si>
    <t>l:18:26:64:1:94:29</t>
  </si>
  <si>
    <t>l:29:18:26:64:1:94</t>
  </si>
  <si>
    <t>l:26:64:1:94:29:18</t>
  </si>
  <si>
    <t>l:11:26:64:1:94:29</t>
  </si>
  <si>
    <t>L:Celi:Kati:Nadine:Nina:Lea:Katha</t>
  </si>
  <si>
    <t>L:Steffi:Celi:Kati:Nadine:Nina:Lea</t>
  </si>
  <si>
    <t>WSL M - Brückl hotvolleys 3</t>
  </si>
  <si>
    <t>Kata</t>
  </si>
  <si>
    <t>Celine</t>
  </si>
  <si>
    <t>LL: WSL - Brückl hotvolleys</t>
  </si>
  <si>
    <t>Brückl hotvolleys - Villach</t>
  </si>
  <si>
    <t>Vivi</t>
  </si>
  <si>
    <t>24:25:t</t>
  </si>
  <si>
    <t>23:23:T</t>
  </si>
  <si>
    <t>20:6:W:Kata/Steffi</t>
  </si>
  <si>
    <t>22:21:w:24/21</t>
  </si>
  <si>
    <t>18:6:W:Franzi/Nina</t>
  </si>
  <si>
    <t>12:15:T</t>
  </si>
  <si>
    <t>16:12:T</t>
  </si>
  <si>
    <t>8:3:t</t>
  </si>
  <si>
    <t>12:14:W:Kata/Steffi</t>
  </si>
  <si>
    <t>7:19:t</t>
  </si>
  <si>
    <t>l:19:22:7:20:15:21</t>
  </si>
  <si>
    <t>l:24:19:22:7:20:15</t>
  </si>
  <si>
    <t>l:22:7:20:15:21:19</t>
  </si>
  <si>
    <t>l:19:22:7:20:15:24</t>
  </si>
  <si>
    <t>L:Steffi:Nina:Kati:Nadine:Celi:Vivi</t>
  </si>
  <si>
    <t>L:Nina:Kati:Nadine:Celi:Vivi:Steffi</t>
  </si>
  <si>
    <t>Volleystars - Brückl hotvolleys 3</t>
  </si>
  <si>
    <t>24:23:w:50/26</t>
  </si>
  <si>
    <t>23:20:w:22/20</t>
  </si>
  <si>
    <t>23:24:W:Kati/Magda</t>
  </si>
  <si>
    <t>22:24:w:22/20</t>
  </si>
  <si>
    <t>22:20:t</t>
  </si>
  <si>
    <t>22:23:T</t>
  </si>
  <si>
    <t>24:23:W:Stefie/Nina</t>
  </si>
  <si>
    <t>21:21:t</t>
  </si>
  <si>
    <t>18:19:T</t>
  </si>
  <si>
    <t>22:22:W:Magda/Kati</t>
  </si>
  <si>
    <t>18:21:W:Stefie/Yassi</t>
  </si>
  <si>
    <t>15:15:w:26/50</t>
  </si>
  <si>
    <t>17:18:w:20/22</t>
  </si>
  <si>
    <t>14:13:W:Lea/Nina</t>
  </si>
  <si>
    <t>19:19:T</t>
  </si>
  <si>
    <t>20:17:W:Nina/Stefie</t>
  </si>
  <si>
    <t>17:20:T</t>
  </si>
  <si>
    <t>16:12:t</t>
  </si>
  <si>
    <t>18:16:w:50/26</t>
  </si>
  <si>
    <t>17:17:T</t>
  </si>
  <si>
    <t>8:8:w:20/22</t>
  </si>
  <si>
    <t>15:12:W:Stefie/Yassi</t>
  </si>
  <si>
    <t>14:12:w:26/50</t>
  </si>
  <si>
    <t>17:18:W:Yassi/Stefie</t>
  </si>
  <si>
    <t>5:6:W:Nina/Lea</t>
  </si>
  <si>
    <t>9:4:W:Yassi/Stefie</t>
  </si>
  <si>
    <t>5:1:t</t>
  </si>
  <si>
    <t>7:2:t</t>
  </si>
  <si>
    <t>l:50:22:25:18:14:69</t>
  </si>
  <si>
    <t>L:Ylva:Vivi:Stefie:Lea:Kati:Nadine</t>
  </si>
  <si>
    <t>L:Ylva:Vivi:Stefie:Kati:Lea:Nadine</t>
  </si>
  <si>
    <t>19:22:T</t>
  </si>
  <si>
    <t>16:23:T</t>
  </si>
  <si>
    <t>18:22:T</t>
  </si>
  <si>
    <t>17:17:w:Yassi/Stefie</t>
  </si>
  <si>
    <t>13:17:w:Yassi/Stefie</t>
  </si>
  <si>
    <t>14:16:w:Yassi/Franzi</t>
  </si>
  <si>
    <t>14:12:T</t>
  </si>
  <si>
    <t>12:13:t</t>
  </si>
  <si>
    <t>9:8:T</t>
  </si>
  <si>
    <t>12:7:w:Nadine/Franzi</t>
  </si>
  <si>
    <t>4:7:T</t>
  </si>
  <si>
    <t>l:Ylva:Vivi:Franzi:Nina:Lea:Nadine</t>
  </si>
  <si>
    <t>l:Ylva:Vivi:Stefie:Lea:Nina:Franzi</t>
  </si>
  <si>
    <t>l:Ylva:Vivi:Stefie:Nina:Lea:Nadine</t>
  </si>
  <si>
    <t>L:15:85:3:29:7:27</t>
  </si>
  <si>
    <t>L:3:15:85:27:29:7</t>
  </si>
  <si>
    <t>L:15:85:27:7:29:3</t>
  </si>
  <si>
    <t>WSL 5 - Brückl hotvolleys</t>
  </si>
  <si>
    <t>20:22:t</t>
  </si>
  <si>
    <t>22:24:W:Stefie/Yassi</t>
  </si>
  <si>
    <t>22:24:W:Nina/Ylva</t>
  </si>
  <si>
    <t>21:24:W:Ylva/Nina</t>
  </si>
  <si>
    <t>17:19:W:Yassi/Stefie</t>
  </si>
  <si>
    <t>8:12:T</t>
  </si>
  <si>
    <t>l:26:9:27:94:29:20</t>
  </si>
  <si>
    <t>l:20:26:9:27:94:29</t>
  </si>
  <si>
    <t>l:27:26:9:94:1:29</t>
  </si>
  <si>
    <t>L:Celi:Vivi:Nadine:Nina:Lea:Stefie</t>
  </si>
  <si>
    <t>Brückl hotvolleys - WSL M</t>
  </si>
  <si>
    <t>19:12:W:Nadine/Lea</t>
  </si>
  <si>
    <t>22:13:t</t>
  </si>
  <si>
    <t>15:9:W:Vivi/Therry</t>
  </si>
  <si>
    <t>17:11:t</t>
  </si>
  <si>
    <t>18:6:W:Vivi/Lea</t>
  </si>
  <si>
    <t>13:8:t</t>
  </si>
  <si>
    <t>15:11:W:Celine/Nadine</t>
  </si>
  <si>
    <t>5:0:t</t>
  </si>
  <si>
    <t>l:5:6:10:15:1:12</t>
  </si>
  <si>
    <t>L:Bojana:Therry:Celine:Magda:Lea:Vivi</t>
  </si>
  <si>
    <t>L:Therry:Bojana:Magda:Nadine:Alex:Vivi</t>
  </si>
  <si>
    <t>L:Bojana:Therry:Nadine:Magda:Lea:Vivi</t>
  </si>
  <si>
    <t>Brückl hotvolleys - Aich/Dob</t>
  </si>
  <si>
    <t>21:24:w:4/21</t>
  </si>
  <si>
    <t>21:24:w:15/6</t>
  </si>
  <si>
    <t>20:23:W:Vivi/Lea</t>
  </si>
  <si>
    <t>20:8:w:15/21</t>
  </si>
  <si>
    <t>22:17:w:4/6</t>
  </si>
  <si>
    <t>11:20:w:21/4</t>
  </si>
  <si>
    <t>17:8:W:Nadine/Celine</t>
  </si>
  <si>
    <t>21:15:t</t>
  </si>
  <si>
    <t>11:20:w:6/15</t>
  </si>
  <si>
    <t>14:6:w:21/15</t>
  </si>
  <si>
    <t>16:13:w:6/4</t>
  </si>
  <si>
    <t>10:15:W:Lea/Vivi</t>
  </si>
  <si>
    <t>14:6:w:6/4</t>
  </si>
  <si>
    <t>14:12:t</t>
  </si>
  <si>
    <t>9:15:T</t>
  </si>
  <si>
    <t>21:11:t</t>
  </si>
  <si>
    <t>12:6:t</t>
  </si>
  <si>
    <t>12:12:w:7/20</t>
  </si>
  <si>
    <t>7:7:w:7/20</t>
  </si>
  <si>
    <t>5:5:w:7/20</t>
  </si>
  <si>
    <t>5:8:w:20/7</t>
  </si>
  <si>
    <t>1:2:w:20/7</t>
  </si>
  <si>
    <t>11:8:W:Vivi/Lea</t>
  </si>
  <si>
    <t>l:20:4:11:10:15:3</t>
  </si>
  <si>
    <t>l:15:3:7:4:11:10</t>
  </si>
  <si>
    <t>L:Bojana:Thery:Celine:Magda:Lea:Alex</t>
  </si>
  <si>
    <t>L:Thery:Bojana:Vivi:Alex:Magda:Lea</t>
  </si>
  <si>
    <t>L:Thery:Alex:Celine:Magda:Vivi:Nadine</t>
  </si>
  <si>
    <t>L:Alex:Bojana:Thery:Nadine:Magda:Lea</t>
  </si>
  <si>
    <t>Brückl hotvolleys - WSL2</t>
  </si>
  <si>
    <t>Nici</t>
  </si>
  <si>
    <t>Brückl hotvolleys - TI</t>
  </si>
  <si>
    <t>Brückl hotvolleys - Vil</t>
  </si>
  <si>
    <t>Brückl hotvolleys -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</si>
</sst>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111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1109" priority="91">
      <formula>$Q40 = 3</formula>
    </cfRule>
    <cfRule type="expression" dxfId="1108" priority="92">
      <formula>$Q40 = 2</formula>
    </cfRule>
    <cfRule type="expression" dxfId="1107" priority="93">
      <formula>$Q40 = 1</formula>
    </cfRule>
  </conditionalFormatting>
  <conditionalFormatting sqref="A46:L47">
    <cfRule type="expression" dxfId="1106" priority="85">
      <formula>$Q46 = 3</formula>
    </cfRule>
    <cfRule type="expression" dxfId="1105" priority="86">
      <formula>$Q46 = 2</formula>
    </cfRule>
    <cfRule type="expression" dxfId="1104" priority="87">
      <formula>$Q46 = 1</formula>
    </cfRule>
  </conditionalFormatting>
  <conditionalFormatting sqref="A45:L45">
    <cfRule type="expression" dxfId="1103" priority="79">
      <formula>$Q45 = 3</formula>
    </cfRule>
    <cfRule type="expression" dxfId="1102" priority="80">
      <formula>$Q45 = 2</formula>
    </cfRule>
    <cfRule type="expression" dxfId="1101" priority="81">
      <formula>$Q45 = 1</formula>
    </cfRule>
  </conditionalFormatting>
  <conditionalFormatting sqref="M45:P45">
    <cfRule type="expression" dxfId="1100" priority="76">
      <formula>$Q45 = 3</formula>
    </cfRule>
    <cfRule type="expression" dxfId="1099" priority="77">
      <formula>$Q45 = 2</formula>
    </cfRule>
    <cfRule type="expression" dxfId="1098" priority="78">
      <formula>$Q45 = 1</formula>
    </cfRule>
  </conditionalFormatting>
  <conditionalFormatting sqref="M32:P33 A23:P25 A29:P30">
    <cfRule type="expression" dxfId="1097" priority="61">
      <formula>$Q23 = 3</formula>
    </cfRule>
    <cfRule type="expression" dxfId="1096" priority="62">
      <formula>$Q23 = 2</formula>
    </cfRule>
    <cfRule type="expression" dxfId="1095" priority="63">
      <formula>$Q23 = 1</formula>
    </cfRule>
  </conditionalFormatting>
  <conditionalFormatting sqref="A32:L33">
    <cfRule type="expression" dxfId="1094" priority="58">
      <formula>$Q32 = 3</formula>
    </cfRule>
    <cfRule type="expression" dxfId="1093" priority="59">
      <formula>$Q32 = 2</formula>
    </cfRule>
    <cfRule type="expression" dxfId="1092" priority="60">
      <formula>$Q32 = 1</formula>
    </cfRule>
  </conditionalFormatting>
  <conditionalFormatting sqref="A31:L31">
    <cfRule type="expression" dxfId="1091" priority="55">
      <formula>$Q31 = 3</formula>
    </cfRule>
    <cfRule type="expression" dxfId="1090" priority="56">
      <formula>$Q31 = 2</formula>
    </cfRule>
    <cfRule type="expression" dxfId="1089" priority="57">
      <formula>$Q31 = 1</formula>
    </cfRule>
  </conditionalFormatting>
  <conditionalFormatting sqref="M31:P31">
    <cfRule type="expression" dxfId="1088" priority="52">
      <formula>$Q31 = 3</formula>
    </cfRule>
    <cfRule type="expression" dxfId="1087" priority="53">
      <formula>$Q31 = 2</formula>
    </cfRule>
    <cfRule type="expression" dxfId="1086" priority="54">
      <formula>$Q31 = 1</formula>
    </cfRule>
  </conditionalFormatting>
  <conditionalFormatting sqref="A26:P26">
    <cfRule type="expression" dxfId="1085" priority="49">
      <formula>$Q26 = 3</formula>
    </cfRule>
    <cfRule type="expression" dxfId="1084" priority="50">
      <formula>$Q26 = 2</formula>
    </cfRule>
    <cfRule type="expression" dxfId="1083" priority="51">
      <formula>$Q26 = 1</formula>
    </cfRule>
  </conditionalFormatting>
  <conditionalFormatting sqref="A27:P27">
    <cfRule type="expression" dxfId="1082" priority="46">
      <formula>$Q27 = 3</formula>
    </cfRule>
    <cfRule type="expression" dxfId="1081" priority="47">
      <formula>$Q27 = 2</formula>
    </cfRule>
    <cfRule type="expression" dxfId="1080" priority="48">
      <formula>$Q27 = 1</formula>
    </cfRule>
  </conditionalFormatting>
  <conditionalFormatting sqref="A28:P28">
    <cfRule type="expression" dxfId="1079" priority="43">
      <formula>$Q28 = 3</formula>
    </cfRule>
    <cfRule type="expression" dxfId="1078" priority="44">
      <formula>$Q28 = 2</formula>
    </cfRule>
    <cfRule type="expression" dxfId="1077" priority="45">
      <formula>$Q28 = 1</formula>
    </cfRule>
  </conditionalFormatting>
  <conditionalFormatting sqref="M14:P15 A5:P7 A11:P12">
    <cfRule type="expression" dxfId="1076" priority="19">
      <formula>$Q5 = 3</formula>
    </cfRule>
    <cfRule type="expression" dxfId="1075" priority="20">
      <formula>$Q5 = 2</formula>
    </cfRule>
    <cfRule type="expression" dxfId="1074" priority="21">
      <formula>$Q5 = 1</formula>
    </cfRule>
  </conditionalFormatting>
  <conditionalFormatting sqref="A14:L15">
    <cfRule type="expression" dxfId="1073" priority="16">
      <formula>$Q14 = 3</formula>
    </cfRule>
    <cfRule type="expression" dxfId="1072" priority="17">
      <formula>$Q14 = 2</formula>
    </cfRule>
    <cfRule type="expression" dxfId="1071" priority="18">
      <formula>$Q14 = 1</formula>
    </cfRule>
  </conditionalFormatting>
  <conditionalFormatting sqref="A13:L13">
    <cfRule type="expression" dxfId="1070" priority="13">
      <formula>$Q13 = 3</formula>
    </cfRule>
    <cfRule type="expression" dxfId="1069" priority="14">
      <formula>$Q13 = 2</formula>
    </cfRule>
    <cfRule type="expression" dxfId="1068" priority="15">
      <formula>$Q13 = 1</formula>
    </cfRule>
  </conditionalFormatting>
  <conditionalFormatting sqref="M13:P13">
    <cfRule type="expression" dxfId="1067" priority="10">
      <formula>$Q13 = 3</formula>
    </cfRule>
    <cfRule type="expression" dxfId="1066" priority="11">
      <formula>$Q13 = 2</formula>
    </cfRule>
    <cfRule type="expression" dxfId="1065" priority="12">
      <formula>$Q13 = 1</formula>
    </cfRule>
  </conditionalFormatting>
  <conditionalFormatting sqref="A8:P8">
    <cfRule type="expression" dxfId="1064" priority="7">
      <formula>$Q8 = 3</formula>
    </cfRule>
    <cfRule type="expression" dxfId="1063" priority="8">
      <formula>$Q8 = 2</formula>
    </cfRule>
    <cfRule type="expression" dxfId="1062" priority="9">
      <formula>$Q8 = 1</formula>
    </cfRule>
  </conditionalFormatting>
  <conditionalFormatting sqref="A9:P9">
    <cfRule type="expression" dxfId="1061" priority="4">
      <formula>$Q9 = 3</formula>
    </cfRule>
    <cfRule type="expression" dxfId="1060" priority="5">
      <formula>$Q9 = 2</formula>
    </cfRule>
    <cfRule type="expression" dxfId="1059" priority="6">
      <formula>$Q9 = 1</formula>
    </cfRule>
  </conditionalFormatting>
  <conditionalFormatting sqref="A10:P10">
    <cfRule type="expression" dxfId="1058" priority="1">
      <formula>$Q10 = 3</formula>
    </cfRule>
    <cfRule type="expression" dxfId="1057" priority="2">
      <formula>$Q10 = 2</formula>
    </cfRule>
    <cfRule type="expression" dxfId="1056" priority="3">
      <formula>$Q10 = 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ECFC-1810-4BAB-B1C2-E82EA14CFB4B}">
  <dimension ref="A1:AM252"/>
  <sheetViews>
    <sheetView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43520</v>
      </c>
      <c r="B2" s="9" t="s">
        <v>633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0</v>
      </c>
      <c r="C5">
        <v>0</v>
      </c>
      <c r="D5">
        <v>3</v>
      </c>
      <c r="E5">
        <v>0</v>
      </c>
      <c r="F5">
        <v>3</v>
      </c>
      <c r="G5">
        <v>3</v>
      </c>
      <c r="H5">
        <v>0</v>
      </c>
      <c r="I5">
        <v>0</v>
      </c>
      <c r="M5">
        <f xml:space="preserve"> B5 + D5 + F5 + H5 + J5</f>
        <v>6</v>
      </c>
      <c r="N5">
        <f xml:space="preserve"> C5 + E5 + G5 + I5 + K5</f>
        <v>3</v>
      </c>
      <c r="O5" s="1">
        <f>M5 - N5</f>
        <v>3</v>
      </c>
      <c r="P5" s="3">
        <f xml:space="preserve"> IF(M5+N5=0, 0, IF(N5=0, "MAX", M5/N5))</f>
        <v>2</v>
      </c>
      <c r="Q5">
        <f>IF(P5 &lt; 1, 3, IF(P5 &gt;= P$14, 1, 2))</f>
        <v>1</v>
      </c>
      <c r="S5">
        <v>0</v>
      </c>
      <c r="V5">
        <v>3</v>
      </c>
      <c r="W5">
        <v>0</v>
      </c>
      <c r="Z5">
        <v>0</v>
      </c>
      <c r="AC5" t="s">
        <v>632</v>
      </c>
      <c r="AD5" t="s">
        <v>632</v>
      </c>
      <c r="AE5" t="s">
        <v>632</v>
      </c>
      <c r="AF5" t="s">
        <v>632</v>
      </c>
    </row>
    <row r="6" spans="1:33" x14ac:dyDescent="0.25">
      <c r="A6" s="1" t="s">
        <v>20</v>
      </c>
      <c r="B6">
        <v>1</v>
      </c>
      <c r="C6">
        <v>3</v>
      </c>
      <c r="D6">
        <v>0</v>
      </c>
      <c r="E6">
        <v>1</v>
      </c>
      <c r="F6">
        <v>0</v>
      </c>
      <c r="G6">
        <v>0</v>
      </c>
      <c r="H6">
        <v>1</v>
      </c>
      <c r="I6">
        <v>4</v>
      </c>
      <c r="M6">
        <f xml:space="preserve"> B6 + D6 + F6 + H6 + J6</f>
        <v>2</v>
      </c>
      <c r="N6">
        <f xml:space="preserve"> C6 + E6 + G6 + I6 + K6</f>
        <v>8</v>
      </c>
      <c r="O6" s="1">
        <f>M6 - N6</f>
        <v>-6</v>
      </c>
      <c r="P6" s="3">
        <f xml:space="preserve"> IF(M6+N6=0, 0, IF(N6=0, "MAX", M6/N6))</f>
        <v>0.25</v>
      </c>
      <c r="Q6">
        <f>IF(P6 &lt; 1, 3, IF(P6 &gt;= P$14, 1, 2))</f>
        <v>3</v>
      </c>
      <c r="S6">
        <v>1</v>
      </c>
      <c r="T6">
        <v>1</v>
      </c>
      <c r="U6">
        <v>7</v>
      </c>
      <c r="V6">
        <v>5</v>
      </c>
      <c r="W6">
        <v>1</v>
      </c>
      <c r="X6">
        <v>2</v>
      </c>
      <c r="Y6">
        <v>2</v>
      </c>
      <c r="Z6">
        <v>12</v>
      </c>
      <c r="AC6" t="s">
        <v>631</v>
      </c>
      <c r="AD6" t="s">
        <v>631</v>
      </c>
      <c r="AE6" t="s">
        <v>630</v>
      </c>
      <c r="AF6" t="s">
        <v>629</v>
      </c>
    </row>
    <row r="7" spans="1:33" x14ac:dyDescent="0.25">
      <c r="A7" s="1" t="s">
        <v>21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1</v>
      </c>
      <c r="M7">
        <f xml:space="preserve"> B7 + D7 + F7 + H7 + J7</f>
        <v>0</v>
      </c>
      <c r="N7">
        <f xml:space="preserve"> C7 + E7 + G7 + I7 + K7</f>
        <v>5</v>
      </c>
      <c r="O7" s="1">
        <f>M7 - N7</f>
        <v>-5</v>
      </c>
      <c r="P7" s="3">
        <f xml:space="preserve"> IF(M7+N7=0, 0, IF(N7=0, "MAX", M7/N7))</f>
        <v>0</v>
      </c>
      <c r="Q7">
        <f>IF(P7 &lt; 1, 3, IF(P7 &gt;= P$14, 1, 2))</f>
        <v>3</v>
      </c>
      <c r="S7">
        <v>2</v>
      </c>
      <c r="T7">
        <v>2</v>
      </c>
      <c r="U7">
        <v>8</v>
      </c>
      <c r="V7">
        <v>6</v>
      </c>
      <c r="W7">
        <v>2</v>
      </c>
      <c r="X7">
        <v>3</v>
      </c>
      <c r="Y7">
        <v>3</v>
      </c>
      <c r="Z7">
        <v>13</v>
      </c>
      <c r="AC7" t="s">
        <v>628</v>
      </c>
    </row>
    <row r="8" spans="1:33" x14ac:dyDescent="0.25">
      <c r="A8" s="1" t="s">
        <v>0</v>
      </c>
      <c r="B8">
        <v>6</v>
      </c>
      <c r="C8">
        <v>5</v>
      </c>
      <c r="D8">
        <v>3</v>
      </c>
      <c r="E8">
        <v>2</v>
      </c>
      <c r="F8">
        <v>1</v>
      </c>
      <c r="G8">
        <v>3</v>
      </c>
      <c r="H8">
        <v>3</v>
      </c>
      <c r="I8">
        <v>3</v>
      </c>
      <c r="M8">
        <f xml:space="preserve"> B8 + D8 + F8 + H8 + J8</f>
        <v>13</v>
      </c>
      <c r="N8">
        <f xml:space="preserve"> C8 + E8 + G8 + I8 + K8</f>
        <v>13</v>
      </c>
      <c r="O8" s="1">
        <f>M8 - N8</f>
        <v>0</v>
      </c>
      <c r="P8" s="3">
        <f xml:space="preserve"> IF(M8+N8=0, 0, IF(N8=0, "MAX", M8/N8))</f>
        <v>1</v>
      </c>
      <c r="Q8">
        <f>IF(P8 &lt; 1, 3, IF(P8 &gt;= P$14, 1, 2))</f>
        <v>1</v>
      </c>
      <c r="S8">
        <v>4</v>
      </c>
      <c r="T8">
        <v>3</v>
      </c>
      <c r="U8">
        <v>9</v>
      </c>
      <c r="V8">
        <v>7</v>
      </c>
      <c r="W8">
        <v>4</v>
      </c>
      <c r="X8">
        <v>5</v>
      </c>
      <c r="Y8">
        <v>5</v>
      </c>
      <c r="Z8">
        <v>14</v>
      </c>
      <c r="AC8" t="s">
        <v>627</v>
      </c>
    </row>
    <row r="9" spans="1:33" x14ac:dyDescent="0.2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M9">
        <f xml:space="preserve"> B9 + D9 + F9 + H9 + J9</f>
        <v>0</v>
      </c>
      <c r="N9">
        <f xml:space="preserve"> C9 + E9 + G9 + I9 + K9</f>
        <v>1</v>
      </c>
      <c r="O9" s="1">
        <f>M9 - N9</f>
        <v>-1</v>
      </c>
      <c r="P9" s="3">
        <f xml:space="preserve"> IF(M9+N9=0, 0, IF(N9=0, "MAX", M9/N9))</f>
        <v>0</v>
      </c>
      <c r="Q9">
        <f>IF(P9 &lt; 1, 3, IF(P9 &gt;= P$14, 1, 2))</f>
        <v>3</v>
      </c>
      <c r="S9">
        <v>5</v>
      </c>
      <c r="T9">
        <v>5</v>
      </c>
      <c r="U9">
        <v>13</v>
      </c>
      <c r="V9">
        <v>9</v>
      </c>
      <c r="W9">
        <v>5</v>
      </c>
      <c r="X9">
        <v>8</v>
      </c>
      <c r="Y9">
        <v>6</v>
      </c>
      <c r="Z9">
        <v>15</v>
      </c>
      <c r="AC9" t="s">
        <v>607</v>
      </c>
    </row>
    <row r="10" spans="1:33" x14ac:dyDescent="0.25">
      <c r="A10" s="1" t="s">
        <v>23</v>
      </c>
      <c r="D10">
        <v>0</v>
      </c>
      <c r="E10">
        <v>0</v>
      </c>
      <c r="M10">
        <f xml:space="preserve"> B10 + D10 + F10 + H10 + J10</f>
        <v>0</v>
      </c>
      <c r="N10">
        <f xml:space="preserve"> C10 + E10 + G10 + I10 + K10</f>
        <v>0</v>
      </c>
      <c r="O10" s="1">
        <f>M10 - N10</f>
        <v>0</v>
      </c>
      <c r="P10" s="3">
        <f xml:space="preserve"> IF(M10+N10=0, 0, IF(N10=0, "MAX", M10/N10))</f>
        <v>0</v>
      </c>
      <c r="Q10">
        <v>2</v>
      </c>
      <c r="S10">
        <v>6</v>
      </c>
      <c r="T10">
        <v>6</v>
      </c>
      <c r="U10">
        <v>15</v>
      </c>
      <c r="V10">
        <v>12</v>
      </c>
      <c r="W10">
        <v>6</v>
      </c>
      <c r="X10">
        <v>9</v>
      </c>
      <c r="Y10">
        <v>7</v>
      </c>
      <c r="Z10">
        <v>16</v>
      </c>
      <c r="AC10" t="s">
        <v>626</v>
      </c>
    </row>
    <row r="11" spans="1:33" x14ac:dyDescent="0.25">
      <c r="A11" s="1" t="s">
        <v>133</v>
      </c>
      <c r="B11">
        <v>5</v>
      </c>
      <c r="C11">
        <v>2</v>
      </c>
      <c r="D11">
        <v>4</v>
      </c>
      <c r="E11">
        <v>3</v>
      </c>
      <c r="F11">
        <v>2</v>
      </c>
      <c r="G11">
        <v>3</v>
      </c>
      <c r="H11">
        <v>2</v>
      </c>
      <c r="I11">
        <v>6</v>
      </c>
      <c r="M11">
        <f xml:space="preserve"> B11 + D11 + F11 + H11 + J11</f>
        <v>13</v>
      </c>
      <c r="N11">
        <f xml:space="preserve"> C11 + E11 + G11 + I11 + K11</f>
        <v>14</v>
      </c>
      <c r="O11" s="1">
        <f>M11 - N11</f>
        <v>-1</v>
      </c>
      <c r="P11" s="3">
        <f xml:space="preserve"> IF(M11+N11=0, 0, IF(N11=0, "MAX", M11/N11))</f>
        <v>0.9285714285714286</v>
      </c>
      <c r="Q11">
        <f>IF(P11 &lt; 1, 3, IF(P11 &gt;= P$14, 1, 2))</f>
        <v>3</v>
      </c>
      <c r="S11">
        <v>8</v>
      </c>
      <c r="T11">
        <v>7</v>
      </c>
      <c r="U11">
        <v>20</v>
      </c>
      <c r="V11">
        <v>19</v>
      </c>
      <c r="W11">
        <v>9</v>
      </c>
      <c r="X11">
        <v>10</v>
      </c>
      <c r="Y11">
        <v>12</v>
      </c>
      <c r="Z11">
        <v>19</v>
      </c>
      <c r="AC11" t="s">
        <v>625</v>
      </c>
    </row>
    <row r="12" spans="1:33" x14ac:dyDescent="0.25">
      <c r="A12" s="1" t="s">
        <v>556</v>
      </c>
      <c r="B12">
        <v>4</v>
      </c>
      <c r="C12">
        <v>3</v>
      </c>
      <c r="D12">
        <v>1</v>
      </c>
      <c r="E12">
        <v>2</v>
      </c>
      <c r="F12">
        <v>4</v>
      </c>
      <c r="G12">
        <v>5</v>
      </c>
      <c r="H12">
        <v>3</v>
      </c>
      <c r="I12">
        <v>1</v>
      </c>
      <c r="M12">
        <f xml:space="preserve"> B12 + D12 + F12 + H12 + J12</f>
        <v>12</v>
      </c>
      <c r="N12">
        <f xml:space="preserve"> C12 + E12 + G12 + I12 + K12</f>
        <v>11</v>
      </c>
      <c r="O12" s="1">
        <f>M12 - N12</f>
        <v>1</v>
      </c>
      <c r="P12" s="3">
        <f xml:space="preserve"> IF(M12+N12=0, 0, IF(N12=0, "MAX", M12/N12))</f>
        <v>1.0909090909090908</v>
      </c>
      <c r="Q12">
        <f>IF(P12 &lt; 1, 3, IF(P12 &gt;= P$14, 1, 2))</f>
        <v>1</v>
      </c>
      <c r="S12">
        <v>12</v>
      </c>
      <c r="T12">
        <v>12</v>
      </c>
      <c r="U12">
        <v>21</v>
      </c>
      <c r="V12">
        <v>20</v>
      </c>
      <c r="W12">
        <v>10</v>
      </c>
      <c r="X12">
        <v>11</v>
      </c>
      <c r="Y12">
        <v>15</v>
      </c>
      <c r="Z12">
        <v>20</v>
      </c>
      <c r="AC12" t="s">
        <v>624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M13">
        <f xml:space="preserve"> B13 + D13 + F13 + H13 + J13</f>
        <v>0</v>
      </c>
      <c r="N13">
        <f xml:space="preserve"> C13 + E13 + G13 + I13 + K13</f>
        <v>0</v>
      </c>
      <c r="O13" s="1">
        <f>M13 - N13</f>
        <v>0</v>
      </c>
      <c r="P13" s="3">
        <f xml:space="preserve"> IF(M13+N13=0, 0, IF(N13=0, "MAX", M13/N13))</f>
        <v>0</v>
      </c>
      <c r="Q13">
        <v>2</v>
      </c>
      <c r="S13">
        <v>13</v>
      </c>
      <c r="T13">
        <v>13</v>
      </c>
      <c r="U13">
        <v>22</v>
      </c>
      <c r="V13">
        <v>24</v>
      </c>
      <c r="W13">
        <v>12</v>
      </c>
      <c r="X13">
        <v>13</v>
      </c>
      <c r="Y13">
        <v>18</v>
      </c>
      <c r="Z13">
        <v>25</v>
      </c>
      <c r="AC13" t="s">
        <v>623</v>
      </c>
    </row>
    <row r="14" spans="1:33" x14ac:dyDescent="0.25">
      <c r="A14" s="4"/>
      <c r="B14" s="4">
        <v>22</v>
      </c>
      <c r="C14" s="4">
        <v>25</v>
      </c>
      <c r="D14" s="4">
        <v>27</v>
      </c>
      <c r="E14" s="4">
        <v>25</v>
      </c>
      <c r="F14" s="4">
        <v>20</v>
      </c>
      <c r="G14" s="4">
        <v>25</v>
      </c>
      <c r="H14" s="4">
        <v>18</v>
      </c>
      <c r="I14" s="4">
        <v>25</v>
      </c>
      <c r="J14" s="4"/>
      <c r="K14" s="4"/>
      <c r="L14" s="4"/>
      <c r="M14" s="4">
        <f xml:space="preserve"> B14 + D14 + F14 + H14 + J14</f>
        <v>87</v>
      </c>
      <c r="N14" s="4">
        <f xml:space="preserve"> C14 + E14 + G14 + I14 + K14</f>
        <v>100</v>
      </c>
      <c r="O14" s="4">
        <f>M14 - N14</f>
        <v>-13</v>
      </c>
      <c r="P14" s="5">
        <f xml:space="preserve"> IF(M14+N14=0, 0, IF(N14=0, "MAX", M14/N14))</f>
        <v>0.87</v>
      </c>
      <c r="S14">
        <v>15</v>
      </c>
      <c r="T14">
        <v>17</v>
      </c>
      <c r="U14">
        <v>25</v>
      </c>
      <c r="V14">
        <v>25</v>
      </c>
      <c r="W14">
        <v>14</v>
      </c>
      <c r="X14">
        <v>15</v>
      </c>
    </row>
    <row r="15" spans="1:33" x14ac:dyDescent="0.25">
      <c r="S15">
        <v>16</v>
      </c>
      <c r="T15">
        <v>18</v>
      </c>
      <c r="U15">
        <v>27</v>
      </c>
      <c r="W15">
        <v>17</v>
      </c>
      <c r="X15">
        <v>16</v>
      </c>
    </row>
    <row r="16" spans="1:33" x14ac:dyDescent="0.25">
      <c r="A16" t="s">
        <v>13</v>
      </c>
      <c r="S16">
        <v>17</v>
      </c>
      <c r="T16">
        <v>19</v>
      </c>
      <c r="W16">
        <v>18</v>
      </c>
      <c r="X16">
        <v>18</v>
      </c>
    </row>
    <row r="17" spans="1:33" x14ac:dyDescent="0.25">
      <c r="A17" t="s">
        <v>13</v>
      </c>
      <c r="S17">
        <v>18</v>
      </c>
      <c r="T17">
        <v>20</v>
      </c>
      <c r="W17">
        <v>19</v>
      </c>
      <c r="X17">
        <v>19</v>
      </c>
    </row>
    <row r="18" spans="1:33" x14ac:dyDescent="0.25">
      <c r="A18" t="s">
        <v>13</v>
      </c>
      <c r="S18">
        <v>21</v>
      </c>
      <c r="T18">
        <v>22</v>
      </c>
      <c r="W18">
        <v>20</v>
      </c>
      <c r="X18">
        <v>20</v>
      </c>
    </row>
    <row r="19" spans="1:33" x14ac:dyDescent="0.25">
      <c r="A19" t="s">
        <v>13</v>
      </c>
      <c r="S19">
        <v>22</v>
      </c>
      <c r="T19">
        <v>24</v>
      </c>
      <c r="X19">
        <v>25</v>
      </c>
    </row>
    <row r="20" spans="1:33" ht="18.75" x14ac:dyDescent="0.3">
      <c r="A20" s="8">
        <v>43501</v>
      </c>
      <c r="B20" s="9" t="s">
        <v>622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T20">
        <v>25</v>
      </c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20</v>
      </c>
      <c r="B23">
        <v>2</v>
      </c>
      <c r="C23">
        <v>4</v>
      </c>
      <c r="D23">
        <v>1</v>
      </c>
      <c r="E23">
        <v>3</v>
      </c>
      <c r="F23">
        <v>0</v>
      </c>
      <c r="G23">
        <v>2</v>
      </c>
      <c r="M23">
        <f xml:space="preserve"> B23 + D23 + F23 + H23 + J23</f>
        <v>3</v>
      </c>
      <c r="N23">
        <f xml:space="preserve"> C23 + E23 + G23 + I23 + K23</f>
        <v>9</v>
      </c>
      <c r="O23" s="1">
        <f>M23 - N23</f>
        <v>-6</v>
      </c>
      <c r="P23" s="3">
        <f xml:space="preserve"> IF(M23+N23=0, 0, IF(N23=0, "MAX", M23/N23))</f>
        <v>0.33333333333333331</v>
      </c>
      <c r="Q23">
        <f>IF(P23 &lt; 1, 3, IF(P23 &gt;= P$31, 1, 2))</f>
        <v>3</v>
      </c>
      <c r="S23">
        <v>0</v>
      </c>
      <c r="V23">
        <v>0</v>
      </c>
      <c r="W23">
        <v>1</v>
      </c>
      <c r="AC23" t="s">
        <v>621</v>
      </c>
      <c r="AD23" t="s">
        <v>620</v>
      </c>
      <c r="AE23" t="s">
        <v>619</v>
      </c>
    </row>
    <row r="24" spans="1:33" x14ac:dyDescent="0.25">
      <c r="A24" s="1" t="s">
        <v>112</v>
      </c>
      <c r="B24">
        <v>0</v>
      </c>
      <c r="C24">
        <v>4</v>
      </c>
      <c r="D24">
        <v>1</v>
      </c>
      <c r="E24">
        <v>2</v>
      </c>
      <c r="M24">
        <f xml:space="preserve"> B24 + D24 + F24 + H24 + J24</f>
        <v>1</v>
      </c>
      <c r="N24">
        <f xml:space="preserve"> C24 + E24 + G24 + I24 + K24</f>
        <v>6</v>
      </c>
      <c r="O24" s="1">
        <f>M24 - N24</f>
        <v>-5</v>
      </c>
      <c r="P24" s="3">
        <f xml:space="preserve"> IF(M24+N24=0, 0, IF(N24=0, "MAX", M24/N24))</f>
        <v>0.16666666666666666</v>
      </c>
      <c r="Q24">
        <f>IF(P24 &lt; 1, 3, IF(P24 &gt;= P$31, 1, 2))</f>
        <v>3</v>
      </c>
      <c r="S24">
        <v>1</v>
      </c>
      <c r="T24">
        <v>2</v>
      </c>
      <c r="U24">
        <v>3</v>
      </c>
      <c r="V24">
        <v>1</v>
      </c>
      <c r="W24">
        <v>3</v>
      </c>
      <c r="X24">
        <v>1</v>
      </c>
      <c r="AC24" t="s">
        <v>618</v>
      </c>
      <c r="AD24" t="s">
        <v>617</v>
      </c>
      <c r="AE24" t="s">
        <v>616</v>
      </c>
    </row>
    <row r="25" spans="1:33" x14ac:dyDescent="0.25">
      <c r="A25" s="1" t="s">
        <v>0</v>
      </c>
      <c r="B25">
        <v>8</v>
      </c>
      <c r="C25">
        <v>3</v>
      </c>
      <c r="D25">
        <v>4</v>
      </c>
      <c r="E25">
        <v>2</v>
      </c>
      <c r="F25">
        <v>5</v>
      </c>
      <c r="G25">
        <v>6</v>
      </c>
      <c r="M25">
        <f xml:space="preserve"> B25 + D25 + F25 + H25 + J25</f>
        <v>17</v>
      </c>
      <c r="N25">
        <f xml:space="preserve"> C25 + E25 + G25 + I25 + K25</f>
        <v>11</v>
      </c>
      <c r="O25" s="1">
        <f>M25 - N25</f>
        <v>6</v>
      </c>
      <c r="P25" s="3">
        <f xml:space="preserve"> IF(M25+N25=0, 0, IF(N25=0, "MAX", M25/N25))</f>
        <v>1.5454545454545454</v>
      </c>
      <c r="Q25">
        <f>IF(P25 &lt; 1, 3, IF(P25 &gt;= P$31, 1, 2))</f>
        <v>1</v>
      </c>
      <c r="S25">
        <v>4</v>
      </c>
      <c r="T25">
        <v>4</v>
      </c>
      <c r="U25">
        <v>4</v>
      </c>
      <c r="V25">
        <v>3</v>
      </c>
      <c r="W25">
        <v>4</v>
      </c>
      <c r="X25">
        <v>3</v>
      </c>
      <c r="AC25" t="s">
        <v>615</v>
      </c>
      <c r="AD25" t="s">
        <v>614</v>
      </c>
      <c r="AE25" t="s">
        <v>613</v>
      </c>
    </row>
    <row r="26" spans="1:33" x14ac:dyDescent="0.25">
      <c r="A26" s="1" t="s">
        <v>22</v>
      </c>
      <c r="B26">
        <v>0</v>
      </c>
      <c r="C26">
        <v>0</v>
      </c>
      <c r="F26">
        <v>0</v>
      </c>
      <c r="G26">
        <v>1</v>
      </c>
      <c r="M26">
        <f xml:space="preserve"> B26 + D26 + F26 + H26 + J26</f>
        <v>0</v>
      </c>
      <c r="N26">
        <f xml:space="preserve"> C26 + E26 + G26 + I26 + K26</f>
        <v>1</v>
      </c>
      <c r="O26" s="1">
        <f>M26 - N26</f>
        <v>-1</v>
      </c>
      <c r="P26" s="3">
        <f xml:space="preserve"> IF(M26+N26=0, 0, IF(N26=0, "MAX", M26/N26))</f>
        <v>0</v>
      </c>
      <c r="Q26">
        <f>IF(P26 &lt; 1, 3, IF(P26 &gt;= P$31, 1, 2))</f>
        <v>3</v>
      </c>
      <c r="S26">
        <v>5</v>
      </c>
      <c r="T26">
        <v>8</v>
      </c>
      <c r="U26">
        <v>6</v>
      </c>
      <c r="V26">
        <v>5</v>
      </c>
      <c r="W26">
        <v>5</v>
      </c>
      <c r="X26">
        <v>4</v>
      </c>
      <c r="AC26" t="s">
        <v>612</v>
      </c>
      <c r="AD26" t="s">
        <v>611</v>
      </c>
      <c r="AE26" t="s">
        <v>610</v>
      </c>
    </row>
    <row r="27" spans="1:33" x14ac:dyDescent="0.25">
      <c r="A27" s="1" t="s">
        <v>23</v>
      </c>
      <c r="D27">
        <v>1</v>
      </c>
      <c r="E27">
        <v>2</v>
      </c>
      <c r="F27">
        <v>2</v>
      </c>
      <c r="G27">
        <v>4</v>
      </c>
      <c r="M27">
        <f xml:space="preserve"> B27 + D27 + F27 + H27 + J27</f>
        <v>3</v>
      </c>
      <c r="N27">
        <f xml:space="preserve"> C27 + E27 + G27 + I27 + K27</f>
        <v>6</v>
      </c>
      <c r="O27" s="1">
        <f>M27 - N27</f>
        <v>-3</v>
      </c>
      <c r="P27" s="3">
        <f xml:space="preserve"> IF(M27+N27=0, 0, IF(N27=0, "MAX", M27/N27))</f>
        <v>0.5</v>
      </c>
      <c r="Q27">
        <f>IF(P27 &lt; 1, 3, IF(P27 &gt;= P$31, 1, 2))</f>
        <v>3</v>
      </c>
      <c r="S27">
        <v>7</v>
      </c>
      <c r="T27">
        <v>9</v>
      </c>
      <c r="U27">
        <v>10</v>
      </c>
      <c r="V27">
        <v>6</v>
      </c>
      <c r="W27">
        <v>9</v>
      </c>
      <c r="X27">
        <v>5</v>
      </c>
      <c r="AC27" t="s">
        <v>609</v>
      </c>
      <c r="AD27" t="s">
        <v>608</v>
      </c>
      <c r="AE27" t="s">
        <v>607</v>
      </c>
    </row>
    <row r="28" spans="1:33" x14ac:dyDescent="0.25">
      <c r="A28" s="1" t="s">
        <v>133</v>
      </c>
      <c r="B28">
        <v>4</v>
      </c>
      <c r="C28">
        <v>3</v>
      </c>
      <c r="D28">
        <v>0</v>
      </c>
      <c r="E28">
        <v>1</v>
      </c>
      <c r="F28">
        <v>1</v>
      </c>
      <c r="G28">
        <v>2</v>
      </c>
      <c r="M28">
        <f xml:space="preserve"> B28 + D28 + F28 + H28 + J28</f>
        <v>5</v>
      </c>
      <c r="N28">
        <f xml:space="preserve"> C28 + E28 + G28 + I28 + K28</f>
        <v>6</v>
      </c>
      <c r="O28" s="1">
        <f>M28 - N28</f>
        <v>-1</v>
      </c>
      <c r="P28" s="3">
        <f xml:space="preserve"> IF(M28+N28=0, 0, IF(N28=0, "MAX", M28/N28))</f>
        <v>0.83333333333333337</v>
      </c>
      <c r="Q28">
        <f>IF(P28 &lt; 1, 3, IF(P28 &gt;= P$31, 1, 2))</f>
        <v>3</v>
      </c>
      <c r="S28">
        <v>9</v>
      </c>
      <c r="T28">
        <v>12</v>
      </c>
      <c r="U28">
        <v>12</v>
      </c>
      <c r="V28">
        <v>8</v>
      </c>
      <c r="W28">
        <v>10</v>
      </c>
      <c r="X28">
        <v>9</v>
      </c>
      <c r="AC28" t="s">
        <v>606</v>
      </c>
      <c r="AD28" t="s">
        <v>605</v>
      </c>
    </row>
    <row r="29" spans="1:33" x14ac:dyDescent="0.25">
      <c r="A29" s="1" t="s">
        <v>556</v>
      </c>
      <c r="B29">
        <v>4</v>
      </c>
      <c r="C29">
        <v>3</v>
      </c>
      <c r="D29">
        <v>4</v>
      </c>
      <c r="E29">
        <v>3</v>
      </c>
      <c r="F29">
        <v>5</v>
      </c>
      <c r="G29">
        <v>1</v>
      </c>
      <c r="M29">
        <f xml:space="preserve"> B29 + D29 + F29 + H29 + J29</f>
        <v>13</v>
      </c>
      <c r="N29">
        <f xml:space="preserve"> C29 + E29 + G29 + I29 + K29</f>
        <v>7</v>
      </c>
      <c r="O29" s="1">
        <f>M29 - N29</f>
        <v>6</v>
      </c>
      <c r="P29" s="3">
        <f xml:space="preserve"> IF(M29+N29=0, 0, IF(N29=0, "MAX", M29/N29))</f>
        <v>1.8571428571428572</v>
      </c>
      <c r="Q29">
        <f>IF(P29 &lt; 1, 3, IF(P29 &gt;= P$31, 1, 2))</f>
        <v>1</v>
      </c>
      <c r="S29">
        <v>12</v>
      </c>
      <c r="T29">
        <v>13</v>
      </c>
      <c r="U29">
        <v>14</v>
      </c>
      <c r="V29">
        <v>15</v>
      </c>
      <c r="W29">
        <v>12</v>
      </c>
      <c r="X29">
        <v>11</v>
      </c>
    </row>
    <row r="30" spans="1:33" x14ac:dyDescent="0.25">
      <c r="A30" s="1" t="s">
        <v>41</v>
      </c>
      <c r="B30">
        <v>0</v>
      </c>
      <c r="C30">
        <v>1</v>
      </c>
      <c r="D30">
        <v>0</v>
      </c>
      <c r="E30">
        <v>2</v>
      </c>
      <c r="F30">
        <v>0</v>
      </c>
      <c r="G30">
        <v>2</v>
      </c>
      <c r="M30">
        <f xml:space="preserve"> B30 + D30 + F30 + H30 + J30</f>
        <v>0</v>
      </c>
      <c r="N30">
        <f xml:space="preserve"> C30 + E30 + G30 + I30 + K30</f>
        <v>5</v>
      </c>
      <c r="O30" s="1">
        <f>M30 - N30</f>
        <v>-5</v>
      </c>
      <c r="P30" s="3">
        <f xml:space="preserve"> IF(M30+N30=0, 0, IF(N30=0, "MAX", M30/N30))</f>
        <v>0</v>
      </c>
      <c r="Q30">
        <f>IF(P30 &lt; 1, 3, IF(P30 &gt;= P$31, 1, 2))</f>
        <v>3</v>
      </c>
      <c r="S30">
        <v>13</v>
      </c>
      <c r="T30">
        <v>16</v>
      </c>
      <c r="U30">
        <v>16</v>
      </c>
      <c r="V30">
        <v>16</v>
      </c>
      <c r="W30">
        <v>14</v>
      </c>
      <c r="X30">
        <v>15</v>
      </c>
    </row>
    <row r="31" spans="1:33" x14ac:dyDescent="0.25">
      <c r="A31" s="4"/>
      <c r="B31" s="4">
        <v>25</v>
      </c>
      <c r="C31" s="4">
        <v>20</v>
      </c>
      <c r="D31" s="4">
        <v>25</v>
      </c>
      <c r="E31" s="4">
        <v>21</v>
      </c>
      <c r="F31" s="4">
        <v>25</v>
      </c>
      <c r="G31" s="4">
        <v>18</v>
      </c>
      <c r="H31" s="4"/>
      <c r="I31" s="4"/>
      <c r="J31" s="4"/>
      <c r="K31" s="4"/>
      <c r="L31" s="4"/>
      <c r="M31" s="4">
        <f xml:space="preserve"> B31 + D31 + F31 + H31 + J31</f>
        <v>75</v>
      </c>
      <c r="N31" s="4">
        <f xml:space="preserve"> C31 + E31 + G31 + I31 + K31</f>
        <v>59</v>
      </c>
      <c r="O31" s="4">
        <f>M31 - N31</f>
        <v>16</v>
      </c>
      <c r="P31" s="5">
        <f xml:space="preserve"> IF(M31+N31=0, 0, IF(N31=0, "MAX", M31/N31))</f>
        <v>1.271186440677966</v>
      </c>
      <c r="S31">
        <v>15</v>
      </c>
      <c r="T31">
        <v>18</v>
      </c>
      <c r="U31">
        <v>17</v>
      </c>
      <c r="V31">
        <v>18</v>
      </c>
      <c r="W31">
        <v>17</v>
      </c>
      <c r="X31">
        <v>17</v>
      </c>
    </row>
    <row r="32" spans="1:33" x14ac:dyDescent="0.25">
      <c r="P32"/>
      <c r="S32">
        <v>16</v>
      </c>
      <c r="T32">
        <v>20</v>
      </c>
      <c r="U32">
        <v>18</v>
      </c>
      <c r="V32">
        <v>20</v>
      </c>
      <c r="W32">
        <v>18</v>
      </c>
      <c r="X32">
        <v>19</v>
      </c>
    </row>
    <row r="33" spans="1:33" x14ac:dyDescent="0.25">
      <c r="A33" t="s">
        <v>13</v>
      </c>
      <c r="P33"/>
      <c r="S33">
        <v>20</v>
      </c>
      <c r="T33">
        <v>24</v>
      </c>
      <c r="U33">
        <v>19</v>
      </c>
      <c r="V33">
        <v>24</v>
      </c>
      <c r="X33">
        <v>25</v>
      </c>
    </row>
    <row r="34" spans="1:33" ht="18.75" x14ac:dyDescent="0.3">
      <c r="A34" s="8">
        <v>43499</v>
      </c>
      <c r="B34" s="9" t="s">
        <v>90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T34">
        <v>25</v>
      </c>
      <c r="U34">
        <v>21</v>
      </c>
      <c r="V34">
        <v>25</v>
      </c>
    </row>
    <row r="35" spans="1:33" x14ac:dyDescent="0.25">
      <c r="A35" s="4"/>
      <c r="B35" s="4" t="s">
        <v>5</v>
      </c>
      <c r="C35" s="4"/>
      <c r="D35" s="4" t="s">
        <v>6</v>
      </c>
      <c r="E35" s="4"/>
      <c r="F35" s="4" t="s">
        <v>7</v>
      </c>
      <c r="G35" s="4"/>
      <c r="H35" s="4" t="s">
        <v>8</v>
      </c>
      <c r="I35" s="4"/>
      <c r="J35" s="4" t="s">
        <v>9</v>
      </c>
      <c r="K35" s="4"/>
      <c r="L35" s="4"/>
      <c r="M35" s="4" t="s">
        <v>10</v>
      </c>
      <c r="N35" s="4"/>
      <c r="O35" s="4"/>
      <c r="P35" s="6"/>
    </row>
    <row r="36" spans="1:33" x14ac:dyDescent="0.25">
      <c r="A36" s="4"/>
      <c r="B36" s="7" t="s">
        <v>3</v>
      </c>
      <c r="C36" s="7" t="s">
        <v>4</v>
      </c>
      <c r="D36" s="7" t="s">
        <v>3</v>
      </c>
      <c r="E36" s="7" t="s">
        <v>4</v>
      </c>
      <c r="F36" s="7" t="s">
        <v>3</v>
      </c>
      <c r="G36" s="7" t="s">
        <v>4</v>
      </c>
      <c r="H36" s="7" t="s">
        <v>3</v>
      </c>
      <c r="I36" s="7" t="s">
        <v>4</v>
      </c>
      <c r="J36" s="7" t="s">
        <v>3</v>
      </c>
      <c r="K36" s="7" t="s">
        <v>4</v>
      </c>
      <c r="L36" s="7"/>
      <c r="M36" s="7" t="s">
        <v>3</v>
      </c>
      <c r="N36" s="7" t="s">
        <v>4</v>
      </c>
      <c r="O36" s="4" t="s">
        <v>11</v>
      </c>
      <c r="P36" s="6" t="s">
        <v>12</v>
      </c>
      <c r="S36" t="s">
        <v>5</v>
      </c>
      <c r="U36" t="s">
        <v>6</v>
      </c>
      <c r="W36" t="s">
        <v>7</v>
      </c>
      <c r="Y36" t="s">
        <v>8</v>
      </c>
      <c r="AA36" t="s">
        <v>9</v>
      </c>
      <c r="AC36" t="s">
        <v>14</v>
      </c>
      <c r="AD36" t="s">
        <v>15</v>
      </c>
      <c r="AE36" t="s">
        <v>16</v>
      </c>
      <c r="AF36" t="s">
        <v>17</v>
      </c>
      <c r="AG36" t="s">
        <v>18</v>
      </c>
    </row>
    <row r="37" spans="1:33" x14ac:dyDescent="0.25">
      <c r="A37" s="1" t="s">
        <v>20</v>
      </c>
      <c r="D37">
        <v>0</v>
      </c>
      <c r="E37">
        <v>3</v>
      </c>
      <c r="F37">
        <v>0</v>
      </c>
      <c r="G37">
        <v>2</v>
      </c>
      <c r="H37">
        <v>0</v>
      </c>
      <c r="I37">
        <v>2</v>
      </c>
      <c r="M37">
        <f xml:space="preserve"> B37 + D37 + F37 + H37 + J37</f>
        <v>0</v>
      </c>
      <c r="N37">
        <f xml:space="preserve"> C37 + E37 + G37 + I37 + K37</f>
        <v>7</v>
      </c>
      <c r="O37" s="1">
        <f>M37 - N37</f>
        <v>-7</v>
      </c>
      <c r="P37" s="3">
        <f xml:space="preserve"> IF(M37+N37=0, 0, IF(N37=0, "MAX", M37/N37))</f>
        <v>0</v>
      </c>
      <c r="Q37">
        <f>IF(P37 &lt; 1, 3, IF(P37 &gt;= P$46, 1, 2))</f>
        <v>3</v>
      </c>
      <c r="S37">
        <v>1</v>
      </c>
      <c r="V37">
        <v>1</v>
      </c>
      <c r="W37">
        <v>4</v>
      </c>
      <c r="Z37">
        <v>1</v>
      </c>
      <c r="AC37" t="s">
        <v>604</v>
      </c>
      <c r="AD37" t="s">
        <v>603</v>
      </c>
      <c r="AE37" t="s">
        <v>603</v>
      </c>
      <c r="AF37" t="s">
        <v>603</v>
      </c>
    </row>
    <row r="38" spans="1:33" x14ac:dyDescent="0.25">
      <c r="A38" s="1" t="s">
        <v>112</v>
      </c>
      <c r="B38">
        <v>1</v>
      </c>
      <c r="C38">
        <v>4</v>
      </c>
      <c r="D38">
        <v>0</v>
      </c>
      <c r="E38">
        <v>4</v>
      </c>
      <c r="F38">
        <v>0</v>
      </c>
      <c r="G38">
        <v>1</v>
      </c>
      <c r="H38">
        <v>1</v>
      </c>
      <c r="I38">
        <v>4</v>
      </c>
      <c r="M38">
        <f xml:space="preserve"> B38 + D38 + F38 + H38 + J38</f>
        <v>2</v>
      </c>
      <c r="N38">
        <f xml:space="preserve"> C38 + E38 + G38 + I38 + K38</f>
        <v>13</v>
      </c>
      <c r="O38" s="1">
        <f>M38 - N38</f>
        <v>-11</v>
      </c>
      <c r="P38" s="3">
        <f xml:space="preserve"> IF(M38+N38=0, 0, IF(N38=0, "MAX", M38/N38))</f>
        <v>0.15384615384615385</v>
      </c>
      <c r="Q38">
        <f>IF(P38 &lt; 1, 3, IF(P38 &gt;= P$46, 1, 2))</f>
        <v>3</v>
      </c>
      <c r="S38">
        <v>7</v>
      </c>
      <c r="T38">
        <v>2</v>
      </c>
      <c r="U38">
        <v>8</v>
      </c>
      <c r="V38">
        <v>10</v>
      </c>
      <c r="W38">
        <v>8</v>
      </c>
      <c r="X38">
        <v>3</v>
      </c>
      <c r="Y38">
        <v>2</v>
      </c>
      <c r="Z38">
        <v>2</v>
      </c>
      <c r="AC38" t="s">
        <v>602</v>
      </c>
      <c r="AD38" t="s">
        <v>602</v>
      </c>
      <c r="AE38" t="s">
        <v>602</v>
      </c>
      <c r="AF38" t="s">
        <v>602</v>
      </c>
    </row>
    <row r="39" spans="1:33" x14ac:dyDescent="0.25">
      <c r="A39" s="1" t="s">
        <v>0</v>
      </c>
      <c r="B39">
        <v>1</v>
      </c>
      <c r="C39">
        <v>1</v>
      </c>
      <c r="D39">
        <v>3</v>
      </c>
      <c r="E39">
        <v>7</v>
      </c>
      <c r="F39">
        <v>4</v>
      </c>
      <c r="G39">
        <v>3</v>
      </c>
      <c r="H39">
        <v>4</v>
      </c>
      <c r="I39">
        <v>2</v>
      </c>
      <c r="M39">
        <f xml:space="preserve"> B39 + D39 + F39 + H39 + J39</f>
        <v>12</v>
      </c>
      <c r="N39">
        <f xml:space="preserve"> C39 + E39 + G39 + I39 + K39</f>
        <v>13</v>
      </c>
      <c r="O39" s="1">
        <f>M39 - N39</f>
        <v>-1</v>
      </c>
      <c r="P39" s="3">
        <f xml:space="preserve"> IF(M39+N39=0, 0, IF(N39=0, "MAX", M39/N39))</f>
        <v>0.92307692307692313</v>
      </c>
      <c r="Q39">
        <f>IF(P39 &lt; 1, 3, IF(P39 &gt;= P$46, 1, 2))</f>
        <v>3</v>
      </c>
      <c r="S39">
        <v>8</v>
      </c>
      <c r="T39">
        <v>3</v>
      </c>
      <c r="U39">
        <v>9</v>
      </c>
      <c r="V39">
        <v>11</v>
      </c>
      <c r="W39">
        <v>9</v>
      </c>
      <c r="X39">
        <v>4</v>
      </c>
      <c r="Y39">
        <v>3</v>
      </c>
      <c r="Z39">
        <v>4</v>
      </c>
      <c r="AC39" t="s">
        <v>601</v>
      </c>
      <c r="AD39" t="s">
        <v>600</v>
      </c>
      <c r="AE39" t="s">
        <v>599</v>
      </c>
      <c r="AF39" t="s">
        <v>598</v>
      </c>
    </row>
    <row r="40" spans="1:33" x14ac:dyDescent="0.25">
      <c r="A40" s="1" t="s">
        <v>22</v>
      </c>
      <c r="F40">
        <v>0</v>
      </c>
      <c r="G40">
        <v>3</v>
      </c>
      <c r="M40">
        <f xml:space="preserve"> B40 + D40 + F40 + H40 + J40</f>
        <v>0</v>
      </c>
      <c r="N40">
        <f xml:space="preserve"> C40 + E40 + G40 + I40 + K40</f>
        <v>3</v>
      </c>
      <c r="O40" s="1">
        <f>M40 - N40</f>
        <v>-3</v>
      </c>
      <c r="P40" s="3">
        <f xml:space="preserve"> IF(M40+N40=0, 0, IF(N40=0, "MAX", M40/N40))</f>
        <v>0</v>
      </c>
      <c r="Q40">
        <f>IF(P40 &lt; 1, 3, IF(P40 &gt;= P$46, 1, 2))</f>
        <v>3</v>
      </c>
      <c r="S40">
        <v>11</v>
      </c>
      <c r="T40">
        <v>4</v>
      </c>
      <c r="U40">
        <v>12</v>
      </c>
      <c r="V40">
        <v>12</v>
      </c>
      <c r="W40">
        <v>12</v>
      </c>
      <c r="X40">
        <v>6</v>
      </c>
      <c r="Y40">
        <v>4</v>
      </c>
      <c r="Z40">
        <v>5</v>
      </c>
      <c r="AC40" t="s">
        <v>597</v>
      </c>
      <c r="AD40" t="s">
        <v>596</v>
      </c>
      <c r="AE40" t="s">
        <v>595</v>
      </c>
      <c r="AF40" t="s">
        <v>594</v>
      </c>
    </row>
    <row r="41" spans="1:33" x14ac:dyDescent="0.25">
      <c r="A41" s="1" t="s">
        <v>133</v>
      </c>
      <c r="B41">
        <v>1</v>
      </c>
      <c r="C41">
        <v>1</v>
      </c>
      <c r="D41">
        <v>0</v>
      </c>
      <c r="E41">
        <v>3</v>
      </c>
      <c r="F41">
        <v>2</v>
      </c>
      <c r="G41">
        <v>3</v>
      </c>
      <c r="H41">
        <v>3</v>
      </c>
      <c r="I41">
        <v>3</v>
      </c>
      <c r="M41">
        <f xml:space="preserve"> B41 + D41 + F41 + H41 + J41</f>
        <v>6</v>
      </c>
      <c r="N41">
        <f xml:space="preserve"> C41 + E41 + G41 + I41 + K41</f>
        <v>10</v>
      </c>
      <c r="O41" s="1">
        <f>M41 - N41</f>
        <v>-4</v>
      </c>
      <c r="P41" s="3">
        <f xml:space="preserve"> IF(M41+N41=0, 0, IF(N41=0, "MAX", M41/N41))</f>
        <v>0.6</v>
      </c>
      <c r="Q41">
        <f>IF(P41 &lt; 1, 3, IF(P41 &gt;= P$46, 1, 2))</f>
        <v>3</v>
      </c>
      <c r="S41">
        <v>17</v>
      </c>
      <c r="T41">
        <v>11</v>
      </c>
      <c r="U41">
        <v>15</v>
      </c>
      <c r="V41">
        <v>13</v>
      </c>
      <c r="W41">
        <v>14</v>
      </c>
      <c r="X41">
        <v>8</v>
      </c>
      <c r="Y41">
        <v>5</v>
      </c>
      <c r="Z41">
        <v>7</v>
      </c>
      <c r="AC41" t="s">
        <v>593</v>
      </c>
      <c r="AD41" t="s">
        <v>592</v>
      </c>
      <c r="AE41" t="s">
        <v>591</v>
      </c>
      <c r="AF41" t="s">
        <v>302</v>
      </c>
    </row>
    <row r="42" spans="1:33" x14ac:dyDescent="0.25">
      <c r="A42" s="1" t="s">
        <v>1</v>
      </c>
      <c r="F42">
        <v>0</v>
      </c>
      <c r="G42">
        <v>0</v>
      </c>
      <c r="M42">
        <f xml:space="preserve"> B42 + D42 + F42 + H42 + J42</f>
        <v>0</v>
      </c>
      <c r="N42">
        <f xml:space="preserve"> C42 + E42 + G42 + I42 + K42</f>
        <v>0</v>
      </c>
      <c r="O42" s="1">
        <f>M42 - N42</f>
        <v>0</v>
      </c>
      <c r="P42" s="3">
        <f xml:space="preserve"> IF(M42+N42=0, 0, IF(N42=0, "MAX", M42/N42))</f>
        <v>0</v>
      </c>
      <c r="Q42">
        <f>IF(P42 &lt; 1, 3, IF(P42 &gt;= P$46, 1, 2))</f>
        <v>3</v>
      </c>
      <c r="S42">
        <v>21</v>
      </c>
      <c r="T42">
        <v>21</v>
      </c>
      <c r="U42">
        <v>17</v>
      </c>
      <c r="V42">
        <v>15</v>
      </c>
      <c r="W42">
        <v>17</v>
      </c>
      <c r="X42">
        <v>12</v>
      </c>
      <c r="Y42">
        <v>8</v>
      </c>
      <c r="Z42">
        <v>8</v>
      </c>
      <c r="AC42" t="s">
        <v>590</v>
      </c>
      <c r="AD42" t="s">
        <v>589</v>
      </c>
      <c r="AE42" t="s">
        <v>588</v>
      </c>
      <c r="AF42" t="s">
        <v>587</v>
      </c>
    </row>
    <row r="43" spans="1:33" x14ac:dyDescent="0.25">
      <c r="A43" s="1" t="s">
        <v>180</v>
      </c>
      <c r="B43">
        <v>1</v>
      </c>
      <c r="C43">
        <v>2</v>
      </c>
      <c r="D43">
        <v>0</v>
      </c>
      <c r="E43">
        <v>1</v>
      </c>
      <c r="F43">
        <v>0</v>
      </c>
      <c r="G43">
        <v>2</v>
      </c>
      <c r="H43">
        <v>0</v>
      </c>
      <c r="I43">
        <v>0</v>
      </c>
      <c r="M43">
        <f xml:space="preserve"> B43 + D43 + F43 + H43 + J43</f>
        <v>1</v>
      </c>
      <c r="N43">
        <f xml:space="preserve"> C43 + E43 + G43 + I43 + K43</f>
        <v>5</v>
      </c>
      <c r="O43" s="1">
        <f>M43 - N43</f>
        <v>-4</v>
      </c>
      <c r="P43" s="3">
        <f xml:space="preserve"> IF(M43+N43=0, 0, IF(N43=0, "MAX", M43/N43))</f>
        <v>0.2</v>
      </c>
      <c r="Q43">
        <f>IF(P43 &lt; 1, 3, IF(P43 &gt;= P$46, 1, 2))</f>
        <v>3</v>
      </c>
      <c r="S43">
        <v>22</v>
      </c>
      <c r="T43">
        <v>23</v>
      </c>
      <c r="U43">
        <v>18</v>
      </c>
      <c r="V43">
        <v>16</v>
      </c>
      <c r="W43">
        <v>18</v>
      </c>
      <c r="X43">
        <v>13</v>
      </c>
      <c r="Y43">
        <v>9</v>
      </c>
      <c r="Z43">
        <v>9</v>
      </c>
      <c r="AC43" t="s">
        <v>586</v>
      </c>
      <c r="AD43" t="s">
        <v>578</v>
      </c>
      <c r="AE43" t="s">
        <v>578</v>
      </c>
      <c r="AF43" t="s">
        <v>585</v>
      </c>
    </row>
    <row r="44" spans="1:33" x14ac:dyDescent="0.25">
      <c r="A44" s="1" t="s">
        <v>556</v>
      </c>
      <c r="B44">
        <v>4</v>
      </c>
      <c r="C44">
        <v>1</v>
      </c>
      <c r="D44">
        <v>9</v>
      </c>
      <c r="E44">
        <v>0</v>
      </c>
      <c r="F44">
        <v>5</v>
      </c>
      <c r="G44">
        <v>2</v>
      </c>
      <c r="H44">
        <v>7</v>
      </c>
      <c r="I44">
        <v>3</v>
      </c>
      <c r="M44">
        <f xml:space="preserve"> B44 + D44 + F44 + H44 + J44</f>
        <v>25</v>
      </c>
      <c r="N44">
        <f xml:space="preserve"> C44 + E44 + G44 + I44 + K44</f>
        <v>6</v>
      </c>
      <c r="O44" s="1">
        <f>M44 - N44</f>
        <v>19</v>
      </c>
      <c r="P44" s="3">
        <f xml:space="preserve"> IF(M44+N44=0, 0, IF(N44=0, "MAX", M44/N44))</f>
        <v>4.166666666666667</v>
      </c>
      <c r="Q44">
        <f>IF(P44 &lt; 1, 3, IF(P44 &gt;= P$46, 1, 2))</f>
        <v>1</v>
      </c>
      <c r="T44">
        <v>25</v>
      </c>
      <c r="U44">
        <v>19</v>
      </c>
      <c r="V44">
        <v>17</v>
      </c>
      <c r="W44">
        <v>19</v>
      </c>
      <c r="X44">
        <v>19</v>
      </c>
      <c r="Y44">
        <v>12</v>
      </c>
      <c r="Z44">
        <v>10</v>
      </c>
      <c r="AC44" t="s">
        <v>584</v>
      </c>
      <c r="AD44" t="s">
        <v>558</v>
      </c>
      <c r="AE44" t="s">
        <v>583</v>
      </c>
      <c r="AF44" t="s">
        <v>582</v>
      </c>
    </row>
    <row r="45" spans="1:33" x14ac:dyDescent="0.25">
      <c r="A45" s="1" t="s">
        <v>41</v>
      </c>
      <c r="B45">
        <v>0</v>
      </c>
      <c r="C45">
        <v>2</v>
      </c>
      <c r="D45">
        <v>0</v>
      </c>
      <c r="E45">
        <v>2</v>
      </c>
      <c r="F45">
        <v>2</v>
      </c>
      <c r="G45">
        <v>0</v>
      </c>
      <c r="H45">
        <v>0</v>
      </c>
      <c r="I45">
        <v>2</v>
      </c>
      <c r="M45">
        <f xml:space="preserve"> B45 + D45 + F45 + H45 + J45</f>
        <v>2</v>
      </c>
      <c r="N45">
        <f xml:space="preserve"> C45 + E45 + G45 + I45 + K45</f>
        <v>6</v>
      </c>
      <c r="O45" s="1">
        <f>M45 - N45</f>
        <v>-4</v>
      </c>
      <c r="P45" s="3">
        <f xml:space="preserve"> IF(M45+N45=0, 0, IF(N45=0, "MAX", M45/N45))</f>
        <v>0.33333333333333331</v>
      </c>
      <c r="Q45">
        <f>IF(P45 &lt; 1, 3, IF(P45 &gt;= P$46, 1, 2))</f>
        <v>3</v>
      </c>
      <c r="U45">
        <v>20</v>
      </c>
      <c r="V45">
        <v>20</v>
      </c>
      <c r="W45">
        <v>22</v>
      </c>
      <c r="X45">
        <v>20</v>
      </c>
      <c r="Y45">
        <v>14</v>
      </c>
      <c r="Z45">
        <v>14</v>
      </c>
      <c r="AC45" t="s">
        <v>581</v>
      </c>
      <c r="AD45" t="s">
        <v>580</v>
      </c>
      <c r="AE45" t="s">
        <v>579</v>
      </c>
      <c r="AF45" t="s">
        <v>578</v>
      </c>
    </row>
    <row r="46" spans="1:33" x14ac:dyDescent="0.25">
      <c r="A46" s="4"/>
      <c r="B46" s="4">
        <v>22</v>
      </c>
      <c r="C46" s="4">
        <v>25</v>
      </c>
      <c r="D46" s="4">
        <v>26</v>
      </c>
      <c r="E46" s="4">
        <v>24</v>
      </c>
      <c r="F46" s="4">
        <v>26</v>
      </c>
      <c r="G46" s="4">
        <v>24</v>
      </c>
      <c r="H46" s="4">
        <v>25</v>
      </c>
      <c r="I46" s="4">
        <v>23</v>
      </c>
      <c r="J46" s="4"/>
      <c r="K46" s="4"/>
      <c r="L46" s="4"/>
      <c r="M46" s="4">
        <f xml:space="preserve"> B46 + D46 + F46 + H46 + J46</f>
        <v>99</v>
      </c>
      <c r="N46" s="4">
        <f xml:space="preserve"> C46 + E46 + G46 + I46 + K46</f>
        <v>96</v>
      </c>
      <c r="O46" s="4">
        <f>M46 - N46</f>
        <v>3</v>
      </c>
      <c r="P46" s="5">
        <f xml:space="preserve"> IF(M46+N46=0, 0, IF(N46=0, "MAX", M46/N46))</f>
        <v>1.03125</v>
      </c>
      <c r="U46">
        <v>23</v>
      </c>
      <c r="V46">
        <v>23</v>
      </c>
      <c r="W46">
        <v>23</v>
      </c>
      <c r="X46">
        <v>24</v>
      </c>
      <c r="Y46">
        <v>15</v>
      </c>
      <c r="Z46">
        <v>16</v>
      </c>
      <c r="AC46" t="s">
        <v>577</v>
      </c>
      <c r="AE46" t="s">
        <v>576</v>
      </c>
      <c r="AF46" t="s">
        <v>575</v>
      </c>
    </row>
    <row r="47" spans="1:33" x14ac:dyDescent="0.25">
      <c r="P47"/>
      <c r="U47">
        <v>24</v>
      </c>
      <c r="V47">
        <v>24</v>
      </c>
      <c r="W47">
        <v>26</v>
      </c>
      <c r="Y47">
        <v>18</v>
      </c>
      <c r="Z47">
        <v>20</v>
      </c>
      <c r="AF47" t="s">
        <v>574</v>
      </c>
    </row>
    <row r="48" spans="1:33" x14ac:dyDescent="0.25">
      <c r="A48" t="s">
        <v>13</v>
      </c>
      <c r="U48">
        <v>26</v>
      </c>
      <c r="Y48">
        <v>23</v>
      </c>
      <c r="Z48">
        <v>22</v>
      </c>
    </row>
    <row r="49" spans="1:33" x14ac:dyDescent="0.25">
      <c r="A49" s="1" t="s">
        <v>13</v>
      </c>
      <c r="Y49">
        <v>24</v>
      </c>
      <c r="Z49">
        <v>23</v>
      </c>
    </row>
    <row r="50" spans="1:33" ht="18.75" x14ac:dyDescent="0.3">
      <c r="A50" s="8">
        <v>43486</v>
      </c>
      <c r="B50" s="9" t="s">
        <v>573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Y50">
        <v>25</v>
      </c>
    </row>
    <row r="51" spans="1:33" x14ac:dyDescent="0.25">
      <c r="A51" s="4"/>
      <c r="B51" s="4" t="s">
        <v>5</v>
      </c>
      <c r="C51" s="4"/>
      <c r="D51" s="4" t="s">
        <v>6</v>
      </c>
      <c r="E51" s="4"/>
      <c r="F51" s="4" t="s">
        <v>7</v>
      </c>
      <c r="G51" s="4"/>
      <c r="H51" s="4" t="s">
        <v>8</v>
      </c>
      <c r="I51" s="4"/>
      <c r="J51" s="4" t="s">
        <v>9</v>
      </c>
      <c r="K51" s="4"/>
      <c r="L51" s="4"/>
      <c r="M51" s="4" t="s">
        <v>10</v>
      </c>
      <c r="N51" s="4"/>
      <c r="O51" s="4"/>
      <c r="P51" s="6"/>
    </row>
    <row r="52" spans="1:33" x14ac:dyDescent="0.25">
      <c r="A52" s="4"/>
      <c r="B52" s="7" t="s">
        <v>3</v>
      </c>
      <c r="C52" s="7" t="s">
        <v>4</v>
      </c>
      <c r="D52" s="7" t="s">
        <v>3</v>
      </c>
      <c r="E52" s="7" t="s">
        <v>4</v>
      </c>
      <c r="F52" s="7" t="s">
        <v>3</v>
      </c>
      <c r="G52" s="7" t="s">
        <v>4</v>
      </c>
      <c r="H52" s="7" t="s">
        <v>3</v>
      </c>
      <c r="I52" s="7" t="s">
        <v>4</v>
      </c>
      <c r="J52" s="7" t="s">
        <v>3</v>
      </c>
      <c r="K52" s="7" t="s">
        <v>4</v>
      </c>
      <c r="L52" s="7"/>
      <c r="M52" s="7" t="s">
        <v>3</v>
      </c>
      <c r="N52" s="7" t="s">
        <v>4</v>
      </c>
      <c r="O52" s="4" t="s">
        <v>11</v>
      </c>
      <c r="P52" s="6" t="s">
        <v>12</v>
      </c>
      <c r="S52" t="s">
        <v>5</v>
      </c>
      <c r="U52" t="s">
        <v>6</v>
      </c>
      <c r="W52" t="s">
        <v>7</v>
      </c>
      <c r="Y52" t="s">
        <v>8</v>
      </c>
      <c r="AA52" t="s">
        <v>9</v>
      </c>
      <c r="AC52" t="s">
        <v>14</v>
      </c>
      <c r="AD52" t="s">
        <v>15</v>
      </c>
      <c r="AE52" t="s">
        <v>16</v>
      </c>
      <c r="AF52" t="s">
        <v>17</v>
      </c>
      <c r="AG52" t="s">
        <v>18</v>
      </c>
    </row>
    <row r="53" spans="1:33" x14ac:dyDescent="0.25">
      <c r="A53" s="1" t="s">
        <v>2</v>
      </c>
      <c r="B53">
        <v>4</v>
      </c>
      <c r="C53">
        <v>0</v>
      </c>
      <c r="D53">
        <v>0</v>
      </c>
      <c r="E53">
        <v>0</v>
      </c>
      <c r="F53">
        <v>3</v>
      </c>
      <c r="G53">
        <v>1</v>
      </c>
      <c r="H53">
        <v>0</v>
      </c>
      <c r="I53">
        <v>1</v>
      </c>
      <c r="M53">
        <f xml:space="preserve"> B53 + D53 + F53 + H53 + J53</f>
        <v>7</v>
      </c>
      <c r="N53">
        <f xml:space="preserve"> C53 + E53 + G53 + I53 + K53</f>
        <v>2</v>
      </c>
      <c r="O53" s="1">
        <f>M53 - N53</f>
        <v>5</v>
      </c>
      <c r="P53" s="3">
        <f xml:space="preserve"> IF(M53+N53=0, 0, IF(N53=0, "MAX", M53/N53))</f>
        <v>3.5</v>
      </c>
      <c r="Q53">
        <f>IF(P53 &lt; 1, 3, IF(P53 &gt;= P$66, 1, 2))</f>
        <v>1</v>
      </c>
      <c r="S53">
        <v>0</v>
      </c>
      <c r="V53">
        <v>1</v>
      </c>
      <c r="W53">
        <v>2</v>
      </c>
      <c r="Z53">
        <v>0</v>
      </c>
      <c r="AC53" t="s">
        <v>572</v>
      </c>
      <c r="AD53" t="s">
        <v>571</v>
      </c>
      <c r="AE53" t="s">
        <v>572</v>
      </c>
      <c r="AF53" t="s">
        <v>571</v>
      </c>
    </row>
    <row r="54" spans="1:33" x14ac:dyDescent="0.25">
      <c r="A54" s="1" t="s">
        <v>20</v>
      </c>
      <c r="B54">
        <v>2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2</v>
      </c>
      <c r="M54">
        <f xml:space="preserve"> B54 + D54 + F54 + H54 + J54</f>
        <v>2</v>
      </c>
      <c r="N54">
        <f xml:space="preserve"> C54 + E54 + G54 + I54 + K54</f>
        <v>5</v>
      </c>
      <c r="O54" s="1">
        <f>M54 - N54</f>
        <v>-3</v>
      </c>
      <c r="P54" s="3">
        <f xml:space="preserve"> IF(M54+N54=0, 0, IF(N54=0, "MAX", M54/N54))</f>
        <v>0.4</v>
      </c>
      <c r="Q54">
        <f>IF(P54 &lt; 1, 3, IF(P54 &gt;= P$66, 1, 2))</f>
        <v>3</v>
      </c>
      <c r="S54">
        <v>6</v>
      </c>
      <c r="T54">
        <v>1</v>
      </c>
      <c r="U54">
        <v>2</v>
      </c>
      <c r="V54">
        <v>3</v>
      </c>
      <c r="W54">
        <v>3</v>
      </c>
      <c r="X54">
        <v>2</v>
      </c>
      <c r="Y54">
        <v>2</v>
      </c>
      <c r="Z54">
        <v>5</v>
      </c>
      <c r="AC54" t="s">
        <v>570</v>
      </c>
      <c r="AD54" t="s">
        <v>569</v>
      </c>
      <c r="AE54" t="s">
        <v>568</v>
      </c>
      <c r="AF54" t="s">
        <v>567</v>
      </c>
    </row>
    <row r="55" spans="1:33" x14ac:dyDescent="0.25">
      <c r="A55" s="1" t="s">
        <v>112</v>
      </c>
      <c r="B55">
        <v>0</v>
      </c>
      <c r="C55">
        <v>0</v>
      </c>
      <c r="D55">
        <v>0</v>
      </c>
      <c r="E55">
        <v>3</v>
      </c>
      <c r="F55">
        <v>0</v>
      </c>
      <c r="G55">
        <v>1</v>
      </c>
      <c r="H55">
        <v>0</v>
      </c>
      <c r="I55">
        <v>1</v>
      </c>
      <c r="M55">
        <f xml:space="preserve"> B55 + D55 + F55 + H55 + J55</f>
        <v>0</v>
      </c>
      <c r="N55">
        <f xml:space="preserve"> C55 + E55 + G55 + I55 + K55</f>
        <v>5</v>
      </c>
      <c r="O55" s="1">
        <f>M55 - N55</f>
        <v>-5</v>
      </c>
      <c r="P55" s="3">
        <f xml:space="preserve"> IF(M55+N55=0, 0, IF(N55=0, "MAX", M55/N55))</f>
        <v>0</v>
      </c>
      <c r="Q55">
        <f>IF(P55 &lt; 1, 3, IF(P55 &gt;= P$66, 1, 2))</f>
        <v>3</v>
      </c>
      <c r="S55">
        <v>7</v>
      </c>
      <c r="T55">
        <v>2</v>
      </c>
      <c r="U55">
        <v>6</v>
      </c>
      <c r="V55">
        <v>6</v>
      </c>
      <c r="W55">
        <v>15</v>
      </c>
      <c r="X55">
        <v>3</v>
      </c>
      <c r="Y55">
        <v>4</v>
      </c>
      <c r="Z55">
        <v>8</v>
      </c>
      <c r="AC55" t="s">
        <v>566</v>
      </c>
      <c r="AD55" t="s">
        <v>565</v>
      </c>
      <c r="AE55" t="s">
        <v>564</v>
      </c>
      <c r="AF55" t="s">
        <v>563</v>
      </c>
    </row>
    <row r="56" spans="1:33" x14ac:dyDescent="0.25">
      <c r="A56" s="1" t="s">
        <v>0</v>
      </c>
      <c r="O56" s="1"/>
      <c r="P56" s="3"/>
      <c r="Q56">
        <f>IF(P56 &lt; 1, 3, IF(P56 &gt;= P$66, 1, 2))</f>
        <v>3</v>
      </c>
      <c r="S56">
        <v>10</v>
      </c>
      <c r="T56">
        <v>3</v>
      </c>
      <c r="U56">
        <v>8</v>
      </c>
      <c r="V56">
        <v>7</v>
      </c>
      <c r="W56">
        <v>17</v>
      </c>
      <c r="X56">
        <v>5</v>
      </c>
      <c r="Y56">
        <v>5</v>
      </c>
      <c r="Z56">
        <v>9</v>
      </c>
      <c r="AD56" t="s">
        <v>562</v>
      </c>
      <c r="AE56" t="s">
        <v>561</v>
      </c>
      <c r="AF56" t="s">
        <v>560</v>
      </c>
    </row>
    <row r="57" spans="1:33" x14ac:dyDescent="0.25">
      <c r="A57" s="1" t="s">
        <v>22</v>
      </c>
      <c r="O57" s="1"/>
      <c r="P57" s="3"/>
      <c r="Q57">
        <f>IF(P57 &lt; 1, 3, IF(P57 &gt;= P$66, 1, 2))</f>
        <v>3</v>
      </c>
      <c r="S57">
        <v>12</v>
      </c>
      <c r="T57">
        <v>5</v>
      </c>
      <c r="U57">
        <v>10</v>
      </c>
      <c r="V57">
        <v>8</v>
      </c>
      <c r="W57">
        <v>23</v>
      </c>
      <c r="X57">
        <v>6</v>
      </c>
      <c r="Y57">
        <v>6</v>
      </c>
      <c r="Z57">
        <v>10</v>
      </c>
      <c r="AD57" t="s">
        <v>520</v>
      </c>
      <c r="AE57" t="s">
        <v>559</v>
      </c>
      <c r="AF57" t="s">
        <v>558</v>
      </c>
    </row>
    <row r="58" spans="1:33" x14ac:dyDescent="0.25">
      <c r="A58" s="1" t="s">
        <v>361</v>
      </c>
      <c r="O58" s="1"/>
      <c r="P58" s="3"/>
      <c r="Q58">
        <f>IF(P58 &lt; 1, 3, IF(P58 &gt;= P$66, 1, 2))</f>
        <v>3</v>
      </c>
      <c r="S58">
        <v>15</v>
      </c>
      <c r="T58">
        <v>6</v>
      </c>
      <c r="U58">
        <v>12</v>
      </c>
      <c r="V58">
        <v>17</v>
      </c>
      <c r="W58">
        <v>25</v>
      </c>
      <c r="X58">
        <v>7</v>
      </c>
      <c r="Y58">
        <v>9</v>
      </c>
      <c r="Z58">
        <v>11</v>
      </c>
      <c r="AF58" t="s">
        <v>557</v>
      </c>
    </row>
    <row r="59" spans="1:33" x14ac:dyDescent="0.25">
      <c r="A59" s="1" t="s">
        <v>23</v>
      </c>
      <c r="D59">
        <v>0</v>
      </c>
      <c r="E59">
        <v>0</v>
      </c>
      <c r="M59">
        <f xml:space="preserve"> B59 + D59 + F59 + H59 + J59</f>
        <v>0</v>
      </c>
      <c r="N59">
        <f xml:space="preserve"> C59 + E59 + G59 + I59 + K59</f>
        <v>0</v>
      </c>
      <c r="O59" s="1">
        <f>M59 - N59</f>
        <v>0</v>
      </c>
      <c r="P59" s="3">
        <f xml:space="preserve"> IF(M59+N59=0, 0, IF(N59=0, "MAX", M59/N59))</f>
        <v>0</v>
      </c>
      <c r="Q59">
        <v>2</v>
      </c>
      <c r="S59">
        <v>19</v>
      </c>
      <c r="T59">
        <v>7</v>
      </c>
      <c r="U59">
        <v>13</v>
      </c>
      <c r="V59">
        <v>18</v>
      </c>
      <c r="Y59">
        <v>13</v>
      </c>
      <c r="Z59">
        <v>12</v>
      </c>
    </row>
    <row r="60" spans="1:33" x14ac:dyDescent="0.25">
      <c r="A60" s="1" t="s">
        <v>133</v>
      </c>
      <c r="B60">
        <v>2</v>
      </c>
      <c r="C60">
        <v>1</v>
      </c>
      <c r="D60">
        <v>4</v>
      </c>
      <c r="E60">
        <v>3</v>
      </c>
      <c r="F60">
        <v>5</v>
      </c>
      <c r="G60">
        <v>1</v>
      </c>
      <c r="H60">
        <v>3</v>
      </c>
      <c r="I60">
        <v>1</v>
      </c>
      <c r="M60">
        <f xml:space="preserve"> B60 + D60 + F60 + H60 + J60</f>
        <v>14</v>
      </c>
      <c r="N60">
        <f xml:space="preserve"> C60 + E60 + G60 + I60 + K60</f>
        <v>6</v>
      </c>
      <c r="O60" s="1">
        <f>M60 - N60</f>
        <v>8</v>
      </c>
      <c r="P60" s="3">
        <f xml:space="preserve"> IF(M60+N60=0, 0, IF(N60=0, "MAX", M60/N60))</f>
        <v>2.3333333333333335</v>
      </c>
      <c r="Q60">
        <f>IF(P60 &lt; 1, 3, IF(P60 &gt;= P$66, 1, 2))</f>
        <v>1</v>
      </c>
      <c r="S60">
        <v>24</v>
      </c>
      <c r="T60">
        <v>8</v>
      </c>
      <c r="U60">
        <v>14</v>
      </c>
      <c r="V60">
        <v>20</v>
      </c>
      <c r="Y60">
        <v>16</v>
      </c>
      <c r="Z60">
        <v>14</v>
      </c>
    </row>
    <row r="61" spans="1:33" x14ac:dyDescent="0.25">
      <c r="A61" s="1" t="s">
        <v>1</v>
      </c>
      <c r="O61" s="1"/>
      <c r="P61" s="3"/>
      <c r="Q61">
        <f>IF(P61 &lt; 1, 3, IF(P61 &gt;= P$66, 1, 2))</f>
        <v>3</v>
      </c>
      <c r="S61">
        <v>25</v>
      </c>
      <c r="T61">
        <v>9</v>
      </c>
      <c r="U61">
        <v>15</v>
      </c>
      <c r="V61">
        <v>22</v>
      </c>
      <c r="Y61">
        <v>18</v>
      </c>
      <c r="Z61">
        <v>18</v>
      </c>
    </row>
    <row r="62" spans="1:33" x14ac:dyDescent="0.25">
      <c r="A62" s="1" t="s">
        <v>180</v>
      </c>
      <c r="B62">
        <v>5</v>
      </c>
      <c r="C62">
        <v>2</v>
      </c>
      <c r="D62">
        <v>2</v>
      </c>
      <c r="E62">
        <v>6</v>
      </c>
      <c r="F62">
        <v>2</v>
      </c>
      <c r="G62">
        <v>2</v>
      </c>
      <c r="H62">
        <v>3</v>
      </c>
      <c r="I62">
        <v>3</v>
      </c>
      <c r="M62">
        <f xml:space="preserve"> B62 + D62 + F62 + H62 + J62</f>
        <v>12</v>
      </c>
      <c r="N62">
        <f xml:space="preserve"> C62 + E62 + G62 + I62 + K62</f>
        <v>13</v>
      </c>
      <c r="O62" s="1">
        <f>M62 - N62</f>
        <v>-1</v>
      </c>
      <c r="P62" s="3">
        <f xml:space="preserve"> IF(M62+N62=0, 0, IF(N62=0, "MAX", M62/N62))</f>
        <v>0.92307692307692313</v>
      </c>
      <c r="Q62">
        <f>IF(P62 &lt; 1, 3, IF(P62 &gt;= P$66, 1, 2))</f>
        <v>3</v>
      </c>
      <c r="U62">
        <v>17</v>
      </c>
      <c r="V62">
        <v>25</v>
      </c>
      <c r="Y62">
        <v>19</v>
      </c>
      <c r="Z62">
        <v>19</v>
      </c>
    </row>
    <row r="63" spans="1:33" x14ac:dyDescent="0.25">
      <c r="A63" s="1" t="s">
        <v>360</v>
      </c>
      <c r="D63">
        <v>0</v>
      </c>
      <c r="E63">
        <v>1</v>
      </c>
      <c r="M63">
        <f xml:space="preserve"> B63 + D63 + F63 + H63 + J63</f>
        <v>0</v>
      </c>
      <c r="N63">
        <f xml:space="preserve"> C63 + E63 + G63 + I63 + K63</f>
        <v>1</v>
      </c>
      <c r="O63" s="1">
        <f>M63 - N63</f>
        <v>-1</v>
      </c>
      <c r="P63" s="3">
        <f xml:space="preserve"> IF(M63+N63=0, 0, IF(N63=0, "MAX", M63/N63))</f>
        <v>0</v>
      </c>
      <c r="Q63">
        <f>IF(P63 &lt; 1, 3, IF(P63 &gt;= P$66, 1, 2))</f>
        <v>3</v>
      </c>
      <c r="Y63">
        <v>20</v>
      </c>
      <c r="Z63">
        <v>20</v>
      </c>
    </row>
    <row r="64" spans="1:33" x14ac:dyDescent="0.25">
      <c r="A64" s="1" t="s">
        <v>556</v>
      </c>
      <c r="B64">
        <v>3</v>
      </c>
      <c r="C64">
        <v>0</v>
      </c>
      <c r="D64">
        <v>4</v>
      </c>
      <c r="E64">
        <v>0</v>
      </c>
      <c r="F64">
        <v>3</v>
      </c>
      <c r="G64">
        <v>1</v>
      </c>
      <c r="H64">
        <v>1</v>
      </c>
      <c r="I64">
        <v>1</v>
      </c>
      <c r="M64">
        <f xml:space="preserve"> B64 + D64 + F64 + H64 + J64</f>
        <v>11</v>
      </c>
      <c r="N64">
        <f xml:space="preserve"> C64 + E64 + G64 + I64 + K64</f>
        <v>2</v>
      </c>
      <c r="O64" s="1">
        <f>M64 - N64</f>
        <v>9</v>
      </c>
      <c r="P64" s="3">
        <f xml:space="preserve"> IF(M64+N64=0, 0, IF(N64=0, "MAX", M64/N64))</f>
        <v>5.5</v>
      </c>
      <c r="Q64">
        <f>IF(P64 &lt; 1, 3, IF(P64 &gt;= P$66, 1, 2))</f>
        <v>1</v>
      </c>
      <c r="Y64">
        <v>22</v>
      </c>
      <c r="Z64">
        <v>21</v>
      </c>
    </row>
    <row r="65" spans="1:26" x14ac:dyDescent="0.25">
      <c r="A65" s="1" t="s">
        <v>41</v>
      </c>
      <c r="O65" s="1"/>
      <c r="P65" s="3"/>
      <c r="Q65">
        <f>IF(P65 &lt; 1, 3, IF(P65 &gt;= P$66, 1, 2))</f>
        <v>3</v>
      </c>
      <c r="Y65">
        <v>23</v>
      </c>
      <c r="Z65">
        <v>24</v>
      </c>
    </row>
    <row r="66" spans="1:26" x14ac:dyDescent="0.25">
      <c r="A66" s="4"/>
      <c r="B66" s="4">
        <v>25</v>
      </c>
      <c r="C66" s="4">
        <v>9</v>
      </c>
      <c r="D66" s="4">
        <v>17</v>
      </c>
      <c r="E66" s="4">
        <v>25</v>
      </c>
      <c r="F66" s="4">
        <v>25</v>
      </c>
      <c r="G66" s="4">
        <v>7</v>
      </c>
      <c r="H66" s="4">
        <v>26</v>
      </c>
      <c r="I66" s="4">
        <v>24</v>
      </c>
      <c r="J66" s="4"/>
      <c r="K66" s="4"/>
      <c r="L66" s="4"/>
      <c r="M66" s="4">
        <f xml:space="preserve"> B66 + D66 + F66 + H66 + J66</f>
        <v>93</v>
      </c>
      <c r="N66" s="4">
        <f xml:space="preserve"> C66 + E66 + G66 + I66 + K66</f>
        <v>65</v>
      </c>
      <c r="O66" s="4">
        <f>M66 - N66</f>
        <v>28</v>
      </c>
      <c r="P66" s="5">
        <f xml:space="preserve"> IF(M66+N66=0, 0, IF(N66=0, "MAX", M66/N66))</f>
        <v>1.4307692307692308</v>
      </c>
      <c r="Y66">
        <v>26</v>
      </c>
    </row>
    <row r="68" spans="1:26" ht="18.75" x14ac:dyDescent="0.3">
      <c r="A68" s="8">
        <v>43478</v>
      </c>
      <c r="B68" s="9" t="s">
        <v>555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1:26" x14ac:dyDescent="0.25">
      <c r="A69" s="4"/>
      <c r="B69" s="4" t="s">
        <v>5</v>
      </c>
      <c r="C69" s="4"/>
      <c r="D69" s="4" t="s">
        <v>6</v>
      </c>
      <c r="E69" s="4"/>
      <c r="F69" s="4" t="s">
        <v>7</v>
      </c>
      <c r="G69" s="4"/>
      <c r="H69" s="4" t="s">
        <v>8</v>
      </c>
      <c r="I69" s="4"/>
      <c r="J69" s="4" t="s">
        <v>9</v>
      </c>
      <c r="K69" s="4"/>
      <c r="L69" s="4"/>
      <c r="M69" s="4" t="s">
        <v>10</v>
      </c>
      <c r="N69" s="4"/>
      <c r="O69" s="4"/>
      <c r="P69" s="6"/>
    </row>
    <row r="70" spans="1:26" x14ac:dyDescent="0.25">
      <c r="A70" s="4"/>
      <c r="B70" s="7" t="s">
        <v>3</v>
      </c>
      <c r="C70" s="7" t="s">
        <v>4</v>
      </c>
      <c r="D70" s="7" t="s">
        <v>3</v>
      </c>
      <c r="E70" s="7" t="s">
        <v>4</v>
      </c>
      <c r="F70" s="7" t="s">
        <v>3</v>
      </c>
      <c r="G70" s="7" t="s">
        <v>4</v>
      </c>
      <c r="H70" s="7" t="s">
        <v>3</v>
      </c>
      <c r="I70" s="7" t="s">
        <v>4</v>
      </c>
      <c r="J70" s="7" t="s">
        <v>3</v>
      </c>
      <c r="K70" s="7" t="s">
        <v>4</v>
      </c>
      <c r="L70" s="7"/>
      <c r="M70" s="7" t="s">
        <v>3</v>
      </c>
      <c r="N70" s="7" t="s">
        <v>4</v>
      </c>
      <c r="O70" s="4" t="s">
        <v>11</v>
      </c>
      <c r="P70" s="6" t="s">
        <v>12</v>
      </c>
    </row>
    <row r="71" spans="1:26" x14ac:dyDescent="0.25">
      <c r="A71" s="1" t="s">
        <v>2</v>
      </c>
      <c r="B71">
        <v>0</v>
      </c>
      <c r="C71">
        <v>1</v>
      </c>
      <c r="D71">
        <v>2</v>
      </c>
      <c r="E71">
        <v>0</v>
      </c>
      <c r="F71">
        <v>1</v>
      </c>
      <c r="G71">
        <v>0</v>
      </c>
      <c r="M71">
        <f xml:space="preserve"> B71 + D71 + F71 + H71 + J71</f>
        <v>3</v>
      </c>
      <c r="N71">
        <f xml:space="preserve"> C71 + E71 + G71 + I71 + K71</f>
        <v>1</v>
      </c>
      <c r="O71" s="1">
        <f>M71 - N71</f>
        <v>2</v>
      </c>
      <c r="P71" s="3">
        <f xml:space="preserve"> IF(M71+N71=0, 0, IF(N71=0, "MAX", M71/N71))</f>
        <v>3</v>
      </c>
      <c r="Q71">
        <f>IF(P71 &lt; 1, 3, IF(P71 &gt;= P$80, 1, 2))</f>
        <v>1</v>
      </c>
    </row>
    <row r="72" spans="1:26" x14ac:dyDescent="0.25">
      <c r="A72" s="1" t="s">
        <v>20</v>
      </c>
      <c r="M72">
        <f xml:space="preserve"> B72 + D72 + F72 + H72 + J72</f>
        <v>0</v>
      </c>
      <c r="N72">
        <f xml:space="preserve"> C72 + E72 + G72 + I72 + K72</f>
        <v>0</v>
      </c>
      <c r="O72" s="1">
        <f>M72 - N72</f>
        <v>0</v>
      </c>
      <c r="P72" s="3">
        <f xml:space="preserve"> IF(M72+N72=0, 0, IF(N72=0, "MAX", M72/N72))</f>
        <v>0</v>
      </c>
      <c r="Q72">
        <v>2</v>
      </c>
    </row>
    <row r="73" spans="1:26" x14ac:dyDescent="0.25">
      <c r="A73" s="1" t="s">
        <v>0</v>
      </c>
      <c r="B73">
        <v>1</v>
      </c>
      <c r="C73">
        <v>1</v>
      </c>
      <c r="D73">
        <v>4</v>
      </c>
      <c r="E73">
        <v>2</v>
      </c>
      <c r="F73">
        <v>2</v>
      </c>
      <c r="G73">
        <v>1</v>
      </c>
      <c r="O73" s="1"/>
      <c r="P73" s="3"/>
      <c r="Q73">
        <f>IF(P73 &lt; 1, 3, IF(P73 &gt;= P$80, 1, 2))</f>
        <v>3</v>
      </c>
    </row>
    <row r="74" spans="1:26" x14ac:dyDescent="0.25">
      <c r="A74" s="1" t="s">
        <v>22</v>
      </c>
      <c r="M74">
        <f xml:space="preserve"> B74 + D74 + F74 + H74 + J74</f>
        <v>0</v>
      </c>
      <c r="N74">
        <f xml:space="preserve"> C74 + E74 + G74 + I74 + K74</f>
        <v>0</v>
      </c>
      <c r="O74" s="1">
        <f>M74 - N74</f>
        <v>0</v>
      </c>
      <c r="P74" s="3">
        <f xml:space="preserve"> IF(M74+N74=0, 0, IF(N74=0, "MAX", M74/N74))</f>
        <v>0</v>
      </c>
      <c r="Q74">
        <v>2</v>
      </c>
    </row>
    <row r="75" spans="1:26" x14ac:dyDescent="0.25">
      <c r="A75" s="1" t="s">
        <v>1</v>
      </c>
      <c r="M75">
        <f xml:space="preserve"> B75 + D75 + F75 + H75 + J75</f>
        <v>0</v>
      </c>
      <c r="N75">
        <f xml:space="preserve"> C75 + E75 + G75 + I75 + K75</f>
        <v>0</v>
      </c>
      <c r="O75" s="1">
        <f>M75 - N75</f>
        <v>0</v>
      </c>
      <c r="P75" s="3">
        <f xml:space="preserve"> IF(M75+N75=0, 0, IF(N75=0, "MAX", M75/N75))</f>
        <v>0</v>
      </c>
      <c r="Q75">
        <v>2</v>
      </c>
    </row>
    <row r="76" spans="1:26" x14ac:dyDescent="0.25">
      <c r="A76" s="1" t="s">
        <v>180</v>
      </c>
      <c r="B76">
        <v>0</v>
      </c>
      <c r="C76">
        <v>0</v>
      </c>
      <c r="D76">
        <v>0</v>
      </c>
      <c r="E76">
        <v>1</v>
      </c>
      <c r="F76">
        <v>2</v>
      </c>
      <c r="G76">
        <v>1</v>
      </c>
      <c r="M76">
        <f xml:space="preserve"> B76 + D76 + F76 + H76 + J76</f>
        <v>2</v>
      </c>
      <c r="N76">
        <f xml:space="preserve"> C76 + E76 + G76 + I76 + K76</f>
        <v>2</v>
      </c>
      <c r="O76" s="1">
        <f>M76 - N76</f>
        <v>0</v>
      </c>
      <c r="P76" s="3">
        <f xml:space="preserve"> IF(M76+N76=0, 0, IF(N76=0, "MAX", M76/N76))</f>
        <v>1</v>
      </c>
      <c r="Q76">
        <f>IF(P76 &lt; 1, 3, IF(P76 &gt;= P$80, 1, 2))</f>
        <v>2</v>
      </c>
    </row>
    <row r="77" spans="1:26" x14ac:dyDescent="0.25">
      <c r="A77" s="1" t="s">
        <v>360</v>
      </c>
      <c r="B77">
        <v>0</v>
      </c>
      <c r="C77">
        <v>0</v>
      </c>
      <c r="D77">
        <v>1</v>
      </c>
      <c r="E77">
        <v>2</v>
      </c>
      <c r="F77">
        <v>1</v>
      </c>
      <c r="G77">
        <v>1</v>
      </c>
      <c r="M77">
        <f xml:space="preserve"> B77 + D77 + F77 + H77 + J77</f>
        <v>2</v>
      </c>
      <c r="N77">
        <f xml:space="preserve"> C77 + E77 + G77 + I77 + K77</f>
        <v>3</v>
      </c>
      <c r="O77" s="1">
        <f>M77 - N77</f>
        <v>-1</v>
      </c>
      <c r="P77" s="3">
        <f xml:space="preserve"> IF(M77+N77=0, 0, IF(N77=0, "MAX", M77/N77))</f>
        <v>0.66666666666666663</v>
      </c>
      <c r="Q77">
        <f>IF(P77 &lt; 1, 3, IF(P77 &gt;= P$80, 1, 2))</f>
        <v>3</v>
      </c>
    </row>
    <row r="78" spans="1:26" x14ac:dyDescent="0.25">
      <c r="A78" s="1" t="s">
        <v>390</v>
      </c>
      <c r="B78">
        <v>5</v>
      </c>
      <c r="C78">
        <v>1</v>
      </c>
      <c r="D78">
        <v>2</v>
      </c>
      <c r="E78">
        <v>1</v>
      </c>
      <c r="F78">
        <v>2</v>
      </c>
      <c r="G78">
        <v>0</v>
      </c>
      <c r="M78">
        <f xml:space="preserve"> B78 + D78 + F78 + H78 + J78</f>
        <v>9</v>
      </c>
      <c r="N78">
        <f xml:space="preserve"> C78 + E78 + G78 + I78 + K78</f>
        <v>2</v>
      </c>
      <c r="O78" s="1">
        <f>M78 - N78</f>
        <v>7</v>
      </c>
      <c r="P78" s="3">
        <f xml:space="preserve"> IF(M78+N78=0, 0, IF(N78=0, "MAX", M78/N78))</f>
        <v>4.5</v>
      </c>
      <c r="Q78">
        <f>IF(P78 &lt; 1, 3, IF(P78 &gt;= P$80, 1, 2))</f>
        <v>1</v>
      </c>
    </row>
    <row r="79" spans="1:26" x14ac:dyDescent="0.25">
      <c r="A79" s="1" t="s">
        <v>41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M79">
        <f xml:space="preserve"> B79 + D79 + F79 + H79 + J79</f>
        <v>0</v>
      </c>
      <c r="N79">
        <f xml:space="preserve"> C79 + E79 + G79 + I79 + K79</f>
        <v>0</v>
      </c>
      <c r="O79" s="1">
        <f>M79 - N79</f>
        <v>0</v>
      </c>
      <c r="P79" s="3">
        <f xml:space="preserve"> IF(M79+N79=0, 0, IF(N79=0, "MAX", M79/N79))</f>
        <v>0</v>
      </c>
      <c r="Q79">
        <v>2</v>
      </c>
    </row>
    <row r="80" spans="1:26" x14ac:dyDescent="0.25">
      <c r="A80" s="4"/>
      <c r="B80" s="4">
        <v>8</v>
      </c>
      <c r="C80" s="4">
        <v>15</v>
      </c>
      <c r="D80" s="4">
        <v>16</v>
      </c>
      <c r="E80" s="4">
        <v>14</v>
      </c>
      <c r="F80" s="4">
        <v>15</v>
      </c>
      <c r="G80" s="4">
        <v>8</v>
      </c>
      <c r="H80" s="4"/>
      <c r="I80" s="4"/>
      <c r="J80" s="4"/>
      <c r="K80" s="4"/>
      <c r="L80" s="4"/>
      <c r="M80" s="4">
        <f xml:space="preserve"> B80 + D80 + F80 + H80 + J80</f>
        <v>39</v>
      </c>
      <c r="N80" s="4">
        <f xml:space="preserve"> C80 + E80 + G80 + I80 + K80</f>
        <v>37</v>
      </c>
      <c r="O80" s="4">
        <f>M80 - N80</f>
        <v>2</v>
      </c>
      <c r="P80" s="5">
        <f xml:space="preserve"> IF(M80+N80=0, 0, IF(N80=0, "MAX", M80/N80))</f>
        <v>1.0540540540540539</v>
      </c>
    </row>
    <row r="82" spans="1:17" ht="18.75" x14ac:dyDescent="0.3">
      <c r="A82" s="8">
        <v>43478</v>
      </c>
      <c r="B82" s="9" t="s">
        <v>344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</row>
    <row r="83" spans="1:17" x14ac:dyDescent="0.25">
      <c r="A83" s="4"/>
      <c r="B83" s="4" t="s">
        <v>5</v>
      </c>
      <c r="C83" s="4"/>
      <c r="D83" s="4" t="s">
        <v>6</v>
      </c>
      <c r="E83" s="4"/>
      <c r="F83" s="4" t="s">
        <v>7</v>
      </c>
      <c r="G83" s="4"/>
      <c r="H83" s="4" t="s">
        <v>8</v>
      </c>
      <c r="I83" s="4"/>
      <c r="J83" s="4" t="s">
        <v>9</v>
      </c>
      <c r="K83" s="4"/>
      <c r="L83" s="4"/>
      <c r="M83" s="4" t="s">
        <v>10</v>
      </c>
      <c r="N83" s="4"/>
      <c r="O83" s="4"/>
      <c r="P83" s="6"/>
    </row>
    <row r="84" spans="1:17" x14ac:dyDescent="0.25">
      <c r="A84" s="4"/>
      <c r="B84" s="7" t="s">
        <v>3</v>
      </c>
      <c r="C84" s="7" t="s">
        <v>4</v>
      </c>
      <c r="D84" s="7" t="s">
        <v>3</v>
      </c>
      <c r="E84" s="7" t="s">
        <v>4</v>
      </c>
      <c r="F84" s="7" t="s">
        <v>3</v>
      </c>
      <c r="G84" s="7" t="s">
        <v>4</v>
      </c>
      <c r="H84" s="7" t="s">
        <v>3</v>
      </c>
      <c r="I84" s="7" t="s">
        <v>4</v>
      </c>
      <c r="J84" s="7" t="s">
        <v>3</v>
      </c>
      <c r="K84" s="7" t="s">
        <v>4</v>
      </c>
      <c r="L84" s="7"/>
      <c r="M84" s="7" t="s">
        <v>3</v>
      </c>
      <c r="N84" s="7" t="s">
        <v>4</v>
      </c>
      <c r="O84" s="4" t="s">
        <v>11</v>
      </c>
      <c r="P84" s="6" t="s">
        <v>12</v>
      </c>
    </row>
    <row r="85" spans="1:17" x14ac:dyDescent="0.25">
      <c r="A85" s="1" t="s">
        <v>2</v>
      </c>
      <c r="B85">
        <v>2</v>
      </c>
      <c r="C85">
        <v>0</v>
      </c>
      <c r="D85">
        <v>0</v>
      </c>
      <c r="E85">
        <v>0</v>
      </c>
      <c r="M85">
        <f xml:space="preserve"> B85 + D85 + F85 + H85 + J85</f>
        <v>2</v>
      </c>
      <c r="N85">
        <f xml:space="preserve"> C85 + E85 + G85 + I85 + K85</f>
        <v>0</v>
      </c>
      <c r="O85" s="1">
        <f>M85 - N85</f>
        <v>2</v>
      </c>
      <c r="P85" s="3" t="str">
        <f xml:space="preserve"> IF(M85+N85=0, 0, IF(N85=0, "MAX", M85/N85))</f>
        <v>MAX</v>
      </c>
      <c r="Q85">
        <f>IF(P85 &lt; 1, 3, IF(P85 &gt;= P$94, 1, 2))</f>
        <v>1</v>
      </c>
    </row>
    <row r="86" spans="1:17" x14ac:dyDescent="0.25">
      <c r="A86" s="1" t="s">
        <v>20</v>
      </c>
      <c r="B86">
        <v>0</v>
      </c>
      <c r="C86">
        <v>0</v>
      </c>
      <c r="M86">
        <f xml:space="preserve"> B86 + D86 + F86 + H86 + J86</f>
        <v>0</v>
      </c>
      <c r="N86">
        <f xml:space="preserve"> C86 + E86 + G86 + I86 + K86</f>
        <v>0</v>
      </c>
      <c r="O86" s="1">
        <f>M86 - N86</f>
        <v>0</v>
      </c>
      <c r="P86" s="3">
        <f xml:space="preserve"> IF(M86+N86=0, 0, IF(N86=0, "MAX", M86/N86))</f>
        <v>0</v>
      </c>
      <c r="Q86">
        <f>IF(P86 &lt; 1, 3, IF(P86 &gt;= P$94, 1, 2))</f>
        <v>3</v>
      </c>
    </row>
    <row r="87" spans="1:17" x14ac:dyDescent="0.25">
      <c r="A87" s="1" t="s">
        <v>0</v>
      </c>
      <c r="B87">
        <v>1</v>
      </c>
      <c r="C87">
        <v>1</v>
      </c>
      <c r="D87">
        <v>3</v>
      </c>
      <c r="E87">
        <v>0</v>
      </c>
      <c r="O87" s="1"/>
      <c r="P87" s="3"/>
      <c r="Q87">
        <f>IF(P87 &lt; 1, 3, IF(P87 &gt;= P$94, 1, 2))</f>
        <v>3</v>
      </c>
    </row>
    <row r="88" spans="1:17" x14ac:dyDescent="0.25">
      <c r="A88" s="1" t="s">
        <v>22</v>
      </c>
      <c r="B88">
        <v>0</v>
      </c>
      <c r="C88">
        <v>1</v>
      </c>
      <c r="D88">
        <v>0</v>
      </c>
      <c r="E88">
        <v>1</v>
      </c>
      <c r="M88">
        <f xml:space="preserve"> B88 + D88 + F88 + H88 + J88</f>
        <v>0</v>
      </c>
      <c r="N88">
        <f xml:space="preserve"> C88 + E88 + G88 + I88 + K88</f>
        <v>2</v>
      </c>
      <c r="O88" s="1">
        <f>M88 - N88</f>
        <v>-2</v>
      </c>
      <c r="P88" s="3">
        <f xml:space="preserve"> IF(M88+N88=0, 0, IF(N88=0, "MAX", M88/N88))</f>
        <v>0</v>
      </c>
      <c r="Q88">
        <f>IF(P88 &lt; 1, 3, IF(P88 &gt;= P$94, 1, 2))</f>
        <v>3</v>
      </c>
    </row>
    <row r="89" spans="1:17" x14ac:dyDescent="0.25">
      <c r="A89" s="1" t="s">
        <v>1</v>
      </c>
      <c r="M89">
        <f xml:space="preserve"> B89 + D89 + F89 + H89 + J89</f>
        <v>0</v>
      </c>
      <c r="N89">
        <f xml:space="preserve"> C89 + E89 + G89 + I89 + K89</f>
        <v>0</v>
      </c>
      <c r="O89" s="1">
        <f>M89 - N89</f>
        <v>0</v>
      </c>
      <c r="P89" s="3">
        <f xml:space="preserve"> IF(M89+N89=0, 0, IF(N89=0, "MAX", M89/N89))</f>
        <v>0</v>
      </c>
      <c r="Q89">
        <v>2</v>
      </c>
    </row>
    <row r="90" spans="1:17" x14ac:dyDescent="0.25">
      <c r="A90" s="1" t="s">
        <v>180</v>
      </c>
      <c r="B90">
        <v>0</v>
      </c>
      <c r="C90">
        <v>0</v>
      </c>
      <c r="D90">
        <v>0</v>
      </c>
      <c r="E90">
        <v>0</v>
      </c>
      <c r="M90">
        <f xml:space="preserve"> B90 + D90 + F90 + H90 + J90</f>
        <v>0</v>
      </c>
      <c r="N90">
        <f xml:space="preserve"> C90 + E90 + G90 + I90 + K90</f>
        <v>0</v>
      </c>
      <c r="O90" s="1">
        <f>M90 - N90</f>
        <v>0</v>
      </c>
      <c r="P90" s="3">
        <f xml:space="preserve"> IF(M90+N90=0, 0, IF(N90=0, "MAX", M90/N90))</f>
        <v>0</v>
      </c>
      <c r="Q90">
        <f>IF(P90 &lt; 1, 3, IF(P90 &gt;= P$94, 1, 2))</f>
        <v>3</v>
      </c>
    </row>
    <row r="91" spans="1:17" x14ac:dyDescent="0.25">
      <c r="A91" s="1" t="s">
        <v>360</v>
      </c>
      <c r="B91">
        <v>0</v>
      </c>
      <c r="C91">
        <v>0</v>
      </c>
      <c r="D91">
        <v>0</v>
      </c>
      <c r="E91">
        <v>0</v>
      </c>
      <c r="M91">
        <f xml:space="preserve"> B91 + D91 + F91 + H91 + J91</f>
        <v>0</v>
      </c>
      <c r="N91">
        <f xml:space="preserve"> C91 + E91 + G91 + I91 + K91</f>
        <v>0</v>
      </c>
      <c r="O91" s="1">
        <f>M91 - N91</f>
        <v>0</v>
      </c>
      <c r="P91" s="3">
        <f xml:space="preserve"> IF(M91+N91=0, 0, IF(N91=0, "MAX", M91/N91))</f>
        <v>0</v>
      </c>
      <c r="Q91">
        <f>IF(P91 &lt; 1, 3, IF(P91 &gt;= P$94, 1, 2))</f>
        <v>3</v>
      </c>
    </row>
    <row r="92" spans="1:17" x14ac:dyDescent="0.25">
      <c r="A92" s="1" t="s">
        <v>390</v>
      </c>
      <c r="B92">
        <v>6</v>
      </c>
      <c r="C92">
        <v>0</v>
      </c>
      <c r="D92">
        <v>6</v>
      </c>
      <c r="E92">
        <v>1</v>
      </c>
      <c r="M92">
        <f xml:space="preserve"> B92 + D92 + F92 + H92 + J92</f>
        <v>12</v>
      </c>
      <c r="N92">
        <f xml:space="preserve"> C92 + E92 + G92 + I92 + K92</f>
        <v>1</v>
      </c>
      <c r="O92" s="1">
        <f>M92 - N92</f>
        <v>11</v>
      </c>
      <c r="P92" s="3">
        <f xml:space="preserve"> IF(M92+N92=0, 0, IF(N92=0, "MAX", M92/N92))</f>
        <v>12</v>
      </c>
      <c r="Q92">
        <f>IF(P92 &lt; 1, 3, IF(P92 &gt;= P$94, 1, 2))</f>
        <v>1</v>
      </c>
    </row>
    <row r="93" spans="1:17" x14ac:dyDescent="0.25">
      <c r="A93" s="1" t="s">
        <v>41</v>
      </c>
      <c r="B93">
        <v>1</v>
      </c>
      <c r="C93">
        <v>0</v>
      </c>
      <c r="D93">
        <v>0</v>
      </c>
      <c r="E93">
        <v>1</v>
      </c>
      <c r="M93">
        <f xml:space="preserve"> B93 + D93 + F93 + H93 + J93</f>
        <v>1</v>
      </c>
      <c r="N93">
        <f xml:space="preserve"> C93 + E93 + G93 + I93 + K93</f>
        <v>1</v>
      </c>
      <c r="O93" s="1">
        <f>M93 - N93</f>
        <v>0</v>
      </c>
      <c r="P93" s="3">
        <f xml:space="preserve"> IF(M93+N93=0, 0, IF(N93=0, "MAX", M93/N93))</f>
        <v>1</v>
      </c>
      <c r="Q93">
        <f>IF(P93 &lt; 1, 3, IF(P93 &gt;= P$94, 1, 2))</f>
        <v>2</v>
      </c>
    </row>
    <row r="94" spans="1:17" x14ac:dyDescent="0.25">
      <c r="A94" s="4"/>
      <c r="B94" s="4">
        <v>15</v>
      </c>
      <c r="C94" s="4">
        <v>4</v>
      </c>
      <c r="D94" s="4">
        <v>15</v>
      </c>
      <c r="E94" s="4">
        <v>7</v>
      </c>
      <c r="F94" s="4"/>
      <c r="G94" s="4"/>
      <c r="H94" s="4"/>
      <c r="I94" s="4"/>
      <c r="J94" s="4"/>
      <c r="K94" s="4"/>
      <c r="L94" s="4"/>
      <c r="M94" s="4">
        <f xml:space="preserve"> B94 + D94 + F94 + H94 + J94</f>
        <v>30</v>
      </c>
      <c r="N94" s="4">
        <f xml:space="preserve"> C94 + E94 + G94 + I94 + K94</f>
        <v>11</v>
      </c>
      <c r="O94" s="4">
        <f>M94 - N94</f>
        <v>19</v>
      </c>
      <c r="P94" s="5">
        <f xml:space="preserve"> IF(M94+N94=0, 0, IF(N94=0, "MAX", M94/N94))</f>
        <v>2.7272727272727271</v>
      </c>
    </row>
    <row r="96" spans="1:17" ht="18.75" x14ac:dyDescent="0.3">
      <c r="A96" s="8">
        <v>43472</v>
      </c>
      <c r="B96" s="9" t="s">
        <v>554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0"/>
    </row>
    <row r="97" spans="1:17" x14ac:dyDescent="0.25">
      <c r="A97" s="4"/>
      <c r="B97" s="4" t="s">
        <v>5</v>
      </c>
      <c r="C97" s="4"/>
      <c r="D97" s="4" t="s">
        <v>6</v>
      </c>
      <c r="E97" s="4"/>
      <c r="F97" s="4" t="s">
        <v>7</v>
      </c>
      <c r="G97" s="4"/>
      <c r="H97" s="4" t="s">
        <v>8</v>
      </c>
      <c r="I97" s="4"/>
      <c r="J97" s="4" t="s">
        <v>9</v>
      </c>
      <c r="K97" s="4"/>
      <c r="L97" s="4"/>
      <c r="M97" s="4" t="s">
        <v>10</v>
      </c>
      <c r="N97" s="4"/>
      <c r="O97" s="4"/>
      <c r="P97" s="6"/>
    </row>
    <row r="98" spans="1:17" x14ac:dyDescent="0.25">
      <c r="A98" s="4"/>
      <c r="B98" s="7" t="s">
        <v>3</v>
      </c>
      <c r="C98" s="7" t="s">
        <v>4</v>
      </c>
      <c r="D98" s="7" t="s">
        <v>3</v>
      </c>
      <c r="E98" s="7" t="s">
        <v>4</v>
      </c>
      <c r="F98" s="7" t="s">
        <v>3</v>
      </c>
      <c r="G98" s="7" t="s">
        <v>4</v>
      </c>
      <c r="H98" s="7" t="s">
        <v>3</v>
      </c>
      <c r="I98" s="7" t="s">
        <v>4</v>
      </c>
      <c r="J98" s="7" t="s">
        <v>3</v>
      </c>
      <c r="K98" s="7" t="s">
        <v>4</v>
      </c>
      <c r="L98" s="7"/>
      <c r="M98" s="7" t="s">
        <v>3</v>
      </c>
      <c r="N98" s="7" t="s">
        <v>4</v>
      </c>
      <c r="O98" s="4" t="s">
        <v>11</v>
      </c>
      <c r="P98" s="6" t="s">
        <v>12</v>
      </c>
    </row>
    <row r="99" spans="1:17" x14ac:dyDescent="0.25">
      <c r="A99" s="1" t="s">
        <v>2</v>
      </c>
      <c r="B99">
        <v>0</v>
      </c>
      <c r="C99">
        <v>0</v>
      </c>
      <c r="D99">
        <v>0</v>
      </c>
      <c r="E99">
        <v>0</v>
      </c>
      <c r="F99">
        <v>4</v>
      </c>
      <c r="G99">
        <v>0</v>
      </c>
      <c r="M99">
        <f xml:space="preserve"> B99 + D99 + F99 + H99 + J99</f>
        <v>4</v>
      </c>
      <c r="N99">
        <f xml:space="preserve"> C99 + E99 + G99 + I99 + K99</f>
        <v>0</v>
      </c>
      <c r="O99" s="1">
        <f>M99 - N99</f>
        <v>4</v>
      </c>
      <c r="P99" s="3" t="str">
        <f xml:space="preserve"> IF(M99+N99=0, 0, IF(N99=0, "MAX", M99/N99))</f>
        <v>MAX</v>
      </c>
      <c r="Q99">
        <f>IF(P99 &lt; 1, 3, IF(P99 &gt;= MAX(P$110, 1.000000000001), 1, 2))</f>
        <v>1</v>
      </c>
    </row>
    <row r="100" spans="1:17" x14ac:dyDescent="0.25">
      <c r="A100" s="1" t="s">
        <v>20</v>
      </c>
      <c r="B100">
        <v>2</v>
      </c>
      <c r="C100">
        <v>2</v>
      </c>
      <c r="D100">
        <v>0</v>
      </c>
      <c r="E100">
        <v>2</v>
      </c>
      <c r="F100">
        <v>0</v>
      </c>
      <c r="G100">
        <v>1</v>
      </c>
      <c r="M100">
        <f xml:space="preserve"> B100 + D100 + F100 + H100 + J100</f>
        <v>2</v>
      </c>
      <c r="N100">
        <f xml:space="preserve"> C100 + E100 + G100 + I100 + K100</f>
        <v>5</v>
      </c>
      <c r="O100" s="1">
        <f>M100 - N100</f>
        <v>-3</v>
      </c>
      <c r="P100" s="3">
        <f xml:space="preserve"> IF(M100+N100=0, 0, IF(N100=0, "MAX", M100/N100))</f>
        <v>0.4</v>
      </c>
      <c r="Q100">
        <f>IF(P100 &lt; 1, 3, IF(P100 &gt;= MAX(P$110, 1.000000000001), 1, 2))</f>
        <v>3</v>
      </c>
    </row>
    <row r="101" spans="1:17" x14ac:dyDescent="0.25">
      <c r="A101" s="1" t="s">
        <v>21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0</v>
      </c>
      <c r="M101">
        <f xml:space="preserve"> B101 + D101 + F101 + H101 + J101</f>
        <v>0</v>
      </c>
      <c r="N101">
        <f xml:space="preserve"> C101 + E101 + G101 + I101 + K101</f>
        <v>2</v>
      </c>
      <c r="O101" s="1">
        <f>M101 - N101</f>
        <v>-2</v>
      </c>
      <c r="P101" s="3">
        <f xml:space="preserve"> IF(M101+N101=0, 0, IF(N101=0, "MAX", M101/N101))</f>
        <v>0</v>
      </c>
      <c r="Q101">
        <f>IF(P101 &lt; 1, 3, IF(P101 &gt;= MAX(P$110, 1.000000000001), 1, 2))</f>
        <v>3</v>
      </c>
    </row>
    <row r="102" spans="1:17" x14ac:dyDescent="0.25">
      <c r="A102" s="1" t="s">
        <v>553</v>
      </c>
      <c r="D102">
        <v>0</v>
      </c>
      <c r="E102">
        <v>2</v>
      </c>
      <c r="F102">
        <v>0</v>
      </c>
      <c r="G102">
        <v>3</v>
      </c>
      <c r="M102">
        <f xml:space="preserve"> B102 + D102 + F102 + H102 + J102</f>
        <v>0</v>
      </c>
      <c r="N102">
        <f xml:space="preserve"> C102 + E102 + G102 + I102 + K102</f>
        <v>5</v>
      </c>
      <c r="O102" s="1">
        <f>M102 - N102</f>
        <v>-5</v>
      </c>
      <c r="P102" s="3">
        <f xml:space="preserve"> IF(M102+N102=0, 0, IF(N102=0, "MAX", M102/N102))</f>
        <v>0</v>
      </c>
      <c r="Q102">
        <f>IF(P102 &lt; 1, 3, IF(P102 &gt;= MAX(P$110, 1.000000000001), 1, 2))</f>
        <v>3</v>
      </c>
    </row>
    <row r="103" spans="1:17" x14ac:dyDescent="0.25">
      <c r="A103" s="1" t="s">
        <v>0</v>
      </c>
      <c r="D103">
        <v>1</v>
      </c>
      <c r="E103">
        <v>0</v>
      </c>
      <c r="M103">
        <f xml:space="preserve"> B103 + D103 + F103 + H103 + J103</f>
        <v>1</v>
      </c>
      <c r="N103">
        <f xml:space="preserve"> C103 + E103 + G103 + I103 + K103</f>
        <v>0</v>
      </c>
      <c r="O103" s="1">
        <f>M103 - N103</f>
        <v>1</v>
      </c>
      <c r="P103" s="3" t="str">
        <f xml:space="preserve"> IF(M103+N103=0, 0, IF(N103=0, "MAX", M103/N103))</f>
        <v>MAX</v>
      </c>
      <c r="Q103">
        <f>IF(P103 &lt; 1, 3, IF(P103 &gt;= MAX(P$110, 1.000000000001), 1, 2))</f>
        <v>1</v>
      </c>
    </row>
    <row r="104" spans="1:17" x14ac:dyDescent="0.25">
      <c r="A104" s="1" t="s">
        <v>22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4</v>
      </c>
      <c r="M104">
        <f xml:space="preserve"> B104 + D104 + F104 + H104 + J104</f>
        <v>0</v>
      </c>
      <c r="N104">
        <f xml:space="preserve"> C104 + E104 + G104 + I104 + K104</f>
        <v>6</v>
      </c>
      <c r="O104" s="1">
        <f>M104 - N104</f>
        <v>-6</v>
      </c>
      <c r="P104" s="3">
        <f xml:space="preserve"> IF(M104+N104=0, 0, IF(N104=0, "MAX", M104/N104))</f>
        <v>0</v>
      </c>
      <c r="Q104">
        <f>IF(P104 &lt; 1, 3, IF(P104 &gt;= MAX(P$110, 1.000000000001), 1, 2))</f>
        <v>3</v>
      </c>
    </row>
    <row r="105" spans="1:17" x14ac:dyDescent="0.25">
      <c r="A105" s="1" t="s">
        <v>23</v>
      </c>
      <c r="M105">
        <f xml:space="preserve"> B105 + D105 + F105 + H105 + J105</f>
        <v>0</v>
      </c>
      <c r="N105">
        <f xml:space="preserve"> C105 + E105 + G105 + I105 + K105</f>
        <v>0</v>
      </c>
      <c r="O105" s="1">
        <f>M105 - N105</f>
        <v>0</v>
      </c>
      <c r="P105" s="3">
        <f xml:space="preserve"> IF(M105+N105=0, 0, IF(N105=0, "MAX", M105/N105))</f>
        <v>0</v>
      </c>
      <c r="Q105">
        <v>2</v>
      </c>
    </row>
    <row r="106" spans="1:17" x14ac:dyDescent="0.25">
      <c r="A106" s="1" t="s">
        <v>133</v>
      </c>
      <c r="B106">
        <v>2</v>
      </c>
      <c r="C106">
        <v>0</v>
      </c>
      <c r="D106">
        <v>0</v>
      </c>
      <c r="E106">
        <v>2</v>
      </c>
      <c r="F106">
        <v>1</v>
      </c>
      <c r="G106">
        <v>1</v>
      </c>
      <c r="M106">
        <f xml:space="preserve"> B106 + D106 + F106 + H106 + J106</f>
        <v>3</v>
      </c>
      <c r="N106">
        <f xml:space="preserve"> C106 + E106 + G106 + I106 + K106</f>
        <v>3</v>
      </c>
      <c r="O106" s="1">
        <f>M106 - N106</f>
        <v>0</v>
      </c>
      <c r="P106" s="3">
        <f xml:space="preserve"> IF(M106+N106=0, 0, IF(N106=0, "MAX", M106/N106))</f>
        <v>1</v>
      </c>
      <c r="Q106">
        <f>IF(P106 &lt; 1, 3, IF(P106 &gt;= MAX(P$110, 1.000000000001), 1, 2))</f>
        <v>2</v>
      </c>
    </row>
    <row r="107" spans="1:17" x14ac:dyDescent="0.25">
      <c r="A107" s="1" t="s">
        <v>180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M107">
        <f xml:space="preserve"> B107 + D107 + F107 + H107 + J107</f>
        <v>1</v>
      </c>
      <c r="N107">
        <f xml:space="preserve"> C107 + E107 + G107 + I107 + K107</f>
        <v>3</v>
      </c>
      <c r="O107" s="1">
        <f>M107 - N107</f>
        <v>-2</v>
      </c>
      <c r="P107" s="3">
        <f xml:space="preserve"> IF(M107+N107=0, 0, IF(N107=0, "MAX", M107/N107))</f>
        <v>0.33333333333333331</v>
      </c>
      <c r="Q107">
        <f>IF(P107 &lt; 1, 3, IF(P107 &gt;= MAX(P$110, 1.000000000001), 1, 2))</f>
        <v>3</v>
      </c>
    </row>
    <row r="108" spans="1:17" x14ac:dyDescent="0.25">
      <c r="A108" s="1" t="s">
        <v>552</v>
      </c>
      <c r="M108">
        <f xml:space="preserve"> B108 + D108 + F108 + H108 + J108</f>
        <v>0</v>
      </c>
      <c r="N108">
        <f xml:space="preserve"> C108 + E108 + G108 + I108 + K108</f>
        <v>0</v>
      </c>
      <c r="O108" s="1">
        <f>M108 - N108</f>
        <v>0</v>
      </c>
      <c r="P108" s="3">
        <f xml:space="preserve"> IF(M108+N108=0, 0, IF(N108=0, "MAX", M108/N108))</f>
        <v>0</v>
      </c>
      <c r="Q108">
        <v>2</v>
      </c>
    </row>
    <row r="109" spans="1:17" x14ac:dyDescent="0.25">
      <c r="A109" s="1" t="s">
        <v>390</v>
      </c>
      <c r="B109">
        <v>4</v>
      </c>
      <c r="C109">
        <v>2</v>
      </c>
      <c r="D109">
        <v>3</v>
      </c>
      <c r="E109">
        <v>3</v>
      </c>
      <c r="F109">
        <v>1</v>
      </c>
      <c r="G109">
        <v>2</v>
      </c>
      <c r="M109">
        <f xml:space="preserve"> B109 + D109 + F109 + H109 + J109</f>
        <v>8</v>
      </c>
      <c r="N109">
        <f xml:space="preserve"> C109 + E109 + G109 + I109 + K109</f>
        <v>7</v>
      </c>
      <c r="O109" s="1">
        <f>M109 - N109</f>
        <v>1</v>
      </c>
      <c r="P109" s="3">
        <f xml:space="preserve"> IF(M109+N109=0, 0, IF(N109=0, "MAX", M109/N109))</f>
        <v>1.1428571428571428</v>
      </c>
      <c r="Q109">
        <f>IF(P109 &lt; 1, 3, IF(P109 &gt;= MAX(P$110, 1.000000000001), 1, 2))</f>
        <v>1</v>
      </c>
    </row>
    <row r="110" spans="1:17" x14ac:dyDescent="0.25">
      <c r="A110" s="4"/>
      <c r="B110" s="4">
        <v>18</v>
      </c>
      <c r="C110" s="4">
        <v>25</v>
      </c>
      <c r="D110" s="4">
        <v>17</v>
      </c>
      <c r="E110" s="4">
        <v>25</v>
      </c>
      <c r="F110" s="4">
        <v>17</v>
      </c>
      <c r="G110" s="4">
        <v>25</v>
      </c>
      <c r="H110" s="4"/>
      <c r="I110" s="4"/>
      <c r="J110" s="4"/>
      <c r="K110" s="4"/>
      <c r="L110" s="4"/>
      <c r="M110" s="4">
        <f xml:space="preserve"> B110 + D110 + F110 + H110 + J110</f>
        <v>52</v>
      </c>
      <c r="N110" s="4">
        <f xml:space="preserve"> C110 + E110 + G110 + I110 + K110</f>
        <v>75</v>
      </c>
      <c r="O110" s="4">
        <f>M110 - N110</f>
        <v>-23</v>
      </c>
      <c r="P110" s="5">
        <f xml:space="preserve"> IF(M110+N110=0, 0, IF(N110=0, "MAX", M110/N110))</f>
        <v>0.69333333333333336</v>
      </c>
    </row>
    <row r="112" spans="1:17" ht="18.75" x14ac:dyDescent="0.3">
      <c r="A112" s="8">
        <v>43430</v>
      </c>
      <c r="B112" s="9" t="s">
        <v>551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</row>
    <row r="113" spans="1:33" x14ac:dyDescent="0.25">
      <c r="A113" s="4"/>
      <c r="B113" s="4" t="s">
        <v>5</v>
      </c>
      <c r="C113" s="4"/>
      <c r="D113" s="4" t="s">
        <v>6</v>
      </c>
      <c r="E113" s="4"/>
      <c r="F113" s="4" t="s">
        <v>7</v>
      </c>
      <c r="G113" s="4"/>
      <c r="H113" s="4" t="s">
        <v>8</v>
      </c>
      <c r="I113" s="4"/>
      <c r="J113" s="4" t="s">
        <v>9</v>
      </c>
      <c r="K113" s="4"/>
      <c r="L113" s="4"/>
      <c r="M113" s="4" t="s">
        <v>10</v>
      </c>
      <c r="N113" s="4"/>
      <c r="O113" s="4"/>
      <c r="P113" s="6"/>
    </row>
    <row r="114" spans="1:33" x14ac:dyDescent="0.25">
      <c r="A114" s="4"/>
      <c r="B114" s="7" t="s">
        <v>3</v>
      </c>
      <c r="C114" s="7" t="s">
        <v>4</v>
      </c>
      <c r="D114" s="7" t="s">
        <v>3</v>
      </c>
      <c r="E114" s="7" t="s">
        <v>4</v>
      </c>
      <c r="F114" s="7" t="s">
        <v>3</v>
      </c>
      <c r="G114" s="7" t="s">
        <v>4</v>
      </c>
      <c r="H114" s="7" t="s">
        <v>3</v>
      </c>
      <c r="I114" s="7" t="s">
        <v>4</v>
      </c>
      <c r="J114" s="7" t="s">
        <v>3</v>
      </c>
      <c r="K114" s="7" t="s">
        <v>4</v>
      </c>
      <c r="L114" s="7"/>
      <c r="M114" s="7" t="s">
        <v>3</v>
      </c>
      <c r="N114" s="7" t="s">
        <v>4</v>
      </c>
      <c r="O114" s="4" t="s">
        <v>11</v>
      </c>
      <c r="P114" s="6" t="s">
        <v>12</v>
      </c>
      <c r="S114" t="s">
        <v>5</v>
      </c>
      <c r="U114" t="s">
        <v>6</v>
      </c>
      <c r="W114" t="s">
        <v>7</v>
      </c>
      <c r="Y114" t="s">
        <v>8</v>
      </c>
      <c r="AA114" t="s">
        <v>9</v>
      </c>
      <c r="AC114" t="s">
        <v>14</v>
      </c>
      <c r="AD114" t="s">
        <v>15</v>
      </c>
      <c r="AE114" t="s">
        <v>16</v>
      </c>
      <c r="AF114" t="s">
        <v>17</v>
      </c>
      <c r="AG114" t="s">
        <v>18</v>
      </c>
    </row>
    <row r="115" spans="1:33" x14ac:dyDescent="0.25">
      <c r="A115" s="1" t="s">
        <v>2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0</v>
      </c>
      <c r="H115">
        <v>1</v>
      </c>
      <c r="I115">
        <v>1</v>
      </c>
      <c r="J115">
        <v>0</v>
      </c>
      <c r="K115">
        <v>0</v>
      </c>
      <c r="M115">
        <f xml:space="preserve"> B115 + D115 + F115 + H115 + J115</f>
        <v>5</v>
      </c>
      <c r="N115">
        <f xml:space="preserve"> C115 + E115 + G115 + I115 + K115</f>
        <v>3</v>
      </c>
      <c r="O115" s="1">
        <f>M115 - N115</f>
        <v>2</v>
      </c>
      <c r="P115" s="3">
        <f xml:space="preserve"> IF(M115+N115=0, 0, IF(N115=0, "MAX", M115/N115))</f>
        <v>1.6666666666666667</v>
      </c>
      <c r="Q115">
        <f>IF(P115 &lt; 1, 3, IF(P115 &gt;= P$146, 1, 2))</f>
        <v>1</v>
      </c>
      <c r="S115">
        <v>1</v>
      </c>
      <c r="V115">
        <v>4</v>
      </c>
      <c r="W115">
        <v>1</v>
      </c>
      <c r="Z115">
        <v>1</v>
      </c>
      <c r="AB115">
        <v>1</v>
      </c>
      <c r="AC115" t="s">
        <v>469</v>
      </c>
      <c r="AD115" t="s">
        <v>550</v>
      </c>
      <c r="AE115" t="s">
        <v>549</v>
      </c>
      <c r="AF115" t="s">
        <v>468</v>
      </c>
      <c r="AG115" t="s">
        <v>468</v>
      </c>
    </row>
    <row r="116" spans="1:33" x14ac:dyDescent="0.25">
      <c r="A116" s="1" t="s">
        <v>20</v>
      </c>
      <c r="B116">
        <v>1</v>
      </c>
      <c r="C116">
        <v>1</v>
      </c>
      <c r="D116">
        <v>0</v>
      </c>
      <c r="E116">
        <v>3</v>
      </c>
      <c r="F116">
        <v>1</v>
      </c>
      <c r="G116">
        <v>1</v>
      </c>
      <c r="H116">
        <v>2</v>
      </c>
      <c r="I116">
        <v>2</v>
      </c>
      <c r="J116">
        <v>1</v>
      </c>
      <c r="K116">
        <v>0</v>
      </c>
      <c r="M116">
        <f xml:space="preserve"> B116 + D116 + F116 + H116 + J116</f>
        <v>5</v>
      </c>
      <c r="N116">
        <f xml:space="preserve"> C116 + E116 + G116 + I116 + K116</f>
        <v>7</v>
      </c>
      <c r="O116" s="1">
        <f>M116 - N116</f>
        <v>-2</v>
      </c>
      <c r="P116" s="3">
        <f xml:space="preserve"> IF(M116+N116=0, 0, IF(N116=0, "MAX", M116/N116))</f>
        <v>0.7142857142857143</v>
      </c>
      <c r="Q116">
        <f>IF(P116 &lt; 1, 3, IF(P116 &gt;= P$146, 1, 2))</f>
        <v>3</v>
      </c>
      <c r="S116">
        <v>3</v>
      </c>
      <c r="T116">
        <v>5</v>
      </c>
      <c r="U116">
        <v>8</v>
      </c>
      <c r="V116">
        <v>6</v>
      </c>
      <c r="W116">
        <v>5</v>
      </c>
      <c r="X116">
        <v>4</v>
      </c>
      <c r="Y116">
        <v>1</v>
      </c>
      <c r="Z116">
        <v>7</v>
      </c>
      <c r="AA116">
        <v>1</v>
      </c>
      <c r="AB116">
        <v>2</v>
      </c>
      <c r="AC116" t="s">
        <v>548</v>
      </c>
      <c r="AD116" t="s">
        <v>547</v>
      </c>
      <c r="AE116" t="s">
        <v>546</v>
      </c>
      <c r="AF116" t="s">
        <v>545</v>
      </c>
      <c r="AG116" t="s">
        <v>545</v>
      </c>
    </row>
    <row r="117" spans="1:33" x14ac:dyDescent="0.25">
      <c r="A117" s="1" t="s">
        <v>112</v>
      </c>
      <c r="B117">
        <v>0</v>
      </c>
      <c r="C117">
        <v>1</v>
      </c>
      <c r="D117">
        <v>0</v>
      </c>
      <c r="E117">
        <v>0</v>
      </c>
      <c r="M117">
        <f xml:space="preserve"> B117 + D117 + F117 + H117 + J117</f>
        <v>0</v>
      </c>
      <c r="N117">
        <f xml:space="preserve"> C117 + E117 + G117 + I117 + K117</f>
        <v>1</v>
      </c>
      <c r="O117" s="1">
        <f>M117 - N117</f>
        <v>-1</v>
      </c>
      <c r="P117" s="3">
        <f xml:space="preserve"> IF(M117+N117=0, 0, IF(N117=0, "MAX", M117/N117))</f>
        <v>0</v>
      </c>
      <c r="Q117">
        <f>IF(P117 &lt; 1, 3, IF(P117 &gt;= P$146, 1, 2))</f>
        <v>3</v>
      </c>
      <c r="S117">
        <v>6</v>
      </c>
      <c r="T117">
        <v>6</v>
      </c>
      <c r="U117">
        <v>10</v>
      </c>
      <c r="V117">
        <v>12</v>
      </c>
      <c r="W117">
        <v>8</v>
      </c>
      <c r="X117">
        <v>6</v>
      </c>
      <c r="Y117">
        <v>3</v>
      </c>
      <c r="Z117">
        <v>8</v>
      </c>
      <c r="AA117">
        <v>4</v>
      </c>
      <c r="AB117">
        <v>4</v>
      </c>
      <c r="AC117" t="s">
        <v>544</v>
      </c>
      <c r="AD117" t="s">
        <v>543</v>
      </c>
      <c r="AE117" t="s">
        <v>542</v>
      </c>
      <c r="AF117" t="s">
        <v>136</v>
      </c>
      <c r="AG117" t="s">
        <v>541</v>
      </c>
    </row>
    <row r="118" spans="1:33" x14ac:dyDescent="0.25">
      <c r="A118" s="1" t="s">
        <v>0</v>
      </c>
      <c r="B118">
        <v>4</v>
      </c>
      <c r="C118">
        <v>2</v>
      </c>
      <c r="D118">
        <v>5</v>
      </c>
      <c r="E118">
        <v>2</v>
      </c>
      <c r="F118">
        <v>3</v>
      </c>
      <c r="G118">
        <v>1</v>
      </c>
      <c r="H118">
        <v>3</v>
      </c>
      <c r="I118">
        <v>3</v>
      </c>
      <c r="J118">
        <v>1</v>
      </c>
      <c r="K118">
        <v>5</v>
      </c>
      <c r="M118">
        <f xml:space="preserve"> B118 + D118 + F118 + H118 + J118</f>
        <v>16</v>
      </c>
      <c r="N118">
        <f xml:space="preserve"> C118 + E118 + G118 + I118 + K118</f>
        <v>13</v>
      </c>
      <c r="O118" s="1">
        <f>M118 - N118</f>
        <v>3</v>
      </c>
      <c r="P118" s="3">
        <f xml:space="preserve"> IF(M118+N118=0, 0, IF(N118=0, "MAX", M118/N118))</f>
        <v>1.2307692307692308</v>
      </c>
      <c r="Q118">
        <f>IF(P118 &lt; 1, 3, IF(P118 &gt;= P$127, 1, 2))</f>
        <v>1</v>
      </c>
      <c r="S118">
        <v>10</v>
      </c>
      <c r="T118">
        <v>7</v>
      </c>
      <c r="U118">
        <v>11</v>
      </c>
      <c r="V118">
        <v>13</v>
      </c>
      <c r="W118">
        <v>9</v>
      </c>
      <c r="X118">
        <v>7</v>
      </c>
      <c r="Y118">
        <v>4</v>
      </c>
      <c r="Z118">
        <v>11</v>
      </c>
      <c r="AA118">
        <v>5</v>
      </c>
      <c r="AB118">
        <v>5</v>
      </c>
      <c r="AC118" t="s">
        <v>540</v>
      </c>
      <c r="AD118" t="s">
        <v>539</v>
      </c>
      <c r="AE118" t="s">
        <v>538</v>
      </c>
      <c r="AF118" t="s">
        <v>537</v>
      </c>
      <c r="AG118" t="s">
        <v>536</v>
      </c>
    </row>
    <row r="119" spans="1:33" x14ac:dyDescent="0.25">
      <c r="A119" s="1" t="s">
        <v>22</v>
      </c>
      <c r="B119">
        <v>0</v>
      </c>
      <c r="C119">
        <v>0</v>
      </c>
      <c r="D119">
        <v>0</v>
      </c>
      <c r="E119">
        <v>0</v>
      </c>
      <c r="H119">
        <v>1</v>
      </c>
      <c r="I119">
        <v>0</v>
      </c>
      <c r="J119">
        <v>0</v>
      </c>
      <c r="K119">
        <v>0</v>
      </c>
      <c r="M119">
        <f xml:space="preserve"> B119 + D119 + F119 + H119 + J119</f>
        <v>1</v>
      </c>
      <c r="N119">
        <f xml:space="preserve"> C119 + E119 + G119 + I119 + K119</f>
        <v>0</v>
      </c>
      <c r="O119" s="1">
        <f>M119 - N119</f>
        <v>1</v>
      </c>
      <c r="P119" s="3" t="str">
        <f xml:space="preserve"> IF(M119+N119=0, 0, IF(N119=0, "MAX", M119/N119))</f>
        <v>MAX</v>
      </c>
      <c r="Q119">
        <f>IF(P119 &lt; 1, 3, IF(P119 &gt;= P$127, 1, 2))</f>
        <v>1</v>
      </c>
      <c r="S119">
        <v>12</v>
      </c>
      <c r="T119">
        <v>8</v>
      </c>
      <c r="U119">
        <v>12</v>
      </c>
      <c r="V119">
        <v>14</v>
      </c>
      <c r="W119">
        <v>10</v>
      </c>
      <c r="X119">
        <v>8</v>
      </c>
      <c r="Y119">
        <v>7</v>
      </c>
      <c r="Z119">
        <v>13</v>
      </c>
      <c r="AA119">
        <v>7</v>
      </c>
      <c r="AB119">
        <v>7</v>
      </c>
      <c r="AC119" t="s">
        <v>535</v>
      </c>
      <c r="AD119" t="s">
        <v>534</v>
      </c>
      <c r="AE119" t="s">
        <v>533</v>
      </c>
      <c r="AF119" t="s">
        <v>532</v>
      </c>
      <c r="AG119" t="s">
        <v>531</v>
      </c>
    </row>
    <row r="120" spans="1:33" x14ac:dyDescent="0.25">
      <c r="A120" s="1" t="s">
        <v>361</v>
      </c>
      <c r="O120" s="1"/>
      <c r="P120" s="3"/>
      <c r="Q120">
        <v>2</v>
      </c>
      <c r="S120">
        <v>13</v>
      </c>
      <c r="T120">
        <v>9</v>
      </c>
      <c r="U120">
        <v>13</v>
      </c>
      <c r="V120">
        <v>18</v>
      </c>
      <c r="W120">
        <v>11</v>
      </c>
      <c r="X120">
        <v>9</v>
      </c>
      <c r="Y120">
        <v>10</v>
      </c>
      <c r="Z120">
        <v>14</v>
      </c>
      <c r="AA120">
        <v>8</v>
      </c>
      <c r="AB120">
        <v>11</v>
      </c>
      <c r="AC120" t="s">
        <v>530</v>
      </c>
      <c r="AD120" t="s">
        <v>529</v>
      </c>
      <c r="AE120" t="s">
        <v>528</v>
      </c>
      <c r="AF120" t="s">
        <v>527</v>
      </c>
      <c r="AG120" t="s">
        <v>526</v>
      </c>
    </row>
    <row r="121" spans="1:33" x14ac:dyDescent="0.25">
      <c r="A121" s="1" t="s">
        <v>23</v>
      </c>
      <c r="O121" s="1"/>
      <c r="P121" s="3"/>
      <c r="Q121">
        <v>2</v>
      </c>
      <c r="S121">
        <v>14</v>
      </c>
      <c r="T121">
        <v>10</v>
      </c>
      <c r="U121">
        <v>14</v>
      </c>
      <c r="V121">
        <v>22</v>
      </c>
      <c r="W121">
        <v>20</v>
      </c>
      <c r="X121">
        <v>11</v>
      </c>
      <c r="Y121">
        <v>11</v>
      </c>
      <c r="Z121">
        <v>16</v>
      </c>
      <c r="AA121">
        <v>10</v>
      </c>
      <c r="AB121">
        <v>14</v>
      </c>
      <c r="AC121" t="s">
        <v>525</v>
      </c>
      <c r="AD121" t="s">
        <v>524</v>
      </c>
      <c r="AF121" t="s">
        <v>523</v>
      </c>
      <c r="AG121" t="s">
        <v>274</v>
      </c>
    </row>
    <row r="122" spans="1:33" x14ac:dyDescent="0.25">
      <c r="A122" s="1" t="s">
        <v>133</v>
      </c>
      <c r="B122">
        <v>4</v>
      </c>
      <c r="C122">
        <v>3</v>
      </c>
      <c r="D122">
        <v>2</v>
      </c>
      <c r="E122">
        <v>0</v>
      </c>
      <c r="F122">
        <v>6</v>
      </c>
      <c r="G122">
        <v>1</v>
      </c>
      <c r="H122">
        <v>3</v>
      </c>
      <c r="I122">
        <v>3</v>
      </c>
      <c r="J122">
        <v>1</v>
      </c>
      <c r="K122">
        <v>0</v>
      </c>
      <c r="M122">
        <f xml:space="preserve"> B122 + D122 + F122 + H122 + J122</f>
        <v>16</v>
      </c>
      <c r="N122">
        <f xml:space="preserve"> C122 + E122 + G122 + I122 + K122</f>
        <v>7</v>
      </c>
      <c r="O122" s="1">
        <f>M122 - N122</f>
        <v>9</v>
      </c>
      <c r="P122" s="3">
        <f xml:space="preserve"> IF(M122+N122=0, 0, IF(N122=0, "MAX", M122/N122))</f>
        <v>2.2857142857142856</v>
      </c>
      <c r="Q122">
        <f>IF(P122 &lt; 1, 3, IF(P122 &gt;= P$146, 1, 2))</f>
        <v>1</v>
      </c>
      <c r="S122">
        <v>18</v>
      </c>
      <c r="T122">
        <v>15</v>
      </c>
      <c r="U122">
        <v>17</v>
      </c>
      <c r="V122">
        <v>23</v>
      </c>
      <c r="W122">
        <v>25</v>
      </c>
      <c r="X122">
        <v>12</v>
      </c>
      <c r="Y122">
        <v>13</v>
      </c>
      <c r="Z122">
        <v>17</v>
      </c>
      <c r="AA122">
        <v>12</v>
      </c>
      <c r="AB122">
        <v>15</v>
      </c>
      <c r="AC122" t="s">
        <v>522</v>
      </c>
      <c r="AD122" t="s">
        <v>521</v>
      </c>
      <c r="AF122" t="s">
        <v>520</v>
      </c>
      <c r="AG122" t="s">
        <v>519</v>
      </c>
    </row>
    <row r="123" spans="1:33" x14ac:dyDescent="0.25">
      <c r="A123" s="1" t="s">
        <v>1</v>
      </c>
      <c r="D123">
        <v>0</v>
      </c>
      <c r="E123">
        <v>0</v>
      </c>
      <c r="H123">
        <v>0</v>
      </c>
      <c r="I123">
        <v>0</v>
      </c>
      <c r="J123">
        <v>0</v>
      </c>
      <c r="K123">
        <v>0</v>
      </c>
      <c r="M123">
        <f xml:space="preserve"> B123 + D123 + F123 + H123 + J123</f>
        <v>0</v>
      </c>
      <c r="N123">
        <f xml:space="preserve"> C123 + E123 + G123 + I123 + K123</f>
        <v>0</v>
      </c>
      <c r="O123" s="1">
        <f>M123 - N123</f>
        <v>0</v>
      </c>
      <c r="P123" s="3">
        <f xml:space="preserve"> IF(M123+N123=0, 0, IF(N123=0, "MAX", M123/N123))</f>
        <v>0</v>
      </c>
      <c r="Q123">
        <v>2</v>
      </c>
      <c r="S123">
        <v>21</v>
      </c>
      <c r="T123">
        <v>16</v>
      </c>
      <c r="U123">
        <v>19</v>
      </c>
      <c r="V123">
        <v>24</v>
      </c>
      <c r="Y123">
        <v>14</v>
      </c>
      <c r="Z123">
        <v>20</v>
      </c>
      <c r="AC123" t="s">
        <v>518</v>
      </c>
      <c r="AF123" t="s">
        <v>517</v>
      </c>
      <c r="AG123" t="s">
        <v>516</v>
      </c>
    </row>
    <row r="124" spans="1:33" x14ac:dyDescent="0.25">
      <c r="A124" s="1" t="s">
        <v>180</v>
      </c>
      <c r="B124">
        <v>3</v>
      </c>
      <c r="C124">
        <v>1</v>
      </c>
      <c r="D124">
        <v>2</v>
      </c>
      <c r="E124">
        <v>3</v>
      </c>
      <c r="F124">
        <v>5</v>
      </c>
      <c r="G124">
        <v>2</v>
      </c>
      <c r="H124">
        <v>2</v>
      </c>
      <c r="I124">
        <v>2</v>
      </c>
      <c r="J124">
        <v>0</v>
      </c>
      <c r="K124">
        <v>0</v>
      </c>
      <c r="M124">
        <f xml:space="preserve"> B124 + D124 + F124 + H124 + J124</f>
        <v>12</v>
      </c>
      <c r="N124">
        <f xml:space="preserve"> C124 + E124 + G124 + I124 + K124</f>
        <v>8</v>
      </c>
      <c r="O124" s="1">
        <f>M124 - N124</f>
        <v>4</v>
      </c>
      <c r="P124" s="3">
        <f xml:space="preserve"> IF(M124+N124=0, 0, IF(N124=0, "MAX", M124/N124))</f>
        <v>1.5</v>
      </c>
      <c r="Q124">
        <f>IF(P124 &lt; 1, 3, IF(P124 &gt;= P$146, 1, 2))</f>
        <v>1</v>
      </c>
      <c r="S124">
        <v>24</v>
      </c>
      <c r="T124">
        <v>17</v>
      </c>
      <c r="U124">
        <v>20</v>
      </c>
      <c r="V124">
        <v>25</v>
      </c>
      <c r="Y124">
        <v>18</v>
      </c>
      <c r="Z124">
        <v>21</v>
      </c>
      <c r="AC124" t="s">
        <v>515</v>
      </c>
      <c r="AF124" t="s">
        <v>514</v>
      </c>
      <c r="AG124" t="s">
        <v>513</v>
      </c>
    </row>
    <row r="125" spans="1:33" x14ac:dyDescent="0.25">
      <c r="A125" s="1" t="s">
        <v>360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1</v>
      </c>
      <c r="M125">
        <f xml:space="preserve"> B125 + D125 + F125 + H125 + J125</f>
        <v>2</v>
      </c>
      <c r="N125">
        <f xml:space="preserve"> C125 + E125 + G125 + I125 + K125</f>
        <v>1</v>
      </c>
      <c r="O125" s="1">
        <f>M125 - N125</f>
        <v>1</v>
      </c>
      <c r="P125" s="3">
        <f xml:space="preserve"> IF(M125+N125=0, 0, IF(N125=0, "MAX", M125/N125))</f>
        <v>2</v>
      </c>
      <c r="Q125">
        <f>IF(P125 &lt; 1, 3, IF(P125 &gt;= P$146, 1, 2))</f>
        <v>1</v>
      </c>
      <c r="S125">
        <v>25</v>
      </c>
      <c r="T125">
        <v>22</v>
      </c>
      <c r="Y125">
        <v>19</v>
      </c>
      <c r="Z125">
        <v>22</v>
      </c>
      <c r="AF125" t="s">
        <v>512</v>
      </c>
    </row>
    <row r="126" spans="1:33" x14ac:dyDescent="0.25">
      <c r="A126" s="1" t="s">
        <v>41</v>
      </c>
      <c r="O126" s="1"/>
      <c r="P126" s="3"/>
      <c r="Q126">
        <f>IF(P126 &lt; 1, 3, IF(P126 &gt;= P$146, 1, 2))</f>
        <v>3</v>
      </c>
      <c r="Y126">
        <v>20</v>
      </c>
      <c r="Z126">
        <v>25</v>
      </c>
    </row>
    <row r="127" spans="1:33" x14ac:dyDescent="0.25">
      <c r="A127" s="4"/>
      <c r="B127" s="4">
        <v>25</v>
      </c>
      <c r="C127" s="4">
        <v>22</v>
      </c>
      <c r="D127" s="4">
        <v>20</v>
      </c>
      <c r="E127" s="4">
        <v>25</v>
      </c>
      <c r="F127" s="4">
        <v>25</v>
      </c>
      <c r="G127" s="4">
        <v>12</v>
      </c>
      <c r="H127" s="4">
        <v>20</v>
      </c>
      <c r="I127" s="4">
        <v>25</v>
      </c>
      <c r="J127" s="4">
        <v>12</v>
      </c>
      <c r="K127" s="4">
        <v>15</v>
      </c>
      <c r="L127" s="4"/>
      <c r="M127" s="4">
        <f xml:space="preserve"> B127 + D127 + F127 + H127 + J127</f>
        <v>102</v>
      </c>
      <c r="N127" s="4">
        <f xml:space="preserve"> C127 + E127 + G127 + I127 + K127</f>
        <v>99</v>
      </c>
      <c r="O127" s="4">
        <f>M127 - N127</f>
        <v>3</v>
      </c>
      <c r="P127" s="5">
        <f xml:space="preserve"> IF(M127+N127=0, 0, IF(N127=0, "MAX", M127/N127))</f>
        <v>1.0303030303030303</v>
      </c>
    </row>
    <row r="129" spans="1:31" x14ac:dyDescent="0.25">
      <c r="A129" s="1" t="s">
        <v>13</v>
      </c>
    </row>
    <row r="130" spans="1:31" x14ac:dyDescent="0.25">
      <c r="A130" t="s">
        <v>13</v>
      </c>
    </row>
    <row r="131" spans="1:31" ht="18.75" x14ac:dyDescent="0.3">
      <c r="A131" s="8">
        <v>43427</v>
      </c>
      <c r="B131" s="9" t="s">
        <v>511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</row>
    <row r="132" spans="1:31" x14ac:dyDescent="0.25">
      <c r="A132" s="4"/>
      <c r="B132" s="4" t="s">
        <v>5</v>
      </c>
      <c r="C132" s="4"/>
      <c r="D132" s="4" t="s">
        <v>6</v>
      </c>
      <c r="E132" s="4"/>
      <c r="F132" s="4" t="s">
        <v>7</v>
      </c>
      <c r="G132" s="4"/>
      <c r="H132" s="4" t="s">
        <v>8</v>
      </c>
      <c r="I132" s="4"/>
      <c r="J132" s="4" t="s">
        <v>9</v>
      </c>
      <c r="K132" s="4"/>
      <c r="L132" s="4"/>
      <c r="M132" s="4" t="s">
        <v>10</v>
      </c>
      <c r="N132" s="4"/>
      <c r="O132" s="4"/>
      <c r="P132" s="6"/>
    </row>
    <row r="133" spans="1:31" x14ac:dyDescent="0.25">
      <c r="A133" s="4"/>
      <c r="B133" s="7" t="s">
        <v>3</v>
      </c>
      <c r="C133" s="7" t="s">
        <v>4</v>
      </c>
      <c r="D133" s="7" t="s">
        <v>3</v>
      </c>
      <c r="E133" s="7" t="s">
        <v>4</v>
      </c>
      <c r="F133" s="7" t="s">
        <v>3</v>
      </c>
      <c r="G133" s="7" t="s">
        <v>4</v>
      </c>
      <c r="H133" s="7" t="s">
        <v>3</v>
      </c>
      <c r="I133" s="7" t="s">
        <v>4</v>
      </c>
      <c r="J133" s="7" t="s">
        <v>3</v>
      </c>
      <c r="K133" s="7" t="s">
        <v>4</v>
      </c>
      <c r="L133" s="7"/>
      <c r="M133" s="7" t="s">
        <v>3</v>
      </c>
      <c r="N133" s="7" t="s">
        <v>4</v>
      </c>
      <c r="O133" s="4" t="s">
        <v>11</v>
      </c>
      <c r="P133" s="6" t="s">
        <v>12</v>
      </c>
      <c r="S133" t="s">
        <v>5</v>
      </c>
      <c r="U133" t="s">
        <v>6</v>
      </c>
      <c r="W133" t="s">
        <v>7</v>
      </c>
      <c r="Y133" t="s">
        <v>8</v>
      </c>
      <c r="AA133" t="s">
        <v>9</v>
      </c>
      <c r="AC133" t="s">
        <v>14</v>
      </c>
      <c r="AD133" t="s">
        <v>15</v>
      </c>
      <c r="AE133" t="s">
        <v>16</v>
      </c>
    </row>
    <row r="134" spans="1:31" x14ac:dyDescent="0.25">
      <c r="A134" s="1" t="s">
        <v>2</v>
      </c>
      <c r="B134">
        <v>1</v>
      </c>
      <c r="C134">
        <v>2</v>
      </c>
      <c r="D134">
        <v>3</v>
      </c>
      <c r="E134">
        <v>2</v>
      </c>
      <c r="F134">
        <v>7</v>
      </c>
      <c r="G134">
        <v>3</v>
      </c>
      <c r="M134">
        <f xml:space="preserve"> B134 + D134 + F134 + H134 + J134</f>
        <v>11</v>
      </c>
      <c r="N134">
        <f xml:space="preserve"> C134 + E134 + G134 + I134 + K134</f>
        <v>7</v>
      </c>
      <c r="O134" s="1">
        <f>M134 - N134</f>
        <v>4</v>
      </c>
      <c r="P134" s="3">
        <f xml:space="preserve"> IF(M134+N134=0, 0, IF(N134=0, "MAX", M134/N134))</f>
        <v>1.5714285714285714</v>
      </c>
      <c r="Q134">
        <f>IF(P134 &lt; 1, 3, IF(P134 &gt;= P$146, 1, 2))</f>
        <v>1</v>
      </c>
      <c r="S134">
        <v>2</v>
      </c>
      <c r="V134">
        <v>1</v>
      </c>
      <c r="W134">
        <v>6</v>
      </c>
      <c r="AC134" t="s">
        <v>510</v>
      </c>
      <c r="AD134" t="s">
        <v>509</v>
      </c>
      <c r="AE134" t="s">
        <v>508</v>
      </c>
    </row>
    <row r="135" spans="1:31" x14ac:dyDescent="0.25">
      <c r="A135" s="1" t="s">
        <v>20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M135">
        <f xml:space="preserve"> B135 + D135 + F135 + H135 + J135</f>
        <v>2</v>
      </c>
      <c r="N135">
        <f xml:space="preserve"> C135 + E135 + G135 + I135 + K135</f>
        <v>2</v>
      </c>
      <c r="O135" s="1">
        <f>M135 - N135</f>
        <v>0</v>
      </c>
      <c r="P135" s="3">
        <f xml:space="preserve"> IF(M135+N135=0, 0, IF(N135=0, "MAX", M135/N135))</f>
        <v>1</v>
      </c>
      <c r="Q135">
        <f>IF(P135 &lt; 1, 3, IF(P135 &gt;= P$146, 1, 2))</f>
        <v>2</v>
      </c>
      <c r="S135">
        <v>3</v>
      </c>
      <c r="T135">
        <v>1</v>
      </c>
      <c r="U135">
        <v>3</v>
      </c>
      <c r="V135">
        <v>2</v>
      </c>
      <c r="W135">
        <v>11</v>
      </c>
      <c r="X135">
        <v>1</v>
      </c>
      <c r="AC135" t="s">
        <v>507</v>
      </c>
      <c r="AD135" t="s">
        <v>506</v>
      </c>
      <c r="AE135" t="s">
        <v>506</v>
      </c>
    </row>
    <row r="136" spans="1:31" x14ac:dyDescent="0.25">
      <c r="A136" s="1" t="s">
        <v>112</v>
      </c>
      <c r="B136">
        <v>0</v>
      </c>
      <c r="C136">
        <v>0</v>
      </c>
      <c r="D136">
        <v>1</v>
      </c>
      <c r="E136">
        <v>3</v>
      </c>
      <c r="F136">
        <v>0</v>
      </c>
      <c r="G136">
        <v>0</v>
      </c>
      <c r="M136">
        <f xml:space="preserve"> B136 + D136 + F136 + H136 + J136</f>
        <v>1</v>
      </c>
      <c r="N136">
        <f xml:space="preserve"> C136 + E136 + G136 + I136 + K136</f>
        <v>3</v>
      </c>
      <c r="O136" s="1">
        <f>M136 - N136</f>
        <v>-2</v>
      </c>
      <c r="P136" s="3">
        <f xml:space="preserve"> IF(M136+N136=0, 0, IF(N136=0, "MAX", M136/N136))</f>
        <v>0.33333333333333331</v>
      </c>
      <c r="Q136">
        <f>IF(P136 &lt; 1, 3, IF(P136 &gt;= P$146, 1, 2))</f>
        <v>3</v>
      </c>
      <c r="S136">
        <v>5</v>
      </c>
      <c r="T136">
        <v>2</v>
      </c>
      <c r="U136">
        <v>4</v>
      </c>
      <c r="V136">
        <v>4</v>
      </c>
      <c r="W136">
        <v>13</v>
      </c>
      <c r="X136">
        <v>3</v>
      </c>
      <c r="AC136" t="s">
        <v>49</v>
      </c>
      <c r="AD136" t="s">
        <v>505</v>
      </c>
      <c r="AE136" t="s">
        <v>504</v>
      </c>
    </row>
    <row r="137" spans="1:31" x14ac:dyDescent="0.25">
      <c r="A137" s="1" t="s">
        <v>0</v>
      </c>
      <c r="B137">
        <v>7</v>
      </c>
      <c r="C137">
        <v>4</v>
      </c>
      <c r="D137">
        <v>10</v>
      </c>
      <c r="E137">
        <v>3</v>
      </c>
      <c r="F137">
        <v>6</v>
      </c>
      <c r="G137">
        <v>6</v>
      </c>
      <c r="M137">
        <f xml:space="preserve"> B137 + D137 + F137 + H137 + J137</f>
        <v>23</v>
      </c>
      <c r="N137">
        <f xml:space="preserve"> C137 + E137 + G137 + I137 + K137</f>
        <v>13</v>
      </c>
      <c r="O137" s="1">
        <f>M137 - N137</f>
        <v>10</v>
      </c>
      <c r="P137" s="3">
        <f xml:space="preserve"> IF(M137+N137=0, 0, IF(N137=0, "MAX", M137/N137))</f>
        <v>1.7692307692307692</v>
      </c>
      <c r="Q137">
        <f>IF(P137 &lt; 1, 3, IF(P137 &gt;= P$146, 1, 2))</f>
        <v>1</v>
      </c>
      <c r="S137">
        <v>10</v>
      </c>
      <c r="T137">
        <v>5</v>
      </c>
      <c r="U137">
        <v>6</v>
      </c>
      <c r="V137">
        <v>5</v>
      </c>
      <c r="W137">
        <v>15</v>
      </c>
      <c r="X137">
        <v>4</v>
      </c>
      <c r="AC137" t="s">
        <v>503</v>
      </c>
      <c r="AD137" t="s">
        <v>502</v>
      </c>
      <c r="AE137" t="s">
        <v>501</v>
      </c>
    </row>
    <row r="138" spans="1:31" x14ac:dyDescent="0.25">
      <c r="A138" s="1" t="s">
        <v>22</v>
      </c>
      <c r="B138">
        <v>2</v>
      </c>
      <c r="C138">
        <v>0</v>
      </c>
      <c r="D138">
        <v>1</v>
      </c>
      <c r="E138">
        <v>2</v>
      </c>
      <c r="F138">
        <v>0</v>
      </c>
      <c r="G138">
        <v>3</v>
      </c>
      <c r="M138">
        <f xml:space="preserve"> B138 + D138 + F138 + H138 + J138</f>
        <v>3</v>
      </c>
      <c r="N138">
        <f xml:space="preserve"> C138 + E138 + G138 + I138 + K138</f>
        <v>5</v>
      </c>
      <c r="O138" s="1">
        <f>M138 - N138</f>
        <v>-2</v>
      </c>
      <c r="P138" s="3">
        <f xml:space="preserve"> IF(M138+N138=0, 0, IF(N138=0, "MAX", M138/N138))</f>
        <v>0.6</v>
      </c>
      <c r="Q138">
        <f>IF(P138 &lt; 1, 3, IF(P138 &gt;= P$146, 1, 2))</f>
        <v>3</v>
      </c>
      <c r="S138">
        <v>12</v>
      </c>
      <c r="T138">
        <v>7</v>
      </c>
      <c r="U138">
        <v>7</v>
      </c>
      <c r="V138">
        <v>11</v>
      </c>
      <c r="W138">
        <v>16</v>
      </c>
      <c r="X138">
        <v>8</v>
      </c>
      <c r="AC138" t="s">
        <v>500</v>
      </c>
      <c r="AD138" t="s">
        <v>499</v>
      </c>
      <c r="AE138" t="s">
        <v>498</v>
      </c>
    </row>
    <row r="139" spans="1:31" x14ac:dyDescent="0.25">
      <c r="A139" s="1" t="s">
        <v>361</v>
      </c>
      <c r="O139" s="1"/>
      <c r="P139" s="3"/>
      <c r="Q139">
        <f>IF(P139 &lt; 1, 3, IF(P139 &gt;= P$146, 1, 2))</f>
        <v>3</v>
      </c>
      <c r="S139">
        <v>13</v>
      </c>
      <c r="T139">
        <v>9</v>
      </c>
      <c r="U139">
        <v>16</v>
      </c>
      <c r="V139">
        <v>13</v>
      </c>
      <c r="W139">
        <v>17</v>
      </c>
      <c r="X139">
        <v>9</v>
      </c>
      <c r="AD139" t="s">
        <v>497</v>
      </c>
      <c r="AE139" t="s">
        <v>496</v>
      </c>
    </row>
    <row r="140" spans="1:31" x14ac:dyDescent="0.25">
      <c r="A140" s="1" t="s">
        <v>23</v>
      </c>
      <c r="F140">
        <v>0</v>
      </c>
      <c r="G140">
        <v>1</v>
      </c>
      <c r="M140">
        <f xml:space="preserve"> B140 + D140 + F140 + H140 + J140</f>
        <v>0</v>
      </c>
      <c r="N140">
        <f xml:space="preserve"> C140 + E140 + G140 + I140 + K140</f>
        <v>1</v>
      </c>
      <c r="O140" s="1">
        <f>M140 - N140</f>
        <v>-1</v>
      </c>
      <c r="P140" s="3">
        <f xml:space="preserve"> IF(M140+N140=0, 0, IF(N140=0, "MAX", M140/N140))</f>
        <v>0</v>
      </c>
      <c r="Q140">
        <f>IF(P140 &lt; 1, 3, IF(P140 &gt;= P$146, 1, 2))</f>
        <v>3</v>
      </c>
      <c r="S140">
        <v>14</v>
      </c>
      <c r="T140">
        <v>10</v>
      </c>
      <c r="U140">
        <v>17</v>
      </c>
      <c r="V140">
        <v>14</v>
      </c>
      <c r="W140">
        <v>20</v>
      </c>
      <c r="X140">
        <v>12</v>
      </c>
      <c r="AE140" t="s">
        <v>495</v>
      </c>
    </row>
    <row r="141" spans="1:31" x14ac:dyDescent="0.25">
      <c r="A141" s="1" t="s">
        <v>133</v>
      </c>
      <c r="O141" s="1"/>
      <c r="P141" s="3"/>
      <c r="Q141">
        <f>IF(P141 &lt; 1, 3, IF(P141 &gt;= P$146, 1, 2))</f>
        <v>3</v>
      </c>
      <c r="S141">
        <v>20</v>
      </c>
      <c r="T141">
        <v>12</v>
      </c>
      <c r="U141">
        <v>21</v>
      </c>
      <c r="V141">
        <v>15</v>
      </c>
      <c r="W141">
        <v>21</v>
      </c>
      <c r="X141">
        <v>13</v>
      </c>
    </row>
    <row r="142" spans="1:31" x14ac:dyDescent="0.25">
      <c r="A142" s="1" t="s">
        <v>1</v>
      </c>
      <c r="O142" s="1"/>
      <c r="P142" s="3"/>
      <c r="Q142">
        <f>IF(P142 &lt; 1, 3, IF(P142 &gt;= P$146, 1, 2))</f>
        <v>3</v>
      </c>
      <c r="S142">
        <v>23</v>
      </c>
      <c r="T142">
        <v>13</v>
      </c>
      <c r="U142">
        <v>22</v>
      </c>
      <c r="V142">
        <v>16</v>
      </c>
      <c r="W142">
        <v>22</v>
      </c>
      <c r="X142">
        <v>17</v>
      </c>
    </row>
    <row r="143" spans="1:31" x14ac:dyDescent="0.25">
      <c r="A143" s="1" t="s">
        <v>180</v>
      </c>
      <c r="O143" s="1"/>
      <c r="P143" s="3"/>
      <c r="Q143">
        <f>IF(P143 &lt; 1, 3, IF(P143 &gt;= P$146, 1, 2))</f>
        <v>3</v>
      </c>
      <c r="S143">
        <v>25</v>
      </c>
      <c r="T143">
        <v>14</v>
      </c>
      <c r="U143">
        <v>23</v>
      </c>
      <c r="V143">
        <v>17</v>
      </c>
      <c r="W143">
        <v>23</v>
      </c>
      <c r="X143">
        <v>20</v>
      </c>
    </row>
    <row r="144" spans="1:31" x14ac:dyDescent="0.25">
      <c r="A144" s="1" t="s">
        <v>360</v>
      </c>
      <c r="B144">
        <v>2</v>
      </c>
      <c r="C144">
        <v>4</v>
      </c>
      <c r="D144">
        <v>1</v>
      </c>
      <c r="E144">
        <v>1</v>
      </c>
      <c r="F144">
        <v>1</v>
      </c>
      <c r="G144">
        <v>0</v>
      </c>
      <c r="M144">
        <f xml:space="preserve"> B144 + D144 + F144 + H144 + J144</f>
        <v>4</v>
      </c>
      <c r="N144">
        <f xml:space="preserve"> C144 + E144 + G144 + I144 + K144</f>
        <v>5</v>
      </c>
      <c r="O144" s="1">
        <f>M144 - N144</f>
        <v>-1</v>
      </c>
      <c r="P144" s="3">
        <f xml:space="preserve"> IF(M144+N144=0, 0, IF(N144=0, "MAX", M144/N144))</f>
        <v>0.8</v>
      </c>
      <c r="Q144">
        <f>IF(P144 &lt; 1, 3, IF(P144 &gt;= P$146, 1, 2))</f>
        <v>3</v>
      </c>
      <c r="U144">
        <v>25</v>
      </c>
      <c r="W144">
        <v>24</v>
      </c>
      <c r="X144">
        <v>23</v>
      </c>
    </row>
    <row r="145" spans="1:31" x14ac:dyDescent="0.25">
      <c r="A145" s="1" t="s">
        <v>41</v>
      </c>
      <c r="F145">
        <v>0</v>
      </c>
      <c r="G145">
        <v>4</v>
      </c>
      <c r="M145">
        <f xml:space="preserve"> B145 + D145 + F145 + H145 + J145</f>
        <v>0</v>
      </c>
      <c r="N145">
        <f xml:space="preserve"> C145 + E145 + G145 + I145 + K145</f>
        <v>4</v>
      </c>
      <c r="O145" s="1">
        <f>M145 - N145</f>
        <v>-4</v>
      </c>
      <c r="P145" s="3">
        <f xml:space="preserve"> IF(M145+N145=0, 0, IF(N145=0, "MAX", M145/N145))</f>
        <v>0</v>
      </c>
      <c r="Q145">
        <f>IF(P145 &lt; 1, 3, IF(P145 &gt;= P$146, 1, 2))</f>
        <v>3</v>
      </c>
      <c r="W145">
        <v>26</v>
      </c>
      <c r="X145">
        <v>24</v>
      </c>
    </row>
    <row r="146" spans="1:31" x14ac:dyDescent="0.25">
      <c r="A146" s="4"/>
      <c r="B146" s="4">
        <v>25</v>
      </c>
      <c r="C146" s="4">
        <v>14</v>
      </c>
      <c r="D146" s="4">
        <v>25</v>
      </c>
      <c r="E146" s="4">
        <v>17</v>
      </c>
      <c r="F146" s="4">
        <v>26</v>
      </c>
      <c r="G146" s="4">
        <v>24</v>
      </c>
      <c r="H146" s="4"/>
      <c r="I146" s="4"/>
      <c r="J146" s="4"/>
      <c r="K146" s="4"/>
      <c r="L146" s="4"/>
      <c r="M146" s="4">
        <f xml:space="preserve"> B146 + D146 + F146 + H146 + J146</f>
        <v>76</v>
      </c>
      <c r="N146" s="4">
        <f xml:space="preserve"> C146 + E146 + G146 + I146 + K146</f>
        <v>55</v>
      </c>
      <c r="O146" s="4">
        <f>M146 - N146</f>
        <v>21</v>
      </c>
      <c r="P146" s="5">
        <f xml:space="preserve"> IF(M146+N146=0, 0, IF(N146=0, "MAX", M146/N146))</f>
        <v>1.3818181818181818</v>
      </c>
    </row>
    <row r="148" spans="1:31" x14ac:dyDescent="0.25">
      <c r="A148" t="s">
        <v>13</v>
      </c>
    </row>
    <row r="149" spans="1:31" ht="18.75" x14ac:dyDescent="0.3">
      <c r="A149" s="8">
        <v>43418</v>
      </c>
      <c r="B149" s="9" t="s">
        <v>494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0"/>
    </row>
    <row r="150" spans="1:31" x14ac:dyDescent="0.25">
      <c r="A150" s="4"/>
      <c r="B150" s="4" t="s">
        <v>5</v>
      </c>
      <c r="C150" s="4"/>
      <c r="D150" s="4" t="s">
        <v>6</v>
      </c>
      <c r="E150" s="4"/>
      <c r="F150" s="4" t="s">
        <v>7</v>
      </c>
      <c r="G150" s="4"/>
      <c r="H150" s="4" t="s">
        <v>8</v>
      </c>
      <c r="I150" s="4"/>
      <c r="J150" s="4" t="s">
        <v>9</v>
      </c>
      <c r="K150" s="4"/>
      <c r="L150" s="4"/>
      <c r="M150" s="4" t="s">
        <v>10</v>
      </c>
      <c r="N150" s="4"/>
      <c r="O150" s="4"/>
      <c r="P150" s="6"/>
    </row>
    <row r="151" spans="1:31" x14ac:dyDescent="0.25">
      <c r="A151" s="4"/>
      <c r="B151" s="7" t="s">
        <v>3</v>
      </c>
      <c r="C151" s="7" t="s">
        <v>4</v>
      </c>
      <c r="D151" s="7" t="s">
        <v>3</v>
      </c>
      <c r="E151" s="7" t="s">
        <v>4</v>
      </c>
      <c r="F151" s="7" t="s">
        <v>3</v>
      </c>
      <c r="G151" s="7" t="s">
        <v>4</v>
      </c>
      <c r="H151" s="7" t="s">
        <v>3</v>
      </c>
      <c r="I151" s="7" t="s">
        <v>4</v>
      </c>
      <c r="J151" s="7" t="s">
        <v>3</v>
      </c>
      <c r="K151" s="7" t="s">
        <v>4</v>
      </c>
      <c r="L151" s="7"/>
      <c r="M151" s="7" t="s">
        <v>3</v>
      </c>
      <c r="N151" s="7" t="s">
        <v>4</v>
      </c>
      <c r="O151" s="4" t="s">
        <v>11</v>
      </c>
      <c r="P151" s="6" t="s">
        <v>12</v>
      </c>
      <c r="S151" t="s">
        <v>5</v>
      </c>
      <c r="U151" t="s">
        <v>6</v>
      </c>
      <c r="W151" t="s">
        <v>7</v>
      </c>
      <c r="Y151" t="s">
        <v>8</v>
      </c>
      <c r="AA151" t="s">
        <v>9</v>
      </c>
      <c r="AC151" t="s">
        <v>14</v>
      </c>
      <c r="AD151" t="s">
        <v>15</v>
      </c>
      <c r="AE151" t="s">
        <v>16</v>
      </c>
    </row>
    <row r="152" spans="1:31" x14ac:dyDescent="0.25">
      <c r="A152" s="1" t="s">
        <v>2</v>
      </c>
      <c r="B152">
        <v>5</v>
      </c>
      <c r="C152">
        <v>2</v>
      </c>
      <c r="D152">
        <v>4</v>
      </c>
      <c r="E152">
        <v>1</v>
      </c>
      <c r="F152">
        <v>3</v>
      </c>
      <c r="G152">
        <v>1</v>
      </c>
      <c r="M152">
        <f xml:space="preserve"> B152 + D152 + F152 + H152 + J152</f>
        <v>12</v>
      </c>
      <c r="N152">
        <f xml:space="preserve"> C152 + E152 + G152 + I152 + K152</f>
        <v>4</v>
      </c>
      <c r="O152" s="1">
        <f>M152 - N152</f>
        <v>8</v>
      </c>
      <c r="P152" s="3">
        <f xml:space="preserve"> IF(M152+N152=0, 0, IF(N152=0, "MAX", M152/N152))</f>
        <v>3</v>
      </c>
      <c r="Q152">
        <f>IF(P152 &lt; 1, 3, IF(P152 &gt;= P$164, 1, 2))</f>
        <v>1</v>
      </c>
      <c r="S152">
        <v>0</v>
      </c>
      <c r="V152">
        <v>2</v>
      </c>
      <c r="W152">
        <v>2</v>
      </c>
      <c r="AC152" t="s">
        <v>493</v>
      </c>
      <c r="AD152" t="s">
        <v>492</v>
      </c>
      <c r="AE152" t="s">
        <v>491</v>
      </c>
    </row>
    <row r="153" spans="1:31" x14ac:dyDescent="0.25">
      <c r="A153" s="1" t="s">
        <v>20</v>
      </c>
      <c r="B153">
        <v>0</v>
      </c>
      <c r="C153">
        <v>2</v>
      </c>
      <c r="D153">
        <v>0</v>
      </c>
      <c r="E153">
        <v>1</v>
      </c>
      <c r="F153">
        <v>0</v>
      </c>
      <c r="G153">
        <v>1</v>
      </c>
      <c r="M153">
        <f xml:space="preserve"> B153 + D153 + F153 + H153 + J153</f>
        <v>0</v>
      </c>
      <c r="N153">
        <f xml:space="preserve"> C153 + E153 + G153 + I153 + K153</f>
        <v>4</v>
      </c>
      <c r="O153" s="1">
        <f>M153 - N153</f>
        <v>-4</v>
      </c>
      <c r="P153" s="3">
        <f xml:space="preserve"> IF(M153+N153=0, 0, IF(N153=0, "MAX", M153/N153))</f>
        <v>0</v>
      </c>
      <c r="Q153">
        <f>IF(P153 &lt; 1, 3, IF(P153 &gt;= P$164, 1, 2))</f>
        <v>3</v>
      </c>
      <c r="S153">
        <v>1</v>
      </c>
      <c r="T153">
        <v>5</v>
      </c>
      <c r="U153">
        <v>1</v>
      </c>
      <c r="V153">
        <v>5</v>
      </c>
      <c r="W153">
        <v>3</v>
      </c>
      <c r="X153">
        <v>7</v>
      </c>
      <c r="AC153" t="s">
        <v>489</v>
      </c>
      <c r="AD153" t="s">
        <v>490</v>
      </c>
      <c r="AE153" t="s">
        <v>489</v>
      </c>
    </row>
    <row r="154" spans="1:31" x14ac:dyDescent="0.25">
      <c r="A154" s="1" t="s">
        <v>112</v>
      </c>
      <c r="B154">
        <v>2</v>
      </c>
      <c r="C154">
        <v>1</v>
      </c>
      <c r="D154">
        <v>0</v>
      </c>
      <c r="E154">
        <v>2</v>
      </c>
      <c r="F154">
        <v>2</v>
      </c>
      <c r="G154">
        <v>1</v>
      </c>
      <c r="M154">
        <f xml:space="preserve"> B154 + D154 + F154 + H154 + J154</f>
        <v>4</v>
      </c>
      <c r="N154">
        <f xml:space="preserve"> C154 + E154 + G154 + I154 + K154</f>
        <v>4</v>
      </c>
      <c r="O154" s="1">
        <f>M154 - N154</f>
        <v>0</v>
      </c>
      <c r="P154" s="3">
        <f xml:space="preserve"> IF(M154+N154=0, 0, IF(N154=0, "MAX", M154/N154))</f>
        <v>1</v>
      </c>
      <c r="Q154">
        <f>IF(P154 &lt; 1, 3, IF(P154 &gt;= P$164, 1, 2))</f>
        <v>2</v>
      </c>
      <c r="S154">
        <v>2</v>
      </c>
      <c r="T154">
        <v>6</v>
      </c>
      <c r="U154">
        <v>5</v>
      </c>
      <c r="V154">
        <v>9</v>
      </c>
      <c r="W154">
        <v>5</v>
      </c>
      <c r="X154">
        <v>10</v>
      </c>
      <c r="AC154" s="12" t="s">
        <v>488</v>
      </c>
      <c r="AD154" t="s">
        <v>487</v>
      </c>
      <c r="AE154" t="s">
        <v>486</v>
      </c>
    </row>
    <row r="155" spans="1:31" x14ac:dyDescent="0.25">
      <c r="A155" s="1" t="s">
        <v>0</v>
      </c>
      <c r="B155">
        <v>1</v>
      </c>
      <c r="C155">
        <v>0</v>
      </c>
      <c r="D155">
        <v>6</v>
      </c>
      <c r="E155">
        <v>5</v>
      </c>
      <c r="F155">
        <v>3</v>
      </c>
      <c r="G155">
        <v>1</v>
      </c>
      <c r="M155">
        <f xml:space="preserve"> B155 + D155 + F155 + H155 + J155</f>
        <v>10</v>
      </c>
      <c r="N155">
        <f xml:space="preserve"> C155 + E155 + G155 + I155 + K155</f>
        <v>6</v>
      </c>
      <c r="O155" s="1">
        <f>M155 - N155</f>
        <v>4</v>
      </c>
      <c r="P155" s="3">
        <f xml:space="preserve"> IF(M155+N155=0, 0, IF(N155=0, "MAX", M155/N155))</f>
        <v>1.6666666666666667</v>
      </c>
      <c r="Q155">
        <f>IF(P155 &lt; 1, 3, IF(P155 &gt;= P$164, 1, 2))</f>
        <v>2</v>
      </c>
      <c r="S155">
        <v>8</v>
      </c>
      <c r="T155">
        <v>9</v>
      </c>
      <c r="U155">
        <v>6</v>
      </c>
      <c r="V155">
        <v>12</v>
      </c>
      <c r="W155">
        <v>7</v>
      </c>
      <c r="X155">
        <v>11</v>
      </c>
      <c r="AC155" t="s">
        <v>485</v>
      </c>
      <c r="AD155" t="s">
        <v>484</v>
      </c>
      <c r="AE155" t="s">
        <v>483</v>
      </c>
    </row>
    <row r="156" spans="1:31" x14ac:dyDescent="0.25">
      <c r="A156" s="1" t="s">
        <v>22</v>
      </c>
      <c r="O156" s="1"/>
      <c r="P156" s="3"/>
      <c r="Q156">
        <f>IF(P156 &lt; 1, 3, IF(P156 &gt;= P$220, 1, 2))</f>
        <v>3</v>
      </c>
      <c r="S156">
        <v>10</v>
      </c>
      <c r="T156">
        <v>10</v>
      </c>
      <c r="U156">
        <v>7</v>
      </c>
      <c r="V156">
        <v>13</v>
      </c>
      <c r="W156">
        <v>8</v>
      </c>
      <c r="X156">
        <v>15</v>
      </c>
      <c r="AC156" t="s">
        <v>482</v>
      </c>
      <c r="AD156" t="s">
        <v>481</v>
      </c>
      <c r="AE156" t="s">
        <v>480</v>
      </c>
    </row>
    <row r="157" spans="1:31" x14ac:dyDescent="0.25">
      <c r="A157" s="1" t="s">
        <v>361</v>
      </c>
      <c r="O157" s="1"/>
      <c r="P157" s="3"/>
      <c r="Q157">
        <f>IF(P157 &lt; 1, 3, IF(P157 &gt;= P$220, 1, 2))</f>
        <v>3</v>
      </c>
      <c r="S157">
        <v>13</v>
      </c>
      <c r="T157">
        <v>17</v>
      </c>
      <c r="U157">
        <v>8</v>
      </c>
      <c r="V157">
        <v>15</v>
      </c>
      <c r="W157">
        <v>9</v>
      </c>
      <c r="X157">
        <v>21</v>
      </c>
      <c r="AC157" t="s">
        <v>479</v>
      </c>
      <c r="AD157" t="s">
        <v>478</v>
      </c>
      <c r="AE157" t="s">
        <v>477</v>
      </c>
    </row>
    <row r="158" spans="1:31" x14ac:dyDescent="0.25">
      <c r="A158" s="1" t="s">
        <v>23</v>
      </c>
      <c r="O158" s="1"/>
      <c r="P158" s="3"/>
      <c r="Q158">
        <v>3</v>
      </c>
      <c r="S158">
        <v>14</v>
      </c>
      <c r="T158">
        <v>19</v>
      </c>
      <c r="U158">
        <v>9</v>
      </c>
      <c r="V158">
        <v>17</v>
      </c>
      <c r="X158">
        <v>25</v>
      </c>
      <c r="AC158" t="s">
        <v>476</v>
      </c>
      <c r="AD158" t="s">
        <v>475</v>
      </c>
      <c r="AE158" t="s">
        <v>474</v>
      </c>
    </row>
    <row r="159" spans="1:31" x14ac:dyDescent="0.25">
      <c r="A159" s="1" t="s">
        <v>133</v>
      </c>
      <c r="B159">
        <v>5</v>
      </c>
      <c r="C159">
        <v>2</v>
      </c>
      <c r="D159">
        <v>4</v>
      </c>
      <c r="E159">
        <v>0</v>
      </c>
      <c r="F159">
        <v>3</v>
      </c>
      <c r="G159">
        <v>1</v>
      </c>
      <c r="M159">
        <f xml:space="preserve"> B159 + D159 + F159 + H159 + J159</f>
        <v>12</v>
      </c>
      <c r="N159">
        <f xml:space="preserve"> C159 + E159 + G159 + I159 + K159</f>
        <v>3</v>
      </c>
      <c r="O159" s="1">
        <f>M159 - N159</f>
        <v>9</v>
      </c>
      <c r="P159" s="3">
        <f xml:space="preserve"> IF(M159+N159=0, 0, IF(N159=0, "MAX", M159/N159))</f>
        <v>4</v>
      </c>
      <c r="Q159">
        <f>IF(P159 &lt; 1, 3, IF(P159 &gt;= P$164, 1, 2))</f>
        <v>1</v>
      </c>
      <c r="S159">
        <v>16</v>
      </c>
      <c r="T159">
        <v>21</v>
      </c>
      <c r="U159">
        <v>10</v>
      </c>
      <c r="V159">
        <v>19</v>
      </c>
      <c r="AD159" t="s">
        <v>473</v>
      </c>
    </row>
    <row r="160" spans="1:31" x14ac:dyDescent="0.25">
      <c r="A160" s="1" t="s">
        <v>1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M160">
        <f xml:space="preserve"> B160 + D160 + F160 + H160 + J160</f>
        <v>3</v>
      </c>
      <c r="N160">
        <f xml:space="preserve"> C160 + E160 + G160 + I160 + K160</f>
        <v>2</v>
      </c>
      <c r="O160" s="1">
        <f>M160 - N160</f>
        <v>1</v>
      </c>
      <c r="P160" s="3">
        <f xml:space="preserve"> IF(M160+N160=0, 0, IF(N160=0, "MAX", M160/N160))</f>
        <v>1.5</v>
      </c>
      <c r="Q160">
        <f>IF(P160 &lt; 1, 3, IF(P160 &gt;= P$164, 1, 2))</f>
        <v>2</v>
      </c>
      <c r="T160">
        <v>25</v>
      </c>
      <c r="U160">
        <v>12</v>
      </c>
      <c r="V160">
        <v>20</v>
      </c>
      <c r="AD160" t="s">
        <v>472</v>
      </c>
    </row>
    <row r="161" spans="1:38" x14ac:dyDescent="0.25">
      <c r="A161" s="1" t="s">
        <v>180</v>
      </c>
      <c r="B161">
        <v>1</v>
      </c>
      <c r="C161">
        <v>2</v>
      </c>
      <c r="D161">
        <v>2</v>
      </c>
      <c r="E161">
        <v>1</v>
      </c>
      <c r="F161">
        <v>2</v>
      </c>
      <c r="G161">
        <v>1</v>
      </c>
      <c r="M161">
        <f xml:space="preserve"> B161 + D161 + F161 + H161 + J161</f>
        <v>5</v>
      </c>
      <c r="N161">
        <f xml:space="preserve"> C161 + E161 + G161 + I161 + K161</f>
        <v>4</v>
      </c>
      <c r="O161" s="1">
        <f>M161 - N161</f>
        <v>1</v>
      </c>
      <c r="P161" s="3">
        <f xml:space="preserve"> IF(M161+N161=0, 0, IF(N161=0, "MAX", M161/N161))</f>
        <v>1.25</v>
      </c>
      <c r="Q161">
        <f>IF(P161 &lt; 1, 3, IF(P161 &gt;= P$164, 1, 2))</f>
        <v>2</v>
      </c>
      <c r="U161">
        <v>18</v>
      </c>
      <c r="V161">
        <v>23</v>
      </c>
      <c r="AD161" t="s">
        <v>471</v>
      </c>
    </row>
    <row r="162" spans="1:38" x14ac:dyDescent="0.25">
      <c r="A162" s="1" t="s">
        <v>360</v>
      </c>
      <c r="O162" s="1"/>
      <c r="P162" s="3"/>
      <c r="Q162">
        <v>2</v>
      </c>
      <c r="V162">
        <v>25</v>
      </c>
    </row>
    <row r="163" spans="1:38" x14ac:dyDescent="0.25">
      <c r="A163" s="1" t="s">
        <v>41</v>
      </c>
      <c r="D163">
        <v>0</v>
      </c>
      <c r="E163">
        <v>0</v>
      </c>
      <c r="F163">
        <v>0</v>
      </c>
      <c r="G163">
        <v>0</v>
      </c>
      <c r="M163">
        <f xml:space="preserve"> B163 + D163 + F163 + H163 + J163</f>
        <v>0</v>
      </c>
      <c r="N163">
        <f xml:space="preserve"> C163 + E163 + G163 + I163 + K163</f>
        <v>0</v>
      </c>
      <c r="O163" s="1">
        <f>M163 - N163</f>
        <v>0</v>
      </c>
      <c r="P163" s="3">
        <f xml:space="preserve"> IF(M163+N163=0, 0, IF(N163=0, "MAX", M163/N163))</f>
        <v>0</v>
      </c>
      <c r="Q163">
        <v>2</v>
      </c>
    </row>
    <row r="164" spans="1:38" x14ac:dyDescent="0.25">
      <c r="A164" s="4"/>
      <c r="B164" s="4">
        <v>25</v>
      </c>
      <c r="C164" s="4">
        <v>16</v>
      </c>
      <c r="D164" s="4">
        <v>25</v>
      </c>
      <c r="E164" s="4">
        <v>18</v>
      </c>
      <c r="F164" s="4">
        <v>25</v>
      </c>
      <c r="G164" s="4">
        <v>9</v>
      </c>
      <c r="H164" s="4"/>
      <c r="I164" s="4"/>
      <c r="J164" s="4"/>
      <c r="K164" s="4"/>
      <c r="L164" s="4"/>
      <c r="M164" s="4">
        <f xml:space="preserve"> B164 + D164 + F164 + H164 + J164</f>
        <v>75</v>
      </c>
      <c r="N164" s="4">
        <f xml:space="preserve"> C164 + E164 + G164 + I164 + K164</f>
        <v>43</v>
      </c>
      <c r="O164" s="4">
        <f>M164 - N164</f>
        <v>32</v>
      </c>
      <c r="P164" s="5">
        <f xml:space="preserve"> IF(M164+N164=0, 0, IF(N164=0, "MAX", M164/N164))</f>
        <v>1.7441860465116279</v>
      </c>
    </row>
    <row r="166" spans="1:38" ht="18.75" x14ac:dyDescent="0.3">
      <c r="A166" s="8">
        <v>43414</v>
      </c>
      <c r="B166" s="9" t="s">
        <v>470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0"/>
    </row>
    <row r="167" spans="1:38" x14ac:dyDescent="0.25">
      <c r="A167" s="4"/>
      <c r="B167" s="4" t="s">
        <v>5</v>
      </c>
      <c r="C167" s="4"/>
      <c r="D167" s="4" t="s">
        <v>6</v>
      </c>
      <c r="E167" s="4"/>
      <c r="F167" s="4" t="s">
        <v>7</v>
      </c>
      <c r="G167" s="4"/>
      <c r="H167" s="4" t="s">
        <v>8</v>
      </c>
      <c r="I167" s="4"/>
      <c r="J167" s="4" t="s">
        <v>9</v>
      </c>
      <c r="K167" s="4"/>
      <c r="L167" s="4"/>
      <c r="M167" s="4" t="s">
        <v>10</v>
      </c>
      <c r="N167" s="4"/>
      <c r="O167" s="4"/>
      <c r="P167" s="6"/>
    </row>
    <row r="168" spans="1:38" x14ac:dyDescent="0.25">
      <c r="A168" s="4"/>
      <c r="B168" s="7" t="s">
        <v>3</v>
      </c>
      <c r="C168" s="7" t="s">
        <v>4</v>
      </c>
      <c r="D168" s="7" t="s">
        <v>3</v>
      </c>
      <c r="E168" s="7" t="s">
        <v>4</v>
      </c>
      <c r="F168" s="7" t="s">
        <v>3</v>
      </c>
      <c r="G168" s="7" t="s">
        <v>4</v>
      </c>
      <c r="H168" s="7" t="s">
        <v>3</v>
      </c>
      <c r="I168" s="7" t="s">
        <v>4</v>
      </c>
      <c r="J168" s="7" t="s">
        <v>3</v>
      </c>
      <c r="K168" s="7" t="s">
        <v>4</v>
      </c>
      <c r="L168" s="7"/>
      <c r="M168" s="7" t="s">
        <v>3</v>
      </c>
      <c r="N168" s="7" t="s">
        <v>4</v>
      </c>
      <c r="O168" s="4" t="s">
        <v>11</v>
      </c>
      <c r="P168" s="6" t="s">
        <v>12</v>
      </c>
      <c r="S168" t="s">
        <v>5</v>
      </c>
      <c r="U168" t="s">
        <v>6</v>
      </c>
      <c r="W168" t="s">
        <v>7</v>
      </c>
      <c r="Y168" t="s">
        <v>8</v>
      </c>
      <c r="AA168" t="s">
        <v>9</v>
      </c>
      <c r="AC168" t="s">
        <v>14</v>
      </c>
      <c r="AD168" t="s">
        <v>15</v>
      </c>
      <c r="AE168" t="s">
        <v>16</v>
      </c>
      <c r="AF168" t="s">
        <v>14</v>
      </c>
      <c r="AG168" t="s">
        <v>15</v>
      </c>
      <c r="AH168" t="s">
        <v>16</v>
      </c>
    </row>
    <row r="169" spans="1:38" x14ac:dyDescent="0.25">
      <c r="A169" s="1" t="s">
        <v>2</v>
      </c>
      <c r="B169">
        <v>0</v>
      </c>
      <c r="C169">
        <v>0</v>
      </c>
      <c r="D169">
        <v>3</v>
      </c>
      <c r="E169">
        <v>1</v>
      </c>
      <c r="F169">
        <v>0</v>
      </c>
      <c r="G169">
        <v>2</v>
      </c>
      <c r="M169">
        <f xml:space="preserve"> B169 + D169 + F169 + H169 + J169</f>
        <v>3</v>
      </c>
      <c r="N169">
        <f xml:space="preserve"> C169 + E169 + G169 + I169 + K169</f>
        <v>3</v>
      </c>
      <c r="O169" s="1">
        <f>M169 - N169</f>
        <v>0</v>
      </c>
      <c r="P169" s="3">
        <f xml:space="preserve"> IF(M169+N169=0, 0, IF(N169=0, "MAX", M169/N169))</f>
        <v>1</v>
      </c>
      <c r="Q169">
        <f>IF(P169 &lt; 1, 3, IF(P169 &gt;= P$181, 1, 2))</f>
        <v>2</v>
      </c>
      <c r="T169">
        <v>0</v>
      </c>
      <c r="U169">
        <v>3</v>
      </c>
      <c r="X169">
        <v>1</v>
      </c>
      <c r="AC169" t="s">
        <v>468</v>
      </c>
      <c r="AD169" t="s">
        <v>469</v>
      </c>
      <c r="AE169" t="s">
        <v>468</v>
      </c>
      <c r="AJ169" t="s">
        <v>466</v>
      </c>
      <c r="AK169" t="s">
        <v>467</v>
      </c>
      <c r="AL169" t="s">
        <v>466</v>
      </c>
    </row>
    <row r="170" spans="1:38" x14ac:dyDescent="0.25">
      <c r="A170" s="1" t="s">
        <v>20</v>
      </c>
      <c r="B170">
        <v>1</v>
      </c>
      <c r="C170">
        <v>1</v>
      </c>
      <c r="D170">
        <v>1</v>
      </c>
      <c r="E170">
        <v>1</v>
      </c>
      <c r="F170">
        <v>3</v>
      </c>
      <c r="G170">
        <v>2</v>
      </c>
      <c r="M170">
        <f xml:space="preserve"> B170 + D170 + F170 + H170 + J170</f>
        <v>5</v>
      </c>
      <c r="N170">
        <f xml:space="preserve"> C170 + E170 + G170 + I170 + K170</f>
        <v>4</v>
      </c>
      <c r="O170" s="1">
        <f>M170 - N170</f>
        <v>1</v>
      </c>
      <c r="P170" s="3">
        <f xml:space="preserve"> IF(M170+N170=0, 0, IF(N170=0, "MAX", M170/N170))</f>
        <v>1.25</v>
      </c>
      <c r="Q170">
        <f>IF(P170 &lt; 1, 3, IF(P170 &gt;= P$181, 1, 2))</f>
        <v>2</v>
      </c>
      <c r="S170">
        <v>2</v>
      </c>
      <c r="T170">
        <v>1</v>
      </c>
      <c r="U170">
        <v>10</v>
      </c>
      <c r="V170">
        <v>5</v>
      </c>
      <c r="W170">
        <v>1</v>
      </c>
      <c r="X170">
        <v>3</v>
      </c>
      <c r="AC170" t="s">
        <v>465</v>
      </c>
      <c r="AD170" t="s">
        <v>464</v>
      </c>
      <c r="AE170" t="s">
        <v>463</v>
      </c>
      <c r="AJ170" t="s">
        <v>462</v>
      </c>
      <c r="AK170" t="s">
        <v>461</v>
      </c>
      <c r="AL170" t="s">
        <v>460</v>
      </c>
    </row>
    <row r="171" spans="1:38" x14ac:dyDescent="0.25">
      <c r="A171" s="1" t="s">
        <v>112</v>
      </c>
      <c r="B171">
        <v>1</v>
      </c>
      <c r="C171">
        <v>0</v>
      </c>
      <c r="D171">
        <v>0</v>
      </c>
      <c r="E171">
        <v>0</v>
      </c>
      <c r="M171">
        <f xml:space="preserve"> B171 + D171 + F171 + H171 + J171</f>
        <v>1</v>
      </c>
      <c r="N171">
        <f xml:space="preserve"> C171 + E171 + G171 + I171 + K171</f>
        <v>0</v>
      </c>
      <c r="O171" s="1">
        <f>M171 - N171</f>
        <v>1</v>
      </c>
      <c r="P171" s="3" t="str">
        <f xml:space="preserve"> IF(M171+N171=0, 0, IF(N171=0, "MAX", M171/N171))</f>
        <v>MAX</v>
      </c>
      <c r="Q171">
        <f>IF(P171 &lt; 1, 3, IF(P171 &gt;= P$181, 1, 2))</f>
        <v>1</v>
      </c>
      <c r="S171">
        <v>3</v>
      </c>
      <c r="T171">
        <v>2</v>
      </c>
      <c r="U171">
        <v>14</v>
      </c>
      <c r="V171">
        <v>6</v>
      </c>
      <c r="W171">
        <v>4</v>
      </c>
      <c r="X171">
        <v>5</v>
      </c>
      <c r="AC171" t="s">
        <v>459</v>
      </c>
      <c r="AD171" t="s">
        <v>458</v>
      </c>
      <c r="AE171" t="s">
        <v>444</v>
      </c>
      <c r="AJ171" t="s">
        <v>457</v>
      </c>
      <c r="AK171" t="s">
        <v>456</v>
      </c>
      <c r="AL171" t="s">
        <v>455</v>
      </c>
    </row>
    <row r="172" spans="1:38" x14ac:dyDescent="0.25">
      <c r="A172" s="1" t="s">
        <v>0</v>
      </c>
      <c r="B172">
        <v>5</v>
      </c>
      <c r="C172">
        <v>2</v>
      </c>
      <c r="D172">
        <v>3</v>
      </c>
      <c r="E172">
        <v>4</v>
      </c>
      <c r="F172">
        <v>7</v>
      </c>
      <c r="G172">
        <v>1</v>
      </c>
      <c r="M172">
        <f xml:space="preserve"> B172 + D172 + F172 + H172 + J172</f>
        <v>15</v>
      </c>
      <c r="N172">
        <f xml:space="preserve"> C172 + E172 + G172 + I172 + K172</f>
        <v>7</v>
      </c>
      <c r="O172" s="1">
        <f>M172 - N172</f>
        <v>8</v>
      </c>
      <c r="P172" s="3">
        <f xml:space="preserve"> IF(M172+N172=0, 0, IF(N172=0, "MAX", M172/N172))</f>
        <v>2.1428571428571428</v>
      </c>
      <c r="Q172">
        <f>IF(P172 &lt; 1, 3, IF(P172 &gt;= P$181, 1, 2))</f>
        <v>1</v>
      </c>
      <c r="S172">
        <v>6</v>
      </c>
      <c r="T172">
        <v>3</v>
      </c>
      <c r="U172">
        <v>17</v>
      </c>
      <c r="V172">
        <v>7</v>
      </c>
      <c r="W172">
        <v>7</v>
      </c>
      <c r="X172">
        <v>6</v>
      </c>
      <c r="AC172" t="s">
        <v>446</v>
      </c>
      <c r="AD172" t="s">
        <v>444</v>
      </c>
      <c r="AE172" t="s">
        <v>435</v>
      </c>
      <c r="AJ172" t="s">
        <v>454</v>
      </c>
      <c r="AK172" t="s">
        <v>453</v>
      </c>
      <c r="AL172" t="s">
        <v>452</v>
      </c>
    </row>
    <row r="173" spans="1:38" x14ac:dyDescent="0.25">
      <c r="A173" s="1" t="s">
        <v>22</v>
      </c>
      <c r="B173">
        <v>0</v>
      </c>
      <c r="C173">
        <v>0</v>
      </c>
      <c r="D173">
        <v>1</v>
      </c>
      <c r="E173">
        <v>3</v>
      </c>
      <c r="F173">
        <v>0</v>
      </c>
      <c r="G173">
        <v>0</v>
      </c>
      <c r="M173">
        <f xml:space="preserve"> B173 + D173 + F173 + H173 + J173</f>
        <v>1</v>
      </c>
      <c r="N173">
        <f xml:space="preserve"> C173 + E173 + G173 + I173 + K173</f>
        <v>3</v>
      </c>
      <c r="O173" s="1">
        <f>M173 - N173</f>
        <v>-2</v>
      </c>
      <c r="P173" s="3">
        <f xml:space="preserve"> IF(M173+N173=0, 0, IF(N173=0, "MAX", M173/N173))</f>
        <v>0.33333333333333331</v>
      </c>
      <c r="Q173">
        <f>IF(P173 &lt; 1, 3, IF(P173 &gt;= P$181, 1, 2))</f>
        <v>3</v>
      </c>
      <c r="S173">
        <v>9</v>
      </c>
      <c r="T173">
        <v>4</v>
      </c>
      <c r="U173">
        <v>19</v>
      </c>
      <c r="V173">
        <v>10</v>
      </c>
      <c r="W173">
        <v>9</v>
      </c>
      <c r="X173">
        <v>7</v>
      </c>
      <c r="AC173" t="s">
        <v>451</v>
      </c>
      <c r="AD173" t="s">
        <v>435</v>
      </c>
      <c r="AE173" t="s">
        <v>450</v>
      </c>
      <c r="AJ173" t="s">
        <v>448</v>
      </c>
      <c r="AK173" t="s">
        <v>449</v>
      </c>
      <c r="AL173" t="s">
        <v>448</v>
      </c>
    </row>
    <row r="174" spans="1:38" x14ac:dyDescent="0.25">
      <c r="A174" s="1" t="s">
        <v>361</v>
      </c>
      <c r="O174" s="1"/>
      <c r="P174" s="3"/>
      <c r="Q174">
        <f>IF(P174 &lt; 1, 3, IF(P174 &gt;= P$181, 1, 2))</f>
        <v>3</v>
      </c>
      <c r="S174">
        <v>10</v>
      </c>
      <c r="T174">
        <v>5</v>
      </c>
      <c r="U174">
        <v>22</v>
      </c>
      <c r="V174">
        <v>11</v>
      </c>
      <c r="W174">
        <v>11</v>
      </c>
      <c r="X174">
        <v>8</v>
      </c>
      <c r="AC174" t="s">
        <v>434</v>
      </c>
      <c r="AE174" t="s">
        <v>447</v>
      </c>
      <c r="AJ174" t="s">
        <v>446</v>
      </c>
      <c r="AK174" t="s">
        <v>445</v>
      </c>
      <c r="AL174" t="s">
        <v>444</v>
      </c>
    </row>
    <row r="175" spans="1:38" x14ac:dyDescent="0.25">
      <c r="A175" s="1" t="s">
        <v>23</v>
      </c>
      <c r="M175">
        <f xml:space="preserve"> B175 + D175 + F175 + H175 + J175</f>
        <v>0</v>
      </c>
      <c r="N175">
        <f xml:space="preserve"> C175 + E175 + G175 + I175 + K175</f>
        <v>0</v>
      </c>
      <c r="O175" s="1">
        <f>M175 - N175</f>
        <v>0</v>
      </c>
      <c r="P175" s="3">
        <f xml:space="preserve"> IF(M175+N175=0, 0, IF(N175=0, "MAX", M175/N175))</f>
        <v>0</v>
      </c>
      <c r="Q175">
        <f>IF(P175 &lt; 1, 3, IF(P175 &gt;= P$181, 1, 2))</f>
        <v>3</v>
      </c>
      <c r="S175">
        <v>11</v>
      </c>
      <c r="T175">
        <v>9</v>
      </c>
      <c r="U175">
        <v>23</v>
      </c>
      <c r="V175">
        <v>13</v>
      </c>
      <c r="W175">
        <v>13</v>
      </c>
      <c r="X175">
        <v>9</v>
      </c>
      <c r="AC175" t="s">
        <v>427</v>
      </c>
      <c r="AJ175" t="s">
        <v>443</v>
      </c>
      <c r="AK175" t="s">
        <v>442</v>
      </c>
      <c r="AL175" t="s">
        <v>441</v>
      </c>
    </row>
    <row r="176" spans="1:38" x14ac:dyDescent="0.25">
      <c r="A176" s="1" t="s">
        <v>133</v>
      </c>
      <c r="B176">
        <v>3</v>
      </c>
      <c r="C176">
        <v>1</v>
      </c>
      <c r="D176">
        <v>1</v>
      </c>
      <c r="E176">
        <v>2</v>
      </c>
      <c r="F176">
        <v>2</v>
      </c>
      <c r="G176">
        <v>3</v>
      </c>
      <c r="M176">
        <f xml:space="preserve"> B176 + D176 + F176 + H176 + J176</f>
        <v>6</v>
      </c>
      <c r="N176">
        <f xml:space="preserve"> C176 + E176 + G176 + I176 + K176</f>
        <v>6</v>
      </c>
      <c r="O176" s="1">
        <f>M176 - N176</f>
        <v>0</v>
      </c>
      <c r="P176" s="3">
        <f xml:space="preserve"> IF(M176+N176=0, 0, IF(N176=0, "MAX", M176/N176))</f>
        <v>1</v>
      </c>
      <c r="Q176">
        <f>IF(P176 &lt; 1, 3, IF(P176 &gt;= P$181, 1, 2))</f>
        <v>2</v>
      </c>
      <c r="S176">
        <v>12</v>
      </c>
      <c r="T176">
        <v>10</v>
      </c>
      <c r="U176">
        <v>24</v>
      </c>
      <c r="V176">
        <v>15</v>
      </c>
      <c r="W176">
        <v>14</v>
      </c>
      <c r="X176">
        <v>11</v>
      </c>
      <c r="AC176" t="s">
        <v>426</v>
      </c>
      <c r="AJ176" t="s">
        <v>440</v>
      </c>
      <c r="AK176" t="s">
        <v>439</v>
      </c>
      <c r="AL176" t="s">
        <v>438</v>
      </c>
    </row>
    <row r="177" spans="1:39" x14ac:dyDescent="0.25">
      <c r="A177" s="1" t="s">
        <v>1</v>
      </c>
      <c r="M177">
        <f xml:space="preserve"> B177 + D177 + F177 + H177 + J177</f>
        <v>0</v>
      </c>
      <c r="N177">
        <f xml:space="preserve"> C177 + E177 + G177 + I177 + K177</f>
        <v>0</v>
      </c>
      <c r="O177" s="1">
        <f>M177 - N177</f>
        <v>0</v>
      </c>
      <c r="P177" s="3">
        <f xml:space="preserve"> IF(M177+N177=0, 0, IF(N177=0, "MAX", M177/N177))</f>
        <v>0</v>
      </c>
      <c r="Q177">
        <v>2</v>
      </c>
      <c r="S177">
        <v>19</v>
      </c>
      <c r="T177">
        <v>12</v>
      </c>
      <c r="U177">
        <v>25</v>
      </c>
      <c r="V177">
        <v>16</v>
      </c>
      <c r="W177">
        <v>16</v>
      </c>
      <c r="X177">
        <v>12</v>
      </c>
      <c r="AC177" t="s">
        <v>425</v>
      </c>
      <c r="AJ177" t="s">
        <v>437</v>
      </c>
      <c r="AK177" t="s">
        <v>436</v>
      </c>
      <c r="AL177" t="s">
        <v>435</v>
      </c>
    </row>
    <row r="178" spans="1:39" x14ac:dyDescent="0.25">
      <c r="A178" s="1" t="s">
        <v>180</v>
      </c>
      <c r="B178">
        <v>1</v>
      </c>
      <c r="C178">
        <v>2</v>
      </c>
      <c r="D178">
        <v>2</v>
      </c>
      <c r="E178">
        <v>1</v>
      </c>
      <c r="F178">
        <v>1</v>
      </c>
      <c r="G178">
        <v>3</v>
      </c>
      <c r="M178">
        <f xml:space="preserve"> B178 + D178 + F178 + H178 + J178</f>
        <v>4</v>
      </c>
      <c r="N178">
        <f xml:space="preserve"> C178 + E178 + G178 + I178 + K178</f>
        <v>6</v>
      </c>
      <c r="O178" s="1">
        <f>M178 - N178</f>
        <v>-2</v>
      </c>
      <c r="P178" s="3">
        <f xml:space="preserve"> IF(M178+N178=0, 0, IF(N178=0, "MAX", M178/N178))</f>
        <v>0.66666666666666663</v>
      </c>
      <c r="Q178">
        <f>IF(P178 &lt; 1, 3, IF(P178 &gt;= P$181, 1, 2))</f>
        <v>3</v>
      </c>
      <c r="S178">
        <v>20</v>
      </c>
      <c r="T178">
        <v>13</v>
      </c>
      <c r="W178">
        <v>17</v>
      </c>
      <c r="X178">
        <v>13</v>
      </c>
      <c r="AJ178" t="s">
        <v>434</v>
      </c>
      <c r="AL178" t="s">
        <v>433</v>
      </c>
    </row>
    <row r="179" spans="1:39" x14ac:dyDescent="0.25">
      <c r="A179" s="1" t="s">
        <v>360</v>
      </c>
      <c r="B179">
        <v>0</v>
      </c>
      <c r="C179">
        <v>0</v>
      </c>
      <c r="F179">
        <v>0</v>
      </c>
      <c r="G179">
        <v>0</v>
      </c>
      <c r="M179">
        <f xml:space="preserve"> B179 + D179 + F179 + H179 + J179</f>
        <v>0</v>
      </c>
      <c r="N179">
        <f xml:space="preserve"> C179 + E179 + G179 + I179 + K179</f>
        <v>0</v>
      </c>
      <c r="O179" s="1">
        <f>M179 - N179</f>
        <v>0</v>
      </c>
      <c r="P179" s="3">
        <f xml:space="preserve"> IF(M179+N179=0, 0, IF(N179=0, "MAX", M179/N179))</f>
        <v>0</v>
      </c>
      <c r="Q179">
        <v>2</v>
      </c>
      <c r="S179">
        <v>21</v>
      </c>
      <c r="T179">
        <v>16</v>
      </c>
      <c r="W179">
        <v>23</v>
      </c>
      <c r="X179">
        <v>16</v>
      </c>
      <c r="AJ179" t="s">
        <v>432</v>
      </c>
      <c r="AL179" t="s">
        <v>431</v>
      </c>
    </row>
    <row r="180" spans="1:39" x14ac:dyDescent="0.25">
      <c r="A180" s="1" t="s">
        <v>41</v>
      </c>
      <c r="O180" s="1"/>
      <c r="P180" s="3"/>
      <c r="Q180">
        <f>IF(P180 &lt; 1, 3, IF(P180 &gt;= P$181, 1, 2))</f>
        <v>3</v>
      </c>
      <c r="S180">
        <v>22</v>
      </c>
      <c r="T180">
        <v>18</v>
      </c>
      <c r="W180">
        <v>24</v>
      </c>
      <c r="X180">
        <v>17</v>
      </c>
      <c r="AJ180" t="s">
        <v>430</v>
      </c>
      <c r="AL180" t="s">
        <v>429</v>
      </c>
    </row>
    <row r="181" spans="1:39" x14ac:dyDescent="0.25">
      <c r="A181" s="4"/>
      <c r="B181" s="4">
        <v>25</v>
      </c>
      <c r="C181" s="4">
        <v>19</v>
      </c>
      <c r="D181" s="4">
        <v>25</v>
      </c>
      <c r="E181" s="4">
        <v>16</v>
      </c>
      <c r="F181" s="4">
        <v>25</v>
      </c>
      <c r="G181" s="4">
        <v>17</v>
      </c>
      <c r="H181" s="4"/>
      <c r="I181" s="4"/>
      <c r="J181" s="4"/>
      <c r="K181" s="4"/>
      <c r="L181" s="4"/>
      <c r="M181" s="4">
        <f xml:space="preserve"> B181 + D181 + F181 + H181 + J181</f>
        <v>75</v>
      </c>
      <c r="N181" s="4">
        <f xml:space="preserve"> C181 + E181 + G181 + I181 + K181</f>
        <v>52</v>
      </c>
      <c r="O181" s="4">
        <f>M181 - N181</f>
        <v>23</v>
      </c>
      <c r="P181" s="5">
        <f xml:space="preserve"> IF(M181+N181=0, 0, IF(N181=0, "MAX", M181/N181))</f>
        <v>1.4423076923076923</v>
      </c>
      <c r="S181">
        <v>23</v>
      </c>
      <c r="T181">
        <v>19</v>
      </c>
      <c r="W181">
        <v>25</v>
      </c>
      <c r="AJ181" t="s">
        <v>428</v>
      </c>
    </row>
    <row r="182" spans="1:39" x14ac:dyDescent="0.25">
      <c r="S182">
        <v>25</v>
      </c>
      <c r="AJ182" t="s">
        <v>427</v>
      </c>
    </row>
    <row r="183" spans="1:39" x14ac:dyDescent="0.25">
      <c r="A183" s="1" t="s">
        <v>13</v>
      </c>
      <c r="AJ183" t="s">
        <v>426</v>
      </c>
    </row>
    <row r="184" spans="1:39" x14ac:dyDescent="0.25">
      <c r="A184" t="s">
        <v>13</v>
      </c>
      <c r="AJ184" t="s">
        <v>425</v>
      </c>
    </row>
    <row r="185" spans="1:39" x14ac:dyDescent="0.25">
      <c r="A185" t="s">
        <v>13</v>
      </c>
      <c r="AJ185" t="s">
        <v>424</v>
      </c>
    </row>
    <row r="186" spans="1:39" ht="18.75" x14ac:dyDescent="0.3">
      <c r="A186" s="8">
        <v>43408</v>
      </c>
      <c r="B186" s="9" t="s">
        <v>423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0"/>
      <c r="AJ186" t="s">
        <v>422</v>
      </c>
    </row>
    <row r="187" spans="1:39" x14ac:dyDescent="0.25">
      <c r="A187" s="4"/>
      <c r="B187" s="4" t="s">
        <v>5</v>
      </c>
      <c r="C187" s="4"/>
      <c r="D187" s="4" t="s">
        <v>6</v>
      </c>
      <c r="E187" s="4"/>
      <c r="F187" s="4" t="s">
        <v>7</v>
      </c>
      <c r="G187" s="4"/>
      <c r="H187" s="4" t="s">
        <v>8</v>
      </c>
      <c r="I187" s="4"/>
      <c r="J187" s="4" t="s">
        <v>9</v>
      </c>
      <c r="K187" s="4"/>
      <c r="L187" s="4"/>
      <c r="M187" s="4" t="s">
        <v>10</v>
      </c>
      <c r="N187" s="4"/>
      <c r="O187" s="4"/>
      <c r="P187" s="6"/>
    </row>
    <row r="188" spans="1:39" x14ac:dyDescent="0.25">
      <c r="A188" s="4"/>
      <c r="B188" s="7" t="s">
        <v>3</v>
      </c>
      <c r="C188" s="7" t="s">
        <v>4</v>
      </c>
      <c r="D188" s="7" t="s">
        <v>3</v>
      </c>
      <c r="E188" s="7" t="s">
        <v>4</v>
      </c>
      <c r="F188" s="7" t="s">
        <v>3</v>
      </c>
      <c r="G188" s="7" t="s">
        <v>4</v>
      </c>
      <c r="H188" s="7" t="s">
        <v>3</v>
      </c>
      <c r="I188" s="7" t="s">
        <v>4</v>
      </c>
      <c r="J188" s="7" t="s">
        <v>3</v>
      </c>
      <c r="K188" s="7" t="s">
        <v>4</v>
      </c>
      <c r="L188" s="7"/>
      <c r="M188" s="7" t="s">
        <v>3</v>
      </c>
      <c r="N188" s="7" t="s">
        <v>4</v>
      </c>
      <c r="O188" s="4" t="s">
        <v>11</v>
      </c>
      <c r="P188" s="6" t="s">
        <v>12</v>
      </c>
      <c r="S188" t="s">
        <v>5</v>
      </c>
      <c r="U188" t="s">
        <v>6</v>
      </c>
      <c r="W188" t="s">
        <v>7</v>
      </c>
      <c r="Y188" t="s">
        <v>8</v>
      </c>
      <c r="AA188" t="s">
        <v>9</v>
      </c>
      <c r="AC188" t="s">
        <v>14</v>
      </c>
      <c r="AD188" t="s">
        <v>15</v>
      </c>
      <c r="AE188" t="s">
        <v>16</v>
      </c>
      <c r="AF188" t="s">
        <v>17</v>
      </c>
      <c r="AG188" t="s">
        <v>18</v>
      </c>
    </row>
    <row r="189" spans="1:39" x14ac:dyDescent="0.25">
      <c r="A189" s="1" t="s">
        <v>2</v>
      </c>
      <c r="B189">
        <v>2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3</v>
      </c>
      <c r="I189">
        <v>1</v>
      </c>
      <c r="M189">
        <f xml:space="preserve"> B189 + D189 + F189 + H189 + J189</f>
        <v>7</v>
      </c>
      <c r="N189">
        <f xml:space="preserve"> C189 + E189 + G189 + I189 + K189</f>
        <v>3</v>
      </c>
      <c r="O189" s="1">
        <f>M189 - N189</f>
        <v>4</v>
      </c>
      <c r="P189" s="3">
        <f xml:space="preserve"> IF(M189+N189=0, 0, IF(N189=0, "MAX", M189/N189))</f>
        <v>2.3333333333333335</v>
      </c>
      <c r="Q189">
        <f>IF(P189 &lt; 1, 3, IF(P189 &gt;= P$197, 1, 2))</f>
        <v>1</v>
      </c>
      <c r="S189">
        <v>0</v>
      </c>
      <c r="V189">
        <v>0</v>
      </c>
      <c r="W189">
        <v>1</v>
      </c>
      <c r="Z189">
        <v>8</v>
      </c>
      <c r="AC189" t="s">
        <v>421</v>
      </c>
      <c r="AD189" t="s">
        <v>420</v>
      </c>
      <c r="AE189" t="s">
        <v>416</v>
      </c>
      <c r="AF189" t="s">
        <v>419</v>
      </c>
      <c r="AJ189" t="s">
        <v>418</v>
      </c>
      <c r="AK189" t="s">
        <v>417</v>
      </c>
      <c r="AL189" t="s">
        <v>418</v>
      </c>
      <c r="AM189" t="s">
        <v>417</v>
      </c>
    </row>
    <row r="190" spans="1:39" x14ac:dyDescent="0.25">
      <c r="A190" s="1" t="s">
        <v>20</v>
      </c>
      <c r="B190">
        <v>1</v>
      </c>
      <c r="C190">
        <v>3</v>
      </c>
      <c r="D190">
        <v>1</v>
      </c>
      <c r="E190">
        <v>1</v>
      </c>
      <c r="F190">
        <v>1</v>
      </c>
      <c r="G190">
        <v>5</v>
      </c>
      <c r="H190">
        <v>0</v>
      </c>
      <c r="I190">
        <v>1</v>
      </c>
      <c r="M190">
        <f xml:space="preserve"> B190 + D190 + F190 + H190 + J190</f>
        <v>3</v>
      </c>
      <c r="N190">
        <f xml:space="preserve"> C190 + E190 + G190 + I190 + K190</f>
        <v>10</v>
      </c>
      <c r="O190" s="1">
        <f>M190 - N190</f>
        <v>-7</v>
      </c>
      <c r="P190" s="3">
        <f xml:space="preserve"> IF(M190+N190=0, 0, IF(N190=0, "MAX", M190/N190))</f>
        <v>0.3</v>
      </c>
      <c r="Q190">
        <f>IF(P190 &lt; 1, 3, IF(P190 &gt;= P$197, 1, 2))</f>
        <v>3</v>
      </c>
      <c r="S190">
        <v>2</v>
      </c>
      <c r="T190">
        <v>1</v>
      </c>
      <c r="U190">
        <v>3</v>
      </c>
      <c r="V190">
        <v>1</v>
      </c>
      <c r="W190">
        <v>5</v>
      </c>
      <c r="X190">
        <v>4</v>
      </c>
      <c r="Y190">
        <v>1</v>
      </c>
      <c r="Z190">
        <v>12</v>
      </c>
      <c r="AC190" t="s">
        <v>416</v>
      </c>
      <c r="AD190" t="s">
        <v>414</v>
      </c>
      <c r="AE190" t="s">
        <v>415</v>
      </c>
      <c r="AF190" t="s">
        <v>414</v>
      </c>
      <c r="AJ190" t="s">
        <v>413</v>
      </c>
      <c r="AK190" t="s">
        <v>412</v>
      </c>
      <c r="AL190" t="s">
        <v>411</v>
      </c>
      <c r="AM190" t="s">
        <v>410</v>
      </c>
    </row>
    <row r="191" spans="1:39" x14ac:dyDescent="0.25">
      <c r="A191" s="1" t="s">
        <v>0</v>
      </c>
      <c r="B191">
        <v>1</v>
      </c>
      <c r="C191">
        <v>1</v>
      </c>
      <c r="D191">
        <v>5</v>
      </c>
      <c r="E191">
        <v>5</v>
      </c>
      <c r="F191">
        <v>3</v>
      </c>
      <c r="G191">
        <v>3</v>
      </c>
      <c r="H191">
        <v>5</v>
      </c>
      <c r="I191">
        <v>3</v>
      </c>
      <c r="M191">
        <f xml:space="preserve"> B191 + D191 + F191 + H191 + J191</f>
        <v>14</v>
      </c>
      <c r="N191">
        <f xml:space="preserve"> C191 + E191 + G191 + I191 + K191</f>
        <v>12</v>
      </c>
      <c r="O191" s="1">
        <f>M191 - N191</f>
        <v>2</v>
      </c>
      <c r="P191" s="3">
        <f xml:space="preserve"> IF(M191+N191=0, 0, IF(N191=0, "MAX", M191/N191))</f>
        <v>1.1666666666666667</v>
      </c>
      <c r="Q191">
        <f>IF(P191 &lt; 1, 3, IF(P191 &gt;= P$197, 1, 2))</f>
        <v>2</v>
      </c>
      <c r="S191">
        <v>6</v>
      </c>
      <c r="T191">
        <v>3</v>
      </c>
      <c r="U191">
        <v>4</v>
      </c>
      <c r="V191">
        <v>3</v>
      </c>
      <c r="W191">
        <v>7</v>
      </c>
      <c r="X191">
        <v>6</v>
      </c>
      <c r="Y191">
        <v>5</v>
      </c>
      <c r="Z191">
        <v>13</v>
      </c>
      <c r="AC191" t="s">
        <v>398</v>
      </c>
      <c r="AD191" t="s">
        <v>381</v>
      </c>
      <c r="AE191" t="s">
        <v>396</v>
      </c>
      <c r="AF191" t="s">
        <v>399</v>
      </c>
      <c r="AJ191" t="s">
        <v>409</v>
      </c>
      <c r="AK191" t="s">
        <v>408</v>
      </c>
      <c r="AL191" t="s">
        <v>407</v>
      </c>
      <c r="AM191" t="s">
        <v>406</v>
      </c>
    </row>
    <row r="192" spans="1:39" x14ac:dyDescent="0.25">
      <c r="A192" s="1" t="s">
        <v>133</v>
      </c>
      <c r="B192">
        <v>4</v>
      </c>
      <c r="C192">
        <v>2</v>
      </c>
      <c r="D192">
        <v>4</v>
      </c>
      <c r="E192">
        <v>4</v>
      </c>
      <c r="F192">
        <v>3</v>
      </c>
      <c r="G192">
        <v>1</v>
      </c>
      <c r="H192">
        <v>1</v>
      </c>
      <c r="I192">
        <v>4</v>
      </c>
      <c r="M192">
        <f xml:space="preserve"> B192 + D192 + F192 + H192 + J192</f>
        <v>12</v>
      </c>
      <c r="N192">
        <f xml:space="preserve"> C192 + E192 + G192 + I192 + K192</f>
        <v>11</v>
      </c>
      <c r="O192" s="1">
        <f>M192 - N192</f>
        <v>1</v>
      </c>
      <c r="P192" s="3">
        <f xml:space="preserve"> IF(M192+N192=0, 0, IF(N192=0, "MAX", M192/N192))</f>
        <v>1.0909090909090908</v>
      </c>
      <c r="Q192">
        <f>IF(P192 &lt; 1, 3, IF(P192 &gt;= P$197, 1, 2))</f>
        <v>2</v>
      </c>
      <c r="S192">
        <v>8</v>
      </c>
      <c r="T192">
        <v>5</v>
      </c>
      <c r="U192">
        <v>5</v>
      </c>
      <c r="V192">
        <v>6</v>
      </c>
      <c r="W192">
        <v>8</v>
      </c>
      <c r="X192">
        <v>9</v>
      </c>
      <c r="Y192">
        <v>6</v>
      </c>
      <c r="Z192">
        <v>14</v>
      </c>
      <c r="AC192" t="s">
        <v>394</v>
      </c>
      <c r="AD192" t="s">
        <v>372</v>
      </c>
      <c r="AE192" t="s">
        <v>387</v>
      </c>
      <c r="AF192" t="s">
        <v>391</v>
      </c>
      <c r="AJ192" t="s">
        <v>405</v>
      </c>
      <c r="AK192" t="s">
        <v>404</v>
      </c>
      <c r="AL192" t="s">
        <v>403</v>
      </c>
      <c r="AM192" t="s">
        <v>402</v>
      </c>
    </row>
    <row r="193" spans="1:39" x14ac:dyDescent="0.25">
      <c r="A193" s="1" t="s">
        <v>1</v>
      </c>
      <c r="D193">
        <v>0</v>
      </c>
      <c r="E193">
        <v>0</v>
      </c>
      <c r="H193">
        <v>0</v>
      </c>
      <c r="I193">
        <v>1</v>
      </c>
      <c r="M193">
        <f xml:space="preserve"> B193 + D193 + F193 + H193 + J193</f>
        <v>0</v>
      </c>
      <c r="N193">
        <f xml:space="preserve"> C193 + E193 + G193 + I193 + K193</f>
        <v>1</v>
      </c>
      <c r="O193" s="1">
        <f>M193 - N193</f>
        <v>-1</v>
      </c>
      <c r="P193" s="3">
        <f xml:space="preserve"> IF(M193+N193=0, 0, IF(N193=0, "MAX", M193/N193))</f>
        <v>0</v>
      </c>
      <c r="Q193">
        <f>IF(P193 &lt; 1, 3, IF(P193 &gt;= P$197, 1, 2))</f>
        <v>3</v>
      </c>
      <c r="S193">
        <v>11</v>
      </c>
      <c r="T193">
        <v>6</v>
      </c>
      <c r="U193">
        <v>6</v>
      </c>
      <c r="V193">
        <v>11</v>
      </c>
      <c r="W193">
        <v>9</v>
      </c>
      <c r="X193">
        <v>13</v>
      </c>
      <c r="Y193">
        <v>8</v>
      </c>
      <c r="Z193">
        <v>15</v>
      </c>
      <c r="AC193" t="s">
        <v>385</v>
      </c>
      <c r="AE193" t="s">
        <v>151</v>
      </c>
      <c r="AF193" t="s">
        <v>376</v>
      </c>
      <c r="AJ193" t="s">
        <v>401</v>
      </c>
      <c r="AK193" t="s">
        <v>401</v>
      </c>
      <c r="AL193" t="s">
        <v>400</v>
      </c>
      <c r="AM193" t="s">
        <v>399</v>
      </c>
    </row>
    <row r="194" spans="1:39" x14ac:dyDescent="0.25">
      <c r="A194" s="1" t="s">
        <v>180</v>
      </c>
      <c r="B194">
        <v>1</v>
      </c>
      <c r="C194">
        <v>0</v>
      </c>
      <c r="F194">
        <v>1</v>
      </c>
      <c r="G194">
        <v>0</v>
      </c>
      <c r="M194">
        <f xml:space="preserve"> B194 + D194 + F194 + H194 + J194</f>
        <v>2</v>
      </c>
      <c r="N194">
        <f xml:space="preserve"> C194 + E194 + G194 + I194 + K194</f>
        <v>0</v>
      </c>
      <c r="O194" s="1">
        <f>M194 - N194</f>
        <v>2</v>
      </c>
      <c r="P194" s="3" t="str">
        <f xml:space="preserve"> IF(M194+N194=0, 0, IF(N194=0, "MAX", M194/N194))</f>
        <v>MAX</v>
      </c>
      <c r="Q194">
        <f>IF(P194 &lt; 1, 3, IF(P194 &gt;= P$197, 1, 2))</f>
        <v>1</v>
      </c>
      <c r="S194">
        <v>13</v>
      </c>
      <c r="T194">
        <v>12</v>
      </c>
      <c r="U194">
        <v>8</v>
      </c>
      <c r="V194">
        <v>13</v>
      </c>
      <c r="W194">
        <v>12</v>
      </c>
      <c r="X194">
        <v>14</v>
      </c>
      <c r="Y194">
        <v>11</v>
      </c>
      <c r="Z194">
        <v>19</v>
      </c>
      <c r="AE194" t="s">
        <v>371</v>
      </c>
      <c r="AF194" t="s">
        <v>373</v>
      </c>
      <c r="AJ194" t="s">
        <v>398</v>
      </c>
      <c r="AK194" t="s">
        <v>397</v>
      </c>
      <c r="AL194" t="s">
        <v>396</v>
      </c>
      <c r="AM194" t="s">
        <v>395</v>
      </c>
    </row>
    <row r="195" spans="1:39" x14ac:dyDescent="0.25">
      <c r="A195" s="1" t="s">
        <v>360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0</v>
      </c>
      <c r="H195">
        <v>0</v>
      </c>
      <c r="I195">
        <v>2</v>
      </c>
      <c r="M195">
        <f xml:space="preserve"> B195 + D195 + F195 + H195 + J195</f>
        <v>4</v>
      </c>
      <c r="N195">
        <f xml:space="preserve"> C195 + E195 + G195 + I195 + K195</f>
        <v>3</v>
      </c>
      <c r="O195" s="1">
        <f>M195 - N195</f>
        <v>1</v>
      </c>
      <c r="P195" s="3">
        <f xml:space="preserve"> IF(M195+N195=0, 0, IF(N195=0, "MAX", M195/N195))</f>
        <v>1.3333333333333333</v>
      </c>
      <c r="Q195">
        <f>IF(P195 &lt; 1, 3, IF(P195 &gt;= P$197, 1, 2))</f>
        <v>1</v>
      </c>
      <c r="S195">
        <v>14</v>
      </c>
      <c r="T195">
        <v>19</v>
      </c>
      <c r="U195">
        <v>9</v>
      </c>
      <c r="V195">
        <v>14</v>
      </c>
      <c r="W195">
        <v>15</v>
      </c>
      <c r="X195">
        <v>15</v>
      </c>
      <c r="Y195">
        <v>12</v>
      </c>
      <c r="Z195">
        <v>20</v>
      </c>
      <c r="AE195" t="s">
        <v>367</v>
      </c>
      <c r="AF195" t="s">
        <v>368</v>
      </c>
      <c r="AJ195" t="s">
        <v>394</v>
      </c>
      <c r="AK195" t="s">
        <v>393</v>
      </c>
      <c r="AL195" t="s">
        <v>392</v>
      </c>
      <c r="AM195" t="s">
        <v>391</v>
      </c>
    </row>
    <row r="196" spans="1:39" x14ac:dyDescent="0.25">
      <c r="A196" s="1" t="s">
        <v>390</v>
      </c>
      <c r="B196">
        <v>4</v>
      </c>
      <c r="C196">
        <v>0</v>
      </c>
      <c r="D196">
        <v>2</v>
      </c>
      <c r="E196">
        <v>3</v>
      </c>
      <c r="F196">
        <v>2</v>
      </c>
      <c r="G196">
        <v>1</v>
      </c>
      <c r="H196">
        <v>8</v>
      </c>
      <c r="I196">
        <v>2</v>
      </c>
      <c r="M196">
        <f xml:space="preserve"> B196 + D196 + F196 + H196 + J196</f>
        <v>16</v>
      </c>
      <c r="N196">
        <f xml:space="preserve"> C196 + E196 + G196 + I196 + K196</f>
        <v>6</v>
      </c>
      <c r="O196" s="1">
        <f>M196 - N196</f>
        <v>10</v>
      </c>
      <c r="P196" s="3">
        <f xml:space="preserve"> IF(M196+N196=0, 0, IF(N196=0, "MAX", M196/N196))</f>
        <v>2.6666666666666665</v>
      </c>
      <c r="Q196">
        <f>IF(P196 &lt; 1, 3, IF(P196 &gt;= P$197, 1, 2))</f>
        <v>1</v>
      </c>
      <c r="T196">
        <v>25</v>
      </c>
      <c r="U196">
        <v>12</v>
      </c>
      <c r="V196">
        <v>15</v>
      </c>
      <c r="W196">
        <v>18</v>
      </c>
      <c r="X196">
        <v>16</v>
      </c>
      <c r="Y196">
        <v>13</v>
      </c>
      <c r="Z196">
        <v>21</v>
      </c>
      <c r="AF196" t="s">
        <v>366</v>
      </c>
      <c r="AJ196" t="s">
        <v>389</v>
      </c>
      <c r="AK196" t="s">
        <v>388</v>
      </c>
      <c r="AL196" t="s">
        <v>387</v>
      </c>
      <c r="AM196" t="s">
        <v>386</v>
      </c>
    </row>
    <row r="197" spans="1:39" x14ac:dyDescent="0.25">
      <c r="A197" s="4"/>
      <c r="B197" s="4">
        <v>25</v>
      </c>
      <c r="C197" s="4">
        <v>14</v>
      </c>
      <c r="D197" s="4">
        <v>25</v>
      </c>
      <c r="E197" s="4">
        <v>15</v>
      </c>
      <c r="F197" s="4">
        <v>22</v>
      </c>
      <c r="G197" s="4">
        <v>25</v>
      </c>
      <c r="H197" s="4">
        <v>25</v>
      </c>
      <c r="I197" s="4">
        <v>21</v>
      </c>
      <c r="J197" s="4"/>
      <c r="K197" s="4"/>
      <c r="L197" s="4"/>
      <c r="M197" s="4">
        <f xml:space="preserve"> B197 + D197 + F197 + H197 + J197</f>
        <v>97</v>
      </c>
      <c r="N197" s="4">
        <f xml:space="preserve"> C197 + E197 + G197 + I197 + K197</f>
        <v>75</v>
      </c>
      <c r="O197" s="4">
        <f>M197 - N197</f>
        <v>22</v>
      </c>
      <c r="P197" s="5">
        <f xml:space="preserve"> IF(M197+N197=0, 0, IF(N197=0, "MAX", M197/N197))</f>
        <v>1.2933333333333332</v>
      </c>
      <c r="U197">
        <v>13</v>
      </c>
      <c r="V197">
        <v>18</v>
      </c>
      <c r="W197">
        <v>20</v>
      </c>
      <c r="X197">
        <v>17</v>
      </c>
      <c r="Y197">
        <v>15</v>
      </c>
      <c r="Z197">
        <v>22</v>
      </c>
      <c r="AJ197" t="s">
        <v>385</v>
      </c>
      <c r="AK197" t="s">
        <v>384</v>
      </c>
      <c r="AL197" t="s">
        <v>383</v>
      </c>
      <c r="AM197" t="s">
        <v>382</v>
      </c>
    </row>
    <row r="198" spans="1:39" x14ac:dyDescent="0.25">
      <c r="U198">
        <v>14</v>
      </c>
      <c r="V198">
        <v>19</v>
      </c>
      <c r="W198">
        <v>23</v>
      </c>
      <c r="X198">
        <v>19</v>
      </c>
      <c r="Y198">
        <v>17</v>
      </c>
      <c r="Z198">
        <v>23</v>
      </c>
      <c r="AJ198" t="s">
        <v>382</v>
      </c>
      <c r="AK198" t="s">
        <v>381</v>
      </c>
      <c r="AL198" t="s">
        <v>380</v>
      </c>
      <c r="AM198" t="s">
        <v>379</v>
      </c>
    </row>
    <row r="199" spans="1:39" x14ac:dyDescent="0.25">
      <c r="A199" t="s">
        <v>13</v>
      </c>
      <c r="U199">
        <v>15</v>
      </c>
      <c r="V199">
        <v>25</v>
      </c>
      <c r="W199">
        <v>24</v>
      </c>
      <c r="X199">
        <v>21</v>
      </c>
      <c r="Y199">
        <v>21</v>
      </c>
      <c r="Z199">
        <v>25</v>
      </c>
      <c r="AK199" t="s">
        <v>378</v>
      </c>
      <c r="AL199" t="s">
        <v>377</v>
      </c>
      <c r="AM199" t="s">
        <v>376</v>
      </c>
    </row>
    <row r="200" spans="1:39" ht="18.75" x14ac:dyDescent="0.3">
      <c r="A200" s="8">
        <v>43404</v>
      </c>
      <c r="B200" s="9" t="s">
        <v>375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0"/>
      <c r="W200">
        <v>25</v>
      </c>
      <c r="X200">
        <v>22</v>
      </c>
      <c r="AK200" t="s">
        <v>374</v>
      </c>
      <c r="AL200" t="s">
        <v>151</v>
      </c>
      <c r="AM200" t="s">
        <v>373</v>
      </c>
    </row>
    <row r="201" spans="1:39" x14ac:dyDescent="0.25">
      <c r="A201" s="4"/>
      <c r="B201" s="4" t="s">
        <v>5</v>
      </c>
      <c r="C201" s="4"/>
      <c r="D201" s="4" t="s">
        <v>6</v>
      </c>
      <c r="E201" s="4"/>
      <c r="F201" s="4" t="s">
        <v>7</v>
      </c>
      <c r="G201" s="4"/>
      <c r="H201" s="4" t="s">
        <v>8</v>
      </c>
      <c r="I201" s="4"/>
      <c r="J201" s="4" t="s">
        <v>9</v>
      </c>
      <c r="K201" s="4"/>
      <c r="L201" s="4"/>
      <c r="M201" s="4" t="s">
        <v>10</v>
      </c>
      <c r="N201" s="4"/>
      <c r="O201" s="4"/>
      <c r="P201" s="6"/>
      <c r="AK201" t="s">
        <v>372</v>
      </c>
      <c r="AL201" t="s">
        <v>371</v>
      </c>
      <c r="AM201" t="s">
        <v>370</v>
      </c>
    </row>
    <row r="202" spans="1:39" x14ac:dyDescent="0.25">
      <c r="A202" s="4"/>
      <c r="B202" s="7" t="s">
        <v>3</v>
      </c>
      <c r="C202" s="7" t="s">
        <v>4</v>
      </c>
      <c r="D202" s="7" t="s">
        <v>3</v>
      </c>
      <c r="E202" s="7" t="s">
        <v>4</v>
      </c>
      <c r="F202" s="7" t="s">
        <v>3</v>
      </c>
      <c r="G202" s="7" t="s">
        <v>4</v>
      </c>
      <c r="H202" s="7" t="s">
        <v>3</v>
      </c>
      <c r="I202" s="7" t="s">
        <v>4</v>
      </c>
      <c r="J202" s="7" t="s">
        <v>3</v>
      </c>
      <c r="K202" s="7" t="s">
        <v>4</v>
      </c>
      <c r="L202" s="7"/>
      <c r="M202" s="7" t="s">
        <v>3</v>
      </c>
      <c r="N202" s="7" t="s">
        <v>4</v>
      </c>
      <c r="O202" s="4" t="s">
        <v>11</v>
      </c>
      <c r="P202" s="6" t="s">
        <v>12</v>
      </c>
      <c r="AL202" t="s">
        <v>369</v>
      </c>
      <c r="AM202" t="s">
        <v>368</v>
      </c>
    </row>
    <row r="203" spans="1:39" x14ac:dyDescent="0.25">
      <c r="A203" s="4"/>
      <c r="B203" s="4">
        <v>25</v>
      </c>
      <c r="C203" s="4">
        <v>17</v>
      </c>
      <c r="D203" s="4">
        <v>25</v>
      </c>
      <c r="E203" s="4">
        <v>19</v>
      </c>
      <c r="F203" s="4">
        <v>25</v>
      </c>
      <c r="G203" s="4">
        <v>14</v>
      </c>
      <c r="H203" s="4"/>
      <c r="I203" s="4"/>
      <c r="J203" s="4"/>
      <c r="K203" s="4"/>
      <c r="L203" s="4"/>
      <c r="M203" s="4">
        <f xml:space="preserve"> B203 + D203 + F203 + H203 + J203</f>
        <v>75</v>
      </c>
      <c r="N203" s="4">
        <f xml:space="preserve"> C203 + E203 + G203 + I203 + K203</f>
        <v>50</v>
      </c>
      <c r="O203" s="4">
        <f>M203 - N203</f>
        <v>25</v>
      </c>
      <c r="P203" s="5">
        <f xml:space="preserve"> IF(M203+N203=0, 0, IF(N203=0, "MAX", M203/N203))</f>
        <v>1.5</v>
      </c>
      <c r="AL203" t="s">
        <v>367</v>
      </c>
      <c r="AM203" t="s">
        <v>366</v>
      </c>
    </row>
    <row r="204" spans="1:39" x14ac:dyDescent="0.25">
      <c r="AL204" t="s">
        <v>365</v>
      </c>
      <c r="AM204" t="s">
        <v>364</v>
      </c>
    </row>
    <row r="205" spans="1:39" ht="18.75" x14ac:dyDescent="0.3">
      <c r="A205" s="8">
        <v>43399</v>
      </c>
      <c r="B205" s="9" t="s">
        <v>363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0"/>
    </row>
    <row r="206" spans="1:39" x14ac:dyDescent="0.25">
      <c r="A206" s="4"/>
      <c r="B206" s="4" t="s">
        <v>5</v>
      </c>
      <c r="C206" s="4"/>
      <c r="D206" s="4" t="s">
        <v>6</v>
      </c>
      <c r="E206" s="4"/>
      <c r="F206" s="4" t="s">
        <v>7</v>
      </c>
      <c r="G206" s="4"/>
      <c r="H206" s="4" t="s">
        <v>8</v>
      </c>
      <c r="I206" s="4"/>
      <c r="J206" s="4" t="s">
        <v>9</v>
      </c>
      <c r="K206" s="4"/>
      <c r="L206" s="4"/>
      <c r="M206" s="4" t="s">
        <v>10</v>
      </c>
      <c r="N206" s="4"/>
      <c r="O206" s="4"/>
      <c r="P206" s="6"/>
    </row>
    <row r="207" spans="1:39" x14ac:dyDescent="0.25">
      <c r="A207" s="4"/>
      <c r="B207" s="7" t="s">
        <v>3</v>
      </c>
      <c r="C207" s="7" t="s">
        <v>4</v>
      </c>
      <c r="D207" s="7" t="s">
        <v>3</v>
      </c>
      <c r="E207" s="7" t="s">
        <v>4</v>
      </c>
      <c r="F207" s="7" t="s">
        <v>3</v>
      </c>
      <c r="G207" s="7" t="s">
        <v>4</v>
      </c>
      <c r="H207" s="7" t="s">
        <v>3</v>
      </c>
      <c r="I207" s="7" t="s">
        <v>4</v>
      </c>
      <c r="J207" s="7" t="s">
        <v>3</v>
      </c>
      <c r="K207" s="7" t="s">
        <v>4</v>
      </c>
      <c r="L207" s="7"/>
      <c r="M207" s="7" t="s">
        <v>3</v>
      </c>
      <c r="N207" s="7" t="s">
        <v>4</v>
      </c>
      <c r="O207" s="4" t="s">
        <v>11</v>
      </c>
      <c r="P207" s="6" t="s">
        <v>12</v>
      </c>
      <c r="S207" t="s">
        <v>5</v>
      </c>
      <c r="U207" t="s">
        <v>6</v>
      </c>
      <c r="W207" t="s">
        <v>7</v>
      </c>
      <c r="Y207" t="s">
        <v>8</v>
      </c>
      <c r="AA207" t="s">
        <v>9</v>
      </c>
    </row>
    <row r="208" spans="1:39" x14ac:dyDescent="0.25">
      <c r="A208" s="1" t="s">
        <v>2</v>
      </c>
      <c r="B208">
        <v>1</v>
      </c>
      <c r="C208">
        <v>2</v>
      </c>
      <c r="D208">
        <v>2</v>
      </c>
      <c r="E208">
        <v>0</v>
      </c>
      <c r="F208">
        <v>2</v>
      </c>
      <c r="G208">
        <v>0</v>
      </c>
      <c r="M208">
        <f xml:space="preserve"> B208 + D208 + F208 + H208 + J208</f>
        <v>5</v>
      </c>
      <c r="N208">
        <f xml:space="preserve"> C208 + E208 + G208 + I208 + K208</f>
        <v>2</v>
      </c>
      <c r="O208" s="1">
        <f>M208 - N208</f>
        <v>3</v>
      </c>
      <c r="P208" s="3">
        <f xml:space="preserve"> IF(M208+N208=0, 0, IF(N208=0, "MAX", M208/N208))</f>
        <v>2.5</v>
      </c>
      <c r="Q208">
        <f>IF(P208 &lt; 1, 3, IF(P208 &gt;= P$220, 1, 2))</f>
        <v>1</v>
      </c>
      <c r="T208">
        <v>0</v>
      </c>
      <c r="U208">
        <v>0</v>
      </c>
      <c r="X208">
        <v>0</v>
      </c>
    </row>
    <row r="209" spans="1:24" x14ac:dyDescent="0.25">
      <c r="A209" s="1" t="s">
        <v>20</v>
      </c>
      <c r="B209">
        <v>1</v>
      </c>
      <c r="C209">
        <v>1</v>
      </c>
      <c r="D209">
        <v>3</v>
      </c>
      <c r="E209">
        <v>5</v>
      </c>
      <c r="F209">
        <v>1</v>
      </c>
      <c r="G209">
        <v>0</v>
      </c>
      <c r="M209">
        <f xml:space="preserve"> B209 + D209 + F209 + H209 + J209</f>
        <v>5</v>
      </c>
      <c r="N209">
        <f xml:space="preserve"> C209 + E209 + G209 + I209 + K209</f>
        <v>6</v>
      </c>
      <c r="O209" s="1">
        <f>M209 - N209</f>
        <v>-1</v>
      </c>
      <c r="P209" s="3">
        <f xml:space="preserve"> IF(M209+N209=0, 0, IF(N209=0, "MAX", M209/N209))</f>
        <v>0.83333333333333337</v>
      </c>
      <c r="Q209">
        <f>IF(P209 &lt; 1, 3, IF(P209 &gt;= P$220, 1, 2))</f>
        <v>3</v>
      </c>
      <c r="S209">
        <v>4</v>
      </c>
      <c r="T209">
        <v>1</v>
      </c>
      <c r="U209">
        <v>1</v>
      </c>
      <c r="V209">
        <v>1</v>
      </c>
      <c r="W209">
        <v>2</v>
      </c>
      <c r="X209">
        <v>1</v>
      </c>
    </row>
    <row r="210" spans="1:24" x14ac:dyDescent="0.25">
      <c r="A210" s="1" t="s">
        <v>112</v>
      </c>
      <c r="B210">
        <v>0</v>
      </c>
      <c r="C210">
        <v>0</v>
      </c>
      <c r="F210">
        <v>0</v>
      </c>
      <c r="G210">
        <v>0</v>
      </c>
      <c r="M210">
        <f xml:space="preserve"> B210 + D210 + F210 + H210 + J210</f>
        <v>0</v>
      </c>
      <c r="N210">
        <f xml:space="preserve"> C210 + E210 + G210 + I210 + K210</f>
        <v>0</v>
      </c>
      <c r="O210" s="1">
        <f>M210 - N210</f>
        <v>0</v>
      </c>
      <c r="P210" s="3">
        <f xml:space="preserve"> IF(M210+N210=0, 0, IF(N210=0, "MAX", M210/N210))</f>
        <v>0</v>
      </c>
      <c r="Q210">
        <f>IF(P210 &lt; 1, 3, IF(P210 &gt;= P$220, 1, 2))</f>
        <v>3</v>
      </c>
      <c r="S210">
        <v>6</v>
      </c>
      <c r="T210">
        <v>3</v>
      </c>
      <c r="U210">
        <v>5</v>
      </c>
      <c r="V210">
        <v>2</v>
      </c>
      <c r="W210">
        <v>5</v>
      </c>
      <c r="X210">
        <v>2</v>
      </c>
    </row>
    <row r="211" spans="1:24" x14ac:dyDescent="0.25">
      <c r="A211" s="1" t="s">
        <v>0</v>
      </c>
      <c r="B211">
        <v>4</v>
      </c>
      <c r="C211">
        <v>4</v>
      </c>
      <c r="D211">
        <v>4</v>
      </c>
      <c r="E211">
        <v>1</v>
      </c>
      <c r="F211">
        <v>9</v>
      </c>
      <c r="G211">
        <v>4</v>
      </c>
      <c r="M211">
        <f xml:space="preserve"> B211 + D211 + F211 + H211 + J211</f>
        <v>17</v>
      </c>
      <c r="N211">
        <f xml:space="preserve"> C211 + E211 + G211 + I211 + K211</f>
        <v>9</v>
      </c>
      <c r="O211" s="1">
        <f>M211 - N211</f>
        <v>8</v>
      </c>
      <c r="P211" s="3">
        <f xml:space="preserve"> IF(M211+N211=0, 0, IF(N211=0, "MAX", M211/N211))</f>
        <v>1.8888888888888888</v>
      </c>
      <c r="Q211">
        <f>IF(P211 &lt; 1, 3, IF(P211 &gt;= P$220, 1, 2))</f>
        <v>1</v>
      </c>
      <c r="S211">
        <v>8</v>
      </c>
      <c r="T211">
        <v>7</v>
      </c>
      <c r="U211">
        <v>7</v>
      </c>
      <c r="V211">
        <v>3</v>
      </c>
      <c r="W211">
        <v>6</v>
      </c>
      <c r="X211">
        <v>3</v>
      </c>
    </row>
    <row r="212" spans="1:24" x14ac:dyDescent="0.25">
      <c r="A212" s="1" t="s">
        <v>22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0</v>
      </c>
      <c r="M212">
        <f xml:space="preserve"> B212 + D212 + F212 + H212 + J212</f>
        <v>0</v>
      </c>
      <c r="N212">
        <f xml:space="preserve"> C212 + E212 + G212 + I212 + K212</f>
        <v>2</v>
      </c>
      <c r="O212" s="1">
        <f>M212 - N212</f>
        <v>-2</v>
      </c>
      <c r="P212" s="3">
        <f xml:space="preserve"> IF(M212+N212=0, 0, IF(N212=0, "MAX", M212/N212))</f>
        <v>0</v>
      </c>
      <c r="Q212">
        <f>IF(P212 &lt; 1, 3, IF(P212 &gt;= P$220, 1, 2))</f>
        <v>3</v>
      </c>
      <c r="S212">
        <v>9</v>
      </c>
      <c r="T212">
        <v>8</v>
      </c>
      <c r="U212">
        <v>9</v>
      </c>
      <c r="V212">
        <v>4</v>
      </c>
      <c r="W212">
        <v>8</v>
      </c>
      <c r="X212">
        <v>4</v>
      </c>
    </row>
    <row r="213" spans="1:24" x14ac:dyDescent="0.25">
      <c r="A213" s="1" t="s">
        <v>361</v>
      </c>
      <c r="O213" s="1"/>
      <c r="P213" s="3"/>
      <c r="Q213">
        <f>IF(P213 &lt; 1, 3, IF(P213 &gt;= P$220, 1, 2))</f>
        <v>3</v>
      </c>
      <c r="S213">
        <v>13</v>
      </c>
      <c r="T213">
        <v>9</v>
      </c>
      <c r="U213">
        <v>10</v>
      </c>
      <c r="V213">
        <v>5</v>
      </c>
      <c r="W213">
        <v>16</v>
      </c>
      <c r="X213">
        <v>6</v>
      </c>
    </row>
    <row r="214" spans="1:24" x14ac:dyDescent="0.25">
      <c r="A214" s="1" t="s">
        <v>23</v>
      </c>
      <c r="F214">
        <v>0</v>
      </c>
      <c r="G214">
        <v>1</v>
      </c>
      <c r="M214">
        <f xml:space="preserve"> B214 + D214 + F214 + H214 + J214</f>
        <v>0</v>
      </c>
      <c r="N214">
        <f xml:space="preserve"> C214 + E214 + G214 + I214 + K214</f>
        <v>1</v>
      </c>
      <c r="O214" s="1">
        <f>M214 - N214</f>
        <v>-1</v>
      </c>
      <c r="P214" s="3">
        <f xml:space="preserve"> IF(M214+N214=0, 0, IF(N214=0, "MAX", M214/N214))</f>
        <v>0</v>
      </c>
      <c r="Q214">
        <f>IF(P214 &lt; 1, 3, IF(P214 &gt;= P$220, 1, 2))</f>
        <v>3</v>
      </c>
      <c r="S214">
        <v>15</v>
      </c>
      <c r="T214">
        <v>11</v>
      </c>
      <c r="U214">
        <v>13</v>
      </c>
      <c r="V214">
        <v>10</v>
      </c>
      <c r="W214">
        <v>17</v>
      </c>
      <c r="X214">
        <v>7</v>
      </c>
    </row>
    <row r="215" spans="1:24" x14ac:dyDescent="0.25">
      <c r="A215" s="1" t="s">
        <v>133</v>
      </c>
      <c r="B215">
        <v>4</v>
      </c>
      <c r="C215">
        <v>2</v>
      </c>
      <c r="D215">
        <v>1</v>
      </c>
      <c r="E215">
        <v>3</v>
      </c>
      <c r="M215">
        <f xml:space="preserve"> B215 + D215 + F215 + H215 + J215</f>
        <v>5</v>
      </c>
      <c r="N215">
        <f xml:space="preserve"> C215 + E215 + G215 + I215 + K215</f>
        <v>5</v>
      </c>
      <c r="O215" s="1">
        <f>M215 - N215</f>
        <v>0</v>
      </c>
      <c r="P215" s="3">
        <f xml:space="preserve"> IF(M215+N215=0, 0, IF(N215=0, "MAX", M215/N215))</f>
        <v>1</v>
      </c>
      <c r="Q215">
        <f>IF(P215 &lt; 1, 3, IF(P215 &gt;= P$220, 1, 2))</f>
        <v>2</v>
      </c>
      <c r="S215">
        <v>16</v>
      </c>
      <c r="T215">
        <v>14</v>
      </c>
      <c r="U215">
        <v>16</v>
      </c>
      <c r="V215">
        <v>11</v>
      </c>
      <c r="W215">
        <v>18</v>
      </c>
      <c r="X215">
        <v>8</v>
      </c>
    </row>
    <row r="216" spans="1:24" x14ac:dyDescent="0.25">
      <c r="A216" s="1" t="s">
        <v>1</v>
      </c>
      <c r="D216">
        <v>0</v>
      </c>
      <c r="E216">
        <v>0</v>
      </c>
      <c r="F216">
        <v>0</v>
      </c>
      <c r="G216">
        <v>0</v>
      </c>
      <c r="M216">
        <f xml:space="preserve"> B216 + D216 + F216 + H216 + J216</f>
        <v>0</v>
      </c>
      <c r="N216">
        <f xml:space="preserve"> C216 + E216 + G216 + I216 + K216</f>
        <v>0</v>
      </c>
      <c r="O216" s="1">
        <f>M216 - N216</f>
        <v>0</v>
      </c>
      <c r="P216" s="3">
        <f xml:space="preserve"> IF(M216+N216=0, 0, IF(N216=0, "MAX", M216/N216))</f>
        <v>0</v>
      </c>
      <c r="Q216">
        <f>IF(P216 &lt; 1, 3, IF(P216 &gt;= P$220, 1, 2))</f>
        <v>3</v>
      </c>
      <c r="S216">
        <v>17</v>
      </c>
      <c r="T216">
        <v>15</v>
      </c>
      <c r="U216">
        <v>17</v>
      </c>
      <c r="V216">
        <v>12</v>
      </c>
      <c r="W216">
        <v>20</v>
      </c>
      <c r="X216">
        <v>10</v>
      </c>
    </row>
    <row r="217" spans="1:24" x14ac:dyDescent="0.25">
      <c r="A217" s="1" t="s">
        <v>180</v>
      </c>
      <c r="B217">
        <v>3</v>
      </c>
      <c r="C217">
        <v>2</v>
      </c>
      <c r="D217">
        <v>2</v>
      </c>
      <c r="E217">
        <v>0</v>
      </c>
      <c r="F217">
        <v>1</v>
      </c>
      <c r="G217">
        <v>1</v>
      </c>
      <c r="M217">
        <f xml:space="preserve"> B217 + D217 + F217 + H217 + J217</f>
        <v>6</v>
      </c>
      <c r="N217">
        <f xml:space="preserve"> C217 + E217 + G217 + I217 + K217</f>
        <v>3</v>
      </c>
      <c r="O217" s="1">
        <f>M217 - N217</f>
        <v>3</v>
      </c>
      <c r="P217" s="3">
        <f xml:space="preserve"> IF(M217+N217=0, 0, IF(N217=0, "MAX", M217/N217))</f>
        <v>2</v>
      </c>
      <c r="Q217">
        <f>IF(P217 &lt; 1, 3, IF(P217 &gt;= P$220, 1, 2))</f>
        <v>1</v>
      </c>
      <c r="S217">
        <v>19</v>
      </c>
      <c r="T217">
        <v>17</v>
      </c>
      <c r="U217">
        <v>21</v>
      </c>
      <c r="V217">
        <v>13</v>
      </c>
      <c r="W217">
        <v>23</v>
      </c>
      <c r="X217">
        <v>11</v>
      </c>
    </row>
    <row r="218" spans="1:24" x14ac:dyDescent="0.25">
      <c r="A218" s="1" t="s">
        <v>360</v>
      </c>
      <c r="D218">
        <v>0</v>
      </c>
      <c r="E218">
        <v>0</v>
      </c>
      <c r="F218">
        <v>1</v>
      </c>
      <c r="G218">
        <v>0</v>
      </c>
      <c r="M218">
        <f xml:space="preserve"> B218 + D218 + F218 + H218 + J218</f>
        <v>1</v>
      </c>
      <c r="N218">
        <f xml:space="preserve"> C218 + E218 + G218 + I218 + K218</f>
        <v>0</v>
      </c>
      <c r="O218" s="1">
        <f>M218 - N218</f>
        <v>1</v>
      </c>
      <c r="P218" s="3" t="str">
        <f xml:space="preserve"> IF(M218+N218=0, 0, IF(N218=0, "MAX", M218/N218))</f>
        <v>MAX</v>
      </c>
      <c r="Q218">
        <f>IF(P218 &lt; 1, 3, IF(P218 &gt;= P$220, 1, 2))</f>
        <v>1</v>
      </c>
      <c r="S218">
        <v>20</v>
      </c>
      <c r="T218">
        <v>20</v>
      </c>
      <c r="U218">
        <v>25</v>
      </c>
      <c r="V218">
        <v>15</v>
      </c>
      <c r="W218">
        <v>24</v>
      </c>
      <c r="X218">
        <v>17</v>
      </c>
    </row>
    <row r="219" spans="1:24" x14ac:dyDescent="0.25">
      <c r="A219" s="1" t="s">
        <v>41</v>
      </c>
      <c r="F219">
        <v>1</v>
      </c>
      <c r="G219">
        <v>0</v>
      </c>
      <c r="M219">
        <f xml:space="preserve"> B219 + D219 + F219 + H219 + J219</f>
        <v>1</v>
      </c>
      <c r="N219">
        <f xml:space="preserve"> C219 + E219 + G219 + I219 + K219</f>
        <v>0</v>
      </c>
      <c r="O219" s="1">
        <f>M219 - N219</f>
        <v>1</v>
      </c>
      <c r="P219" s="3" t="str">
        <f xml:space="preserve"> IF(M219+N219=0, 0, IF(N219=0, "MAX", M219/N219))</f>
        <v>MAX</v>
      </c>
      <c r="Q219">
        <f>IF(P219 &lt; 1, 3, IF(P219 &gt;= P$220, 1, 2))</f>
        <v>1</v>
      </c>
      <c r="S219">
        <v>25</v>
      </c>
      <c r="W219">
        <v>25</v>
      </c>
    </row>
    <row r="220" spans="1:24" x14ac:dyDescent="0.25">
      <c r="A220" s="4"/>
      <c r="B220" s="4">
        <v>25</v>
      </c>
      <c r="C220" s="4">
        <v>20</v>
      </c>
      <c r="D220" s="4">
        <v>25</v>
      </c>
      <c r="E220" s="4">
        <v>15</v>
      </c>
      <c r="F220" s="4">
        <v>25</v>
      </c>
      <c r="G220" s="4">
        <v>17</v>
      </c>
      <c r="H220" s="4"/>
      <c r="I220" s="4"/>
      <c r="J220" s="4"/>
      <c r="K220" s="4"/>
      <c r="L220" s="4"/>
      <c r="M220" s="4">
        <f xml:space="preserve"> B220 + D220 + F220 + H220 + J220</f>
        <v>75</v>
      </c>
      <c r="N220" s="4">
        <f xml:space="preserve"> C220 + E220 + G220 + I220 + K220</f>
        <v>52</v>
      </c>
      <c r="O220" s="4">
        <f>M220 - N220</f>
        <v>23</v>
      </c>
      <c r="P220" s="5">
        <f xml:space="preserve"> IF(M220+N220=0, 0, IF(N220=0, "MAX", M220/N220))</f>
        <v>1.4423076923076923</v>
      </c>
    </row>
    <row r="222" spans="1:24" x14ac:dyDescent="0.25">
      <c r="A222" s="1" t="s">
        <v>13</v>
      </c>
    </row>
    <row r="223" spans="1:24" ht="18.75" x14ac:dyDescent="0.3">
      <c r="A223" s="8">
        <v>43393</v>
      </c>
      <c r="B223" s="9" t="s">
        <v>362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</row>
    <row r="224" spans="1:24" x14ac:dyDescent="0.25">
      <c r="A224" s="4"/>
      <c r="B224" s="4" t="s">
        <v>5</v>
      </c>
      <c r="C224" s="4"/>
      <c r="D224" s="4" t="s">
        <v>6</v>
      </c>
      <c r="E224" s="4"/>
      <c r="F224" s="4" t="s">
        <v>7</v>
      </c>
      <c r="G224" s="4"/>
      <c r="H224" s="4" t="s">
        <v>8</v>
      </c>
      <c r="I224" s="4"/>
      <c r="J224" s="4" t="s">
        <v>9</v>
      </c>
      <c r="K224" s="4"/>
      <c r="L224" s="4"/>
      <c r="M224" s="4" t="s">
        <v>10</v>
      </c>
      <c r="N224" s="4"/>
      <c r="O224" s="4"/>
      <c r="P224" s="6"/>
    </row>
    <row r="225" spans="1:27" x14ac:dyDescent="0.25">
      <c r="A225" s="4"/>
      <c r="B225" s="7" t="s">
        <v>3</v>
      </c>
      <c r="C225" s="7" t="s">
        <v>4</v>
      </c>
      <c r="D225" s="7" t="s">
        <v>3</v>
      </c>
      <c r="E225" s="7" t="s">
        <v>4</v>
      </c>
      <c r="F225" s="7" t="s">
        <v>3</v>
      </c>
      <c r="G225" s="7" t="s">
        <v>4</v>
      </c>
      <c r="H225" s="7" t="s">
        <v>3</v>
      </c>
      <c r="I225" s="7" t="s">
        <v>4</v>
      </c>
      <c r="J225" s="7" t="s">
        <v>3</v>
      </c>
      <c r="K225" s="7" t="s">
        <v>4</v>
      </c>
      <c r="L225" s="7"/>
      <c r="M225" s="7" t="s">
        <v>3</v>
      </c>
      <c r="N225" s="7" t="s">
        <v>4</v>
      </c>
      <c r="O225" s="4" t="s">
        <v>11</v>
      </c>
      <c r="P225" s="6" t="s">
        <v>12</v>
      </c>
      <c r="S225" t="s">
        <v>5</v>
      </c>
      <c r="U225" t="s">
        <v>6</v>
      </c>
      <c r="W225" t="s">
        <v>7</v>
      </c>
      <c r="Y225" t="s">
        <v>8</v>
      </c>
      <c r="AA225" t="s">
        <v>9</v>
      </c>
    </row>
    <row r="226" spans="1:27" x14ac:dyDescent="0.25">
      <c r="A226" s="1" t="s">
        <v>2</v>
      </c>
      <c r="B226">
        <v>2</v>
      </c>
      <c r="C226">
        <v>0</v>
      </c>
      <c r="D226">
        <v>0</v>
      </c>
      <c r="E226">
        <v>0</v>
      </c>
      <c r="F226">
        <v>2</v>
      </c>
      <c r="G226">
        <v>0</v>
      </c>
      <c r="M226">
        <f xml:space="preserve"> B226 + D226 + F226 + H226 + J226</f>
        <v>4</v>
      </c>
      <c r="N226">
        <f xml:space="preserve"> C226 + E226 + G226 + I226 + K226</f>
        <v>0</v>
      </c>
      <c r="O226" s="1">
        <f>M226 - N226</f>
        <v>4</v>
      </c>
      <c r="P226" s="3" t="str">
        <f xml:space="preserve"> IF(M226+N226=0, 0, IF(N226=0, "MAX", M226/N226))</f>
        <v>MAX</v>
      </c>
      <c r="Q226">
        <f>IF(P226 &lt; 1, 3, IF(P226 &gt;= P$238, 1, 2))</f>
        <v>1</v>
      </c>
      <c r="T226">
        <v>0</v>
      </c>
      <c r="U226">
        <v>1</v>
      </c>
      <c r="X226">
        <v>4</v>
      </c>
    </row>
    <row r="227" spans="1:27" x14ac:dyDescent="0.25">
      <c r="A227" s="1" t="s">
        <v>20</v>
      </c>
      <c r="B227">
        <v>2</v>
      </c>
      <c r="C227">
        <v>0</v>
      </c>
      <c r="D227">
        <v>0</v>
      </c>
      <c r="E227">
        <v>1</v>
      </c>
      <c r="F227">
        <v>0</v>
      </c>
      <c r="G227">
        <v>3</v>
      </c>
      <c r="M227">
        <f xml:space="preserve"> B227 + D227 + F227 + H227 + J227</f>
        <v>2</v>
      </c>
      <c r="N227">
        <f xml:space="preserve"> C227 + E227 + G227 + I227 + K227</f>
        <v>4</v>
      </c>
      <c r="O227" s="1">
        <f>M227 - N227</f>
        <v>-2</v>
      </c>
      <c r="P227" s="3">
        <f xml:space="preserve"> IF(M227+N227=0, 0, IF(N227=0, "MAX", M227/N227))</f>
        <v>0.5</v>
      </c>
      <c r="Q227">
        <f>IF(P227 &lt; 1, 3, IF(P227 &gt;= P$238, 1, 2))</f>
        <v>3</v>
      </c>
      <c r="S227">
        <v>4</v>
      </c>
      <c r="T227">
        <v>2</v>
      </c>
      <c r="U227">
        <v>3</v>
      </c>
      <c r="V227">
        <v>2</v>
      </c>
      <c r="W227">
        <v>1</v>
      </c>
      <c r="X227">
        <v>7</v>
      </c>
    </row>
    <row r="228" spans="1:27" x14ac:dyDescent="0.25">
      <c r="A228" s="1" t="s">
        <v>112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M228">
        <f xml:space="preserve"> B228 + D228 + F228 + H228 + J228</f>
        <v>0</v>
      </c>
      <c r="N228">
        <f xml:space="preserve"> C228 + E228 + G228 + I228 + K228</f>
        <v>1</v>
      </c>
      <c r="O228" s="1">
        <f>M228 - N228</f>
        <v>-1</v>
      </c>
      <c r="P228" s="3">
        <f xml:space="preserve"> IF(M228+N228=0, 0, IF(N228=0, "MAX", M228/N228))</f>
        <v>0</v>
      </c>
      <c r="Q228">
        <f>IF(P228 &lt; 1, 3, IF(P228 &gt;= P$238, 1, 2))</f>
        <v>3</v>
      </c>
      <c r="S228">
        <v>5</v>
      </c>
      <c r="T228">
        <v>5</v>
      </c>
      <c r="U228">
        <v>4</v>
      </c>
      <c r="V228">
        <v>3</v>
      </c>
      <c r="W228">
        <v>2</v>
      </c>
      <c r="X228">
        <v>8</v>
      </c>
    </row>
    <row r="229" spans="1:27" x14ac:dyDescent="0.25">
      <c r="A229" s="1" t="s">
        <v>0</v>
      </c>
      <c r="B229">
        <v>4</v>
      </c>
      <c r="C229">
        <v>5</v>
      </c>
      <c r="D229">
        <v>2</v>
      </c>
      <c r="E229">
        <v>2</v>
      </c>
      <c r="F229">
        <v>2</v>
      </c>
      <c r="G229">
        <v>2</v>
      </c>
      <c r="M229">
        <f xml:space="preserve"> B229 + D229 + F229 + H229 + J229</f>
        <v>8</v>
      </c>
      <c r="N229">
        <f xml:space="preserve"> C229 + E229 + G229 + I229 + K229</f>
        <v>9</v>
      </c>
      <c r="O229" s="1">
        <f>M229 - N229</f>
        <v>-1</v>
      </c>
      <c r="P229" s="3">
        <f xml:space="preserve"> IF(M229+N229=0, 0, IF(N229=0, "MAX", M229/N229))</f>
        <v>0.88888888888888884</v>
      </c>
      <c r="Q229">
        <f>IF(P229 &lt; 1, 3, IF(P229 &gt;= P$238, 1, 2))</f>
        <v>3</v>
      </c>
      <c r="S229">
        <v>8</v>
      </c>
      <c r="T229">
        <v>6</v>
      </c>
      <c r="U229">
        <v>7</v>
      </c>
      <c r="V229">
        <v>4</v>
      </c>
      <c r="W229">
        <v>3</v>
      </c>
      <c r="X229">
        <v>10</v>
      </c>
    </row>
    <row r="230" spans="1:27" x14ac:dyDescent="0.25">
      <c r="A230" s="1" t="s">
        <v>22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M230">
        <f xml:space="preserve"> B230 + D230 + F230 + H230 + J230</f>
        <v>0</v>
      </c>
      <c r="N230">
        <f xml:space="preserve"> C230 + E230 + G230 + I230 + K230</f>
        <v>2</v>
      </c>
      <c r="O230" s="1">
        <f>M230 - N230</f>
        <v>-2</v>
      </c>
      <c r="P230" s="3">
        <f xml:space="preserve"> IF(M230+N230=0, 0, IF(N230=0, "MAX", M230/N230))</f>
        <v>0</v>
      </c>
      <c r="Q230">
        <f>IF(P230 &lt; 1, 3, IF(P230 &gt;= P$238, 1, 2))</f>
        <v>3</v>
      </c>
      <c r="S230">
        <v>11</v>
      </c>
      <c r="T230">
        <v>8</v>
      </c>
      <c r="U230">
        <v>8</v>
      </c>
      <c r="V230">
        <v>10</v>
      </c>
      <c r="W230">
        <v>4</v>
      </c>
      <c r="X230">
        <v>12</v>
      </c>
    </row>
    <row r="231" spans="1:27" x14ac:dyDescent="0.25">
      <c r="A231" s="1" t="s">
        <v>361</v>
      </c>
      <c r="O231" s="1"/>
      <c r="P231" s="3"/>
      <c r="Q231">
        <f>IF(P231 &lt; 1, 3, IF(P231 &gt;= P$238, 1, 2))</f>
        <v>3</v>
      </c>
      <c r="S231">
        <v>12</v>
      </c>
      <c r="T231">
        <v>12</v>
      </c>
      <c r="U231">
        <v>9</v>
      </c>
      <c r="V231">
        <v>13</v>
      </c>
      <c r="W231">
        <v>6</v>
      </c>
      <c r="X231">
        <v>16</v>
      </c>
    </row>
    <row r="232" spans="1:27" x14ac:dyDescent="0.25">
      <c r="A232" s="1" t="s">
        <v>23</v>
      </c>
      <c r="O232" s="1"/>
      <c r="P232" s="3"/>
      <c r="Q232">
        <f>IF(P232 &lt; 1, 3, IF(P232 &gt;= P$238, 1, 2))</f>
        <v>3</v>
      </c>
      <c r="S232">
        <v>14</v>
      </c>
      <c r="T232">
        <v>13</v>
      </c>
      <c r="U232">
        <v>11</v>
      </c>
      <c r="V232">
        <v>14</v>
      </c>
      <c r="W232">
        <v>7</v>
      </c>
      <c r="X232">
        <v>18</v>
      </c>
    </row>
    <row r="233" spans="1:27" x14ac:dyDescent="0.25">
      <c r="A233" s="1" t="s">
        <v>133</v>
      </c>
      <c r="O233" s="1"/>
      <c r="P233" s="3"/>
      <c r="Q233">
        <f>IF(P233 &lt; 1, 3, IF(P233 &gt;= P$238, 1, 2))</f>
        <v>3</v>
      </c>
      <c r="S233">
        <v>16</v>
      </c>
      <c r="T233">
        <v>16</v>
      </c>
      <c r="U233">
        <v>12</v>
      </c>
      <c r="V233">
        <v>15</v>
      </c>
      <c r="W233">
        <v>9</v>
      </c>
      <c r="X233">
        <v>19</v>
      </c>
    </row>
    <row r="234" spans="1:27" x14ac:dyDescent="0.25">
      <c r="A234" s="1" t="s">
        <v>1</v>
      </c>
      <c r="O234" s="1"/>
      <c r="P234" s="3"/>
      <c r="Q234">
        <f>IF(P234 &lt; 1, 3, IF(P234 &gt;= P$238, 1, 2))</f>
        <v>3</v>
      </c>
      <c r="S234">
        <v>17</v>
      </c>
      <c r="T234">
        <v>21</v>
      </c>
      <c r="U234">
        <v>13</v>
      </c>
      <c r="V234">
        <v>16</v>
      </c>
      <c r="W234">
        <v>12</v>
      </c>
      <c r="X234">
        <v>24</v>
      </c>
    </row>
    <row r="235" spans="1:27" x14ac:dyDescent="0.25">
      <c r="A235" s="1" t="s">
        <v>180</v>
      </c>
      <c r="B235">
        <v>3</v>
      </c>
      <c r="C235">
        <v>3</v>
      </c>
      <c r="D235">
        <v>0</v>
      </c>
      <c r="E235">
        <v>2</v>
      </c>
      <c r="F235">
        <v>2</v>
      </c>
      <c r="G235">
        <v>4</v>
      </c>
      <c r="M235">
        <f xml:space="preserve"> B235 + D235 + F235 + H235 + J235</f>
        <v>5</v>
      </c>
      <c r="N235">
        <f xml:space="preserve"> C235 + E235 + G235 + I235 + K235</f>
        <v>9</v>
      </c>
      <c r="O235" s="1">
        <f>M235 - N235</f>
        <v>-4</v>
      </c>
      <c r="P235" s="3">
        <f xml:space="preserve"> IF(M235+N235=0, 0, IF(N235=0, "MAX", M235/N235))</f>
        <v>0.55555555555555558</v>
      </c>
      <c r="Q235">
        <f>IF(P235 &lt; 1, 3, IF(P235 &gt;= P$238, 1, 2))</f>
        <v>3</v>
      </c>
      <c r="S235">
        <v>20</v>
      </c>
      <c r="T235">
        <v>22</v>
      </c>
      <c r="U235">
        <v>14</v>
      </c>
      <c r="V235">
        <v>19</v>
      </c>
      <c r="W235">
        <v>18</v>
      </c>
      <c r="X235">
        <v>25</v>
      </c>
    </row>
    <row r="236" spans="1:27" x14ac:dyDescent="0.25">
      <c r="A236" s="1" t="s">
        <v>360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M236">
        <f xml:space="preserve"> B236 + D236 + F236 + H236 + J236</f>
        <v>2</v>
      </c>
      <c r="N236">
        <f xml:space="preserve"> C236 + E236 + G236 + I236 + K236</f>
        <v>3</v>
      </c>
      <c r="O236" s="1">
        <f>M236 - N236</f>
        <v>-1</v>
      </c>
      <c r="P236" s="3">
        <f xml:space="preserve"> IF(M236+N236=0, 0, IF(N236=0, "MAX", M236/N236))</f>
        <v>0.66666666666666663</v>
      </c>
      <c r="Q236">
        <f>IF(P236 &lt; 1, 3, IF(P236 &gt;= P$238, 1, 2))</f>
        <v>3</v>
      </c>
      <c r="S236">
        <v>22</v>
      </c>
      <c r="T236">
        <v>25</v>
      </c>
      <c r="U236">
        <v>15</v>
      </c>
      <c r="V236">
        <v>21</v>
      </c>
    </row>
    <row r="237" spans="1:27" x14ac:dyDescent="0.25">
      <c r="A237" s="1" t="s">
        <v>41</v>
      </c>
      <c r="O237" s="1"/>
      <c r="P237" s="3"/>
      <c r="Q237">
        <f>IF(P237 &lt; 1, 3, IF(P237 &gt;= P$238, 1, 2))</f>
        <v>3</v>
      </c>
      <c r="U237">
        <v>16</v>
      </c>
      <c r="V237">
        <v>23</v>
      </c>
    </row>
    <row r="238" spans="1:27" x14ac:dyDescent="0.25">
      <c r="A238" s="4"/>
      <c r="B238" s="4">
        <v>22</v>
      </c>
      <c r="C238" s="4">
        <v>25</v>
      </c>
      <c r="D238" s="4">
        <v>16</v>
      </c>
      <c r="E238" s="4">
        <v>25</v>
      </c>
      <c r="F238" s="4">
        <v>18</v>
      </c>
      <c r="G238" s="4">
        <v>25</v>
      </c>
      <c r="H238" s="4"/>
      <c r="I238" s="4"/>
      <c r="J238" s="4"/>
      <c r="K238" s="4"/>
      <c r="L238" s="4"/>
      <c r="M238" s="4">
        <f xml:space="preserve"> B238 + D238 + F238 + H238 + J238</f>
        <v>56</v>
      </c>
      <c r="N238" s="4">
        <f xml:space="preserve"> C238 + E238 + G238 + I238 + K238</f>
        <v>75</v>
      </c>
      <c r="O238" s="4">
        <f>M238 - N238</f>
        <v>-19</v>
      </c>
      <c r="P238" s="5">
        <f xml:space="preserve"> IF(M238+N238=0, 0, IF(N238=0, "MAX", M238/N238))</f>
        <v>0.7466666666666667</v>
      </c>
      <c r="V238">
        <v>25</v>
      </c>
    </row>
    <row r="240" spans="1:27" ht="18.75" x14ac:dyDescent="0.3">
      <c r="A240" s="8">
        <v>43386</v>
      </c>
      <c r="B240" s="9" t="s">
        <v>359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10"/>
    </row>
    <row r="241" spans="1:27" x14ac:dyDescent="0.25">
      <c r="A241" s="4"/>
      <c r="B241" s="4" t="s">
        <v>5</v>
      </c>
      <c r="C241" s="4"/>
      <c r="D241" s="4" t="s">
        <v>6</v>
      </c>
      <c r="E241" s="4"/>
      <c r="F241" s="4" t="s">
        <v>7</v>
      </c>
      <c r="G241" s="4"/>
      <c r="H241" s="4" t="s">
        <v>8</v>
      </c>
      <c r="I241" s="4"/>
      <c r="J241" s="4" t="s">
        <v>9</v>
      </c>
      <c r="K241" s="4"/>
      <c r="L241" s="4"/>
      <c r="M241" s="4" t="s">
        <v>10</v>
      </c>
      <c r="N241" s="4"/>
      <c r="O241" s="4"/>
      <c r="P241" s="6"/>
    </row>
    <row r="242" spans="1:27" x14ac:dyDescent="0.25">
      <c r="A242" s="4"/>
      <c r="B242" s="7" t="s">
        <v>3</v>
      </c>
      <c r="C242" s="7" t="s">
        <v>4</v>
      </c>
      <c r="D242" s="7" t="s">
        <v>3</v>
      </c>
      <c r="E242" s="7" t="s">
        <v>4</v>
      </c>
      <c r="F242" s="7" t="s">
        <v>3</v>
      </c>
      <c r="G242" s="7" t="s">
        <v>4</v>
      </c>
      <c r="H242" s="7" t="s">
        <v>3</v>
      </c>
      <c r="I242" s="7" t="s">
        <v>4</v>
      </c>
      <c r="J242" s="7" t="s">
        <v>3</v>
      </c>
      <c r="K242" s="7" t="s">
        <v>4</v>
      </c>
      <c r="L242" s="7"/>
      <c r="M242" s="7" t="s">
        <v>3</v>
      </c>
      <c r="N242" s="7" t="s">
        <v>4</v>
      </c>
      <c r="O242" s="4" t="s">
        <v>11</v>
      </c>
      <c r="P242" s="6" t="s">
        <v>12</v>
      </c>
      <c r="S242" t="s">
        <v>5</v>
      </c>
      <c r="U242" t="s">
        <v>6</v>
      </c>
      <c r="W242" t="s">
        <v>7</v>
      </c>
      <c r="Y242" t="s">
        <v>8</v>
      </c>
      <c r="AA242" t="s">
        <v>9</v>
      </c>
    </row>
    <row r="243" spans="1:27" x14ac:dyDescent="0.25">
      <c r="A243" s="11"/>
      <c r="B243" s="4">
        <v>15</v>
      </c>
      <c r="C243" s="4">
        <v>25</v>
      </c>
      <c r="D243" s="4">
        <v>22</v>
      </c>
      <c r="E243" s="4">
        <v>25</v>
      </c>
      <c r="F243" s="4">
        <v>19</v>
      </c>
      <c r="G243" s="4">
        <v>25</v>
      </c>
      <c r="H243" s="4"/>
      <c r="I243" s="4"/>
      <c r="J243" s="4"/>
      <c r="K243" s="4"/>
      <c r="L243" s="4"/>
      <c r="M243" s="4">
        <f xml:space="preserve"> B243 + D243 + F243 + H243 + J243</f>
        <v>56</v>
      </c>
      <c r="N243" s="4">
        <f xml:space="preserve"> C243 + E243 + G243 + I243 + K243</f>
        <v>75</v>
      </c>
      <c r="O243" s="4">
        <f>M243 - N243</f>
        <v>-19</v>
      </c>
      <c r="P243" s="5">
        <f xml:space="preserve"> IF(M243+N243=0, 0, IF(N243=0, "MAX", M243/N243))</f>
        <v>0.7466666666666667</v>
      </c>
      <c r="S243">
        <v>0</v>
      </c>
      <c r="V243">
        <v>0</v>
      </c>
      <c r="W243">
        <v>0</v>
      </c>
    </row>
    <row r="244" spans="1:27" x14ac:dyDescent="0.25">
      <c r="S244">
        <v>3</v>
      </c>
      <c r="T244">
        <v>2</v>
      </c>
      <c r="U244">
        <v>5</v>
      </c>
      <c r="V244">
        <v>5</v>
      </c>
      <c r="W244">
        <v>1</v>
      </c>
      <c r="X244">
        <v>4</v>
      </c>
    </row>
    <row r="245" spans="1:27" x14ac:dyDescent="0.25">
      <c r="S245">
        <v>6</v>
      </c>
      <c r="T245">
        <v>5</v>
      </c>
      <c r="U245">
        <v>10</v>
      </c>
      <c r="V245">
        <v>8</v>
      </c>
      <c r="W245">
        <v>3</v>
      </c>
      <c r="X245">
        <v>5</v>
      </c>
    </row>
    <row r="246" spans="1:27" x14ac:dyDescent="0.25">
      <c r="S246">
        <v>8</v>
      </c>
      <c r="T246">
        <v>6</v>
      </c>
      <c r="U246">
        <v>13</v>
      </c>
      <c r="V246">
        <v>13</v>
      </c>
      <c r="W246">
        <v>12</v>
      </c>
      <c r="X246">
        <v>6</v>
      </c>
    </row>
    <row r="247" spans="1:27" x14ac:dyDescent="0.25">
      <c r="S247">
        <v>13</v>
      </c>
      <c r="T247">
        <v>7</v>
      </c>
      <c r="U247">
        <v>16</v>
      </c>
      <c r="V247">
        <v>14</v>
      </c>
      <c r="W247">
        <v>18</v>
      </c>
      <c r="X247">
        <v>7</v>
      </c>
    </row>
    <row r="248" spans="1:27" x14ac:dyDescent="0.25">
      <c r="S248">
        <v>14</v>
      </c>
      <c r="T248">
        <v>8</v>
      </c>
      <c r="U248">
        <v>17</v>
      </c>
      <c r="V248">
        <v>15</v>
      </c>
      <c r="W248">
        <v>19</v>
      </c>
      <c r="X248">
        <v>8</v>
      </c>
    </row>
    <row r="249" spans="1:27" x14ac:dyDescent="0.25">
      <c r="S249">
        <v>17</v>
      </c>
      <c r="T249">
        <v>9</v>
      </c>
      <c r="U249">
        <v>19</v>
      </c>
      <c r="V249">
        <v>18</v>
      </c>
      <c r="W249">
        <v>21</v>
      </c>
      <c r="X249">
        <v>9</v>
      </c>
    </row>
    <row r="250" spans="1:27" x14ac:dyDescent="0.25">
      <c r="S250">
        <v>20</v>
      </c>
      <c r="T250">
        <v>10</v>
      </c>
      <c r="U250">
        <v>20</v>
      </c>
      <c r="V250">
        <v>19</v>
      </c>
      <c r="W250">
        <v>24</v>
      </c>
      <c r="X250">
        <v>10</v>
      </c>
    </row>
    <row r="251" spans="1:27" x14ac:dyDescent="0.25">
      <c r="S251">
        <v>22</v>
      </c>
      <c r="T251">
        <v>12</v>
      </c>
      <c r="U251">
        <v>23</v>
      </c>
      <c r="V251">
        <v>22</v>
      </c>
      <c r="W251">
        <v>25</v>
      </c>
    </row>
    <row r="252" spans="1:27" x14ac:dyDescent="0.25">
      <c r="S252">
        <v>25</v>
      </c>
      <c r="T252">
        <v>15</v>
      </c>
      <c r="U252">
        <v>25</v>
      </c>
    </row>
  </sheetData>
  <conditionalFormatting sqref="A208:P219 M191:P196 A73:P73 A76:P77 A75:L75 A37:P37 A38:L43 A23:P23 A24:L28 A6:P7">
    <cfRule type="expression" dxfId="1055" priority="145">
      <formula>$Q6 = 3</formula>
    </cfRule>
    <cfRule type="expression" dxfId="1054" priority="146">
      <formula>$Q6 = 2</formula>
    </cfRule>
    <cfRule type="expression" dxfId="1053" priority="147">
      <formula>$Q6 = 1</formula>
    </cfRule>
  </conditionalFormatting>
  <conditionalFormatting sqref="A226:P237">
    <cfRule type="expression" dxfId="1052" priority="142">
      <formula xml:space="preserve"> $Q226 = 3</formula>
    </cfRule>
    <cfRule type="expression" dxfId="1051" priority="143">
      <formula xml:space="preserve"> $Q226 = 2</formula>
    </cfRule>
    <cfRule type="expression" dxfId="1050" priority="144">
      <formula xml:space="preserve"> $Q226 = 1</formula>
    </cfRule>
  </conditionalFormatting>
  <conditionalFormatting sqref="A189:P190">
    <cfRule type="expression" dxfId="1049" priority="139">
      <formula>$Q189 = 3</formula>
    </cfRule>
    <cfRule type="expression" dxfId="1048" priority="140">
      <formula>$Q189 = 2</formula>
    </cfRule>
    <cfRule type="expression" dxfId="1047" priority="141">
      <formula>$Q189 = 1</formula>
    </cfRule>
  </conditionalFormatting>
  <conditionalFormatting sqref="A191:L191">
    <cfRule type="expression" dxfId="1046" priority="136">
      <formula>$Q191 = 3</formula>
    </cfRule>
    <cfRule type="expression" dxfId="1045" priority="137">
      <formula>$Q191 = 2</formula>
    </cfRule>
    <cfRule type="expression" dxfId="1044" priority="138">
      <formula>$Q191 = 1</formula>
    </cfRule>
  </conditionalFormatting>
  <conditionalFormatting sqref="A192:A195">
    <cfRule type="expression" dxfId="1043" priority="133">
      <formula>$Q192 = 3</formula>
    </cfRule>
    <cfRule type="expression" dxfId="1042" priority="134">
      <formula>$Q192 = 2</formula>
    </cfRule>
    <cfRule type="expression" dxfId="1041" priority="135">
      <formula>$Q192 = 1</formula>
    </cfRule>
  </conditionalFormatting>
  <conditionalFormatting sqref="A196">
    <cfRule type="expression" dxfId="1040" priority="130">
      <formula>$Q196 = 3</formula>
    </cfRule>
    <cfRule type="expression" dxfId="1039" priority="131">
      <formula>$Q196 = 2</formula>
    </cfRule>
    <cfRule type="expression" dxfId="1038" priority="132">
      <formula>$Q196 = 1</formula>
    </cfRule>
  </conditionalFormatting>
  <conditionalFormatting sqref="B192:L196">
    <cfRule type="expression" dxfId="1037" priority="127">
      <formula>$Q192 = 3</formula>
    </cfRule>
    <cfRule type="expression" dxfId="1036" priority="128">
      <formula>$Q192 = 2</formula>
    </cfRule>
    <cfRule type="expression" dxfId="1035" priority="129">
      <formula>$Q192 = 1</formula>
    </cfRule>
  </conditionalFormatting>
  <conditionalFormatting sqref="A169:P180 A183">
    <cfRule type="expression" dxfId="1034" priority="124">
      <formula>$Q169 = 3</formula>
    </cfRule>
    <cfRule type="expression" dxfId="1033" priority="125">
      <formula>$Q169 = 2</formula>
    </cfRule>
    <cfRule type="expression" dxfId="1032" priority="126">
      <formula>$Q169 = 1</formula>
    </cfRule>
  </conditionalFormatting>
  <conditionalFormatting sqref="A152:P163">
    <cfRule type="expression" dxfId="1031" priority="121">
      <formula>$Q152 = 3</formula>
    </cfRule>
    <cfRule type="expression" dxfId="1030" priority="122">
      <formula>$Q152 = 2</formula>
    </cfRule>
    <cfRule type="expression" dxfId="1029" priority="123">
      <formula>$Q152 = 1</formula>
    </cfRule>
  </conditionalFormatting>
  <conditionalFormatting sqref="A134:P145">
    <cfRule type="expression" dxfId="1028" priority="118">
      <formula>$Q134 = 3</formula>
    </cfRule>
    <cfRule type="expression" dxfId="1027" priority="119">
      <formula>$Q134 = 2</formula>
    </cfRule>
    <cfRule type="expression" dxfId="1026" priority="120">
      <formula>$Q134 = 1</formula>
    </cfRule>
  </conditionalFormatting>
  <conditionalFormatting sqref="A129 A115:P126">
    <cfRule type="expression" dxfId="1025" priority="115">
      <formula>$Q115 = 3</formula>
    </cfRule>
    <cfRule type="expression" dxfId="1024" priority="116">
      <formula>$Q115 = 2</formula>
    </cfRule>
    <cfRule type="expression" dxfId="1023" priority="117">
      <formula>$Q115 = 1</formula>
    </cfRule>
  </conditionalFormatting>
  <conditionalFormatting sqref="A65:P65 A53:P63">
    <cfRule type="expression" dxfId="1022" priority="112">
      <formula>$Q53 = 3</formula>
    </cfRule>
    <cfRule type="expression" dxfId="1021" priority="113">
      <formula>$Q53 = 2</formula>
    </cfRule>
    <cfRule type="expression" dxfId="1020" priority="114">
      <formula>$Q53 = 1</formula>
    </cfRule>
  </conditionalFormatting>
  <conditionalFormatting sqref="A64:P64">
    <cfRule type="expression" dxfId="1019" priority="109">
      <formula>$Q64 = 3</formula>
    </cfRule>
    <cfRule type="expression" dxfId="1018" priority="110">
      <formula>$Q64 = 2</formula>
    </cfRule>
    <cfRule type="expression" dxfId="1017" priority="111">
      <formula>$Q64 = 1</formula>
    </cfRule>
  </conditionalFormatting>
  <conditionalFormatting sqref="A79:P79 A71:P71 A72:L72 A74:L74">
    <cfRule type="expression" dxfId="1016" priority="106">
      <formula>$Q71 = 3</formula>
    </cfRule>
    <cfRule type="expression" dxfId="1015" priority="107">
      <formula>$Q71 = 2</formula>
    </cfRule>
    <cfRule type="expression" dxfId="1014" priority="108">
      <formula>$Q71 = 1</formula>
    </cfRule>
  </conditionalFormatting>
  <conditionalFormatting sqref="A78:P78">
    <cfRule type="expression" dxfId="1013" priority="103">
      <formula>$Q78 = 3</formula>
    </cfRule>
    <cfRule type="expression" dxfId="1012" priority="104">
      <formula>$Q78 = 2</formula>
    </cfRule>
    <cfRule type="expression" dxfId="1011" priority="105">
      <formula>$Q78 = 1</formula>
    </cfRule>
  </conditionalFormatting>
  <conditionalFormatting sqref="M72:P72">
    <cfRule type="expression" dxfId="1010" priority="100">
      <formula>$Q72 = 3</formula>
    </cfRule>
    <cfRule type="expression" dxfId="1009" priority="101">
      <formula>$Q72 = 2</formula>
    </cfRule>
    <cfRule type="expression" dxfId="1008" priority="102">
      <formula>$Q72 = 1</formula>
    </cfRule>
  </conditionalFormatting>
  <conditionalFormatting sqref="M74:P74">
    <cfRule type="expression" dxfId="1007" priority="97">
      <formula>$Q74 = 3</formula>
    </cfRule>
    <cfRule type="expression" dxfId="1006" priority="98">
      <formula>$Q74 = 2</formula>
    </cfRule>
    <cfRule type="expression" dxfId="1005" priority="99">
      <formula>$Q74 = 1</formula>
    </cfRule>
  </conditionalFormatting>
  <conditionalFormatting sqref="M75:P75">
    <cfRule type="expression" dxfId="1004" priority="94">
      <formula>$Q75 = 3</formula>
    </cfRule>
    <cfRule type="expression" dxfId="1003" priority="95">
      <formula>$Q75 = 2</formula>
    </cfRule>
    <cfRule type="expression" dxfId="1002" priority="96">
      <formula>$Q75 = 1</formula>
    </cfRule>
  </conditionalFormatting>
  <conditionalFormatting sqref="A87:P87 A90:P91 A89:L89">
    <cfRule type="expression" dxfId="1001" priority="91">
      <formula>$Q87 = 3</formula>
    </cfRule>
    <cfRule type="expression" dxfId="1000" priority="92">
      <formula>$Q87 = 2</formula>
    </cfRule>
    <cfRule type="expression" dxfId="999" priority="93">
      <formula>$Q87 = 1</formula>
    </cfRule>
  </conditionalFormatting>
  <conditionalFormatting sqref="A93:P93 A85:P85 A86:L86 A88:L88">
    <cfRule type="expression" dxfId="998" priority="88">
      <formula>$Q85 = 3</formula>
    </cfRule>
    <cfRule type="expression" dxfId="997" priority="89">
      <formula>$Q85 = 2</formula>
    </cfRule>
    <cfRule type="expression" dxfId="996" priority="90">
      <formula>$Q85 = 1</formula>
    </cfRule>
  </conditionalFormatting>
  <conditionalFormatting sqref="A92:P92">
    <cfRule type="expression" dxfId="995" priority="85">
      <formula>$Q92 = 3</formula>
    </cfRule>
    <cfRule type="expression" dxfId="994" priority="86">
      <formula>$Q92 = 2</formula>
    </cfRule>
    <cfRule type="expression" dxfId="993" priority="87">
      <formula>$Q92 = 1</formula>
    </cfRule>
  </conditionalFormatting>
  <conditionalFormatting sqref="M86:P86">
    <cfRule type="expression" dxfId="992" priority="82">
      <formula>$Q86 = 3</formula>
    </cfRule>
    <cfRule type="expression" dxfId="991" priority="83">
      <formula>$Q86 = 2</formula>
    </cfRule>
    <cfRule type="expression" dxfId="990" priority="84">
      <formula>$Q86 = 1</formula>
    </cfRule>
  </conditionalFormatting>
  <conditionalFormatting sqref="M88:P88">
    <cfRule type="expression" dxfId="989" priority="79">
      <formula>$Q88 = 3</formula>
    </cfRule>
    <cfRule type="expression" dxfId="988" priority="80">
      <formula>$Q88 = 2</formula>
    </cfRule>
    <cfRule type="expression" dxfId="987" priority="81">
      <formula>$Q88 = 1</formula>
    </cfRule>
  </conditionalFormatting>
  <conditionalFormatting sqref="M89:P89">
    <cfRule type="expression" dxfId="986" priority="76">
      <formula>$Q89 = 3</formula>
    </cfRule>
    <cfRule type="expression" dxfId="985" priority="77">
      <formula>$Q89 = 2</formula>
    </cfRule>
    <cfRule type="expression" dxfId="984" priority="78">
      <formula>$Q89 = 1</formula>
    </cfRule>
  </conditionalFormatting>
  <conditionalFormatting sqref="A99:P99">
    <cfRule type="expression" dxfId="983" priority="73">
      <formula>$Q99 = 3</formula>
    </cfRule>
    <cfRule type="expression" dxfId="982" priority="74">
      <formula>$Q99 = 2</formula>
    </cfRule>
    <cfRule type="expression" dxfId="981" priority="75">
      <formula>$Q99 = 1</formula>
    </cfRule>
  </conditionalFormatting>
  <conditionalFormatting sqref="A100:P100">
    <cfRule type="expression" dxfId="980" priority="70">
      <formula>$Q100 = 3</formula>
    </cfRule>
    <cfRule type="expression" dxfId="979" priority="71">
      <formula>$Q100 = 2</formula>
    </cfRule>
    <cfRule type="expression" dxfId="978" priority="72">
      <formula>$Q100 = 1</formula>
    </cfRule>
  </conditionalFormatting>
  <conditionalFormatting sqref="A102:P102">
    <cfRule type="expression" dxfId="977" priority="67">
      <formula>$Q102 = 3</formula>
    </cfRule>
    <cfRule type="expression" dxfId="976" priority="68">
      <formula>$Q102 = 2</formula>
    </cfRule>
    <cfRule type="expression" dxfId="975" priority="69">
      <formula>$Q102 = 1</formula>
    </cfRule>
  </conditionalFormatting>
  <conditionalFormatting sqref="A103:P103">
    <cfRule type="expression" dxfId="974" priority="64">
      <formula>$Q103 = 3</formula>
    </cfRule>
    <cfRule type="expression" dxfId="973" priority="65">
      <formula>$Q103 = 2</formula>
    </cfRule>
    <cfRule type="expression" dxfId="972" priority="66">
      <formula>$Q103 = 1</formula>
    </cfRule>
  </conditionalFormatting>
  <conditionalFormatting sqref="A104:P104">
    <cfRule type="expression" dxfId="971" priority="61">
      <formula>$Q104 = 3</formula>
    </cfRule>
    <cfRule type="expression" dxfId="970" priority="62">
      <formula>$Q104 = 2</formula>
    </cfRule>
    <cfRule type="expression" dxfId="969" priority="63">
      <formula>$Q104 = 1</formula>
    </cfRule>
  </conditionalFormatting>
  <conditionalFormatting sqref="A107:P107">
    <cfRule type="expression" dxfId="968" priority="58">
      <formula>$Q107 = 3</formula>
    </cfRule>
    <cfRule type="expression" dxfId="967" priority="59">
      <formula>$Q107 = 2</formula>
    </cfRule>
    <cfRule type="expression" dxfId="966" priority="60">
      <formula>$Q107 = 1</formula>
    </cfRule>
  </conditionalFormatting>
  <conditionalFormatting sqref="A108:P108">
    <cfRule type="expression" dxfId="965" priority="55">
      <formula>$Q108 = 3</formula>
    </cfRule>
    <cfRule type="expression" dxfId="964" priority="56">
      <formula>$Q108 = 2</formula>
    </cfRule>
    <cfRule type="expression" dxfId="963" priority="57">
      <formula>$Q108 = 1</formula>
    </cfRule>
  </conditionalFormatting>
  <conditionalFormatting sqref="A109:P109">
    <cfRule type="expression" dxfId="962" priority="52">
      <formula>$Q109 = 3</formula>
    </cfRule>
    <cfRule type="expression" dxfId="961" priority="53">
      <formula>$Q109 = 2</formula>
    </cfRule>
    <cfRule type="expression" dxfId="960" priority="54">
      <formula>$Q109 = 1</formula>
    </cfRule>
  </conditionalFormatting>
  <conditionalFormatting sqref="A101:P101">
    <cfRule type="expression" dxfId="959" priority="49">
      <formula>$Q101 = 3</formula>
    </cfRule>
    <cfRule type="expression" dxfId="958" priority="50">
      <formula>$Q101 = 2</formula>
    </cfRule>
    <cfRule type="expression" dxfId="957" priority="51">
      <formula>$Q101 = 1</formula>
    </cfRule>
  </conditionalFormatting>
  <conditionalFormatting sqref="A106:P106">
    <cfRule type="expression" dxfId="956" priority="46">
      <formula>$Q106 = 3</formula>
    </cfRule>
    <cfRule type="expression" dxfId="955" priority="47">
      <formula>$Q106 = 2</formula>
    </cfRule>
    <cfRule type="expression" dxfId="954" priority="48">
      <formula>$Q106 = 1</formula>
    </cfRule>
  </conditionalFormatting>
  <conditionalFormatting sqref="A105:P105">
    <cfRule type="expression" dxfId="953" priority="43">
      <formula>$Q105 = 3</formula>
    </cfRule>
    <cfRule type="expression" dxfId="952" priority="44">
      <formula>$Q105 = 2</formula>
    </cfRule>
    <cfRule type="expression" dxfId="951" priority="45">
      <formula>$Q105 = 1</formula>
    </cfRule>
  </conditionalFormatting>
  <conditionalFormatting sqref="A45:L45">
    <cfRule type="expression" dxfId="950" priority="40">
      <formula>$Q45 = 3</formula>
    </cfRule>
    <cfRule type="expression" dxfId="949" priority="41">
      <formula>$Q45 = 2</formula>
    </cfRule>
    <cfRule type="expression" dxfId="948" priority="42">
      <formula>$Q45 = 1</formula>
    </cfRule>
  </conditionalFormatting>
  <conditionalFormatting sqref="A44:L44">
    <cfRule type="expression" dxfId="947" priority="37">
      <formula>$Q44 = 3</formula>
    </cfRule>
    <cfRule type="expression" dxfId="946" priority="38">
      <formula>$Q44 = 2</formula>
    </cfRule>
    <cfRule type="expression" dxfId="945" priority="39">
      <formula>$Q44 = 1</formula>
    </cfRule>
  </conditionalFormatting>
  <conditionalFormatting sqref="A30:L30">
    <cfRule type="expression" dxfId="944" priority="34">
      <formula>$Q30 = 3</formula>
    </cfRule>
    <cfRule type="expression" dxfId="943" priority="35">
      <formula>$Q30 = 2</formula>
    </cfRule>
    <cfRule type="expression" dxfId="942" priority="36">
      <formula>$Q30 = 1</formula>
    </cfRule>
  </conditionalFormatting>
  <conditionalFormatting sqref="A29:L29">
    <cfRule type="expression" dxfId="941" priority="31">
      <formula>$Q29 = 3</formula>
    </cfRule>
    <cfRule type="expression" dxfId="940" priority="32">
      <formula>$Q29 = 2</formula>
    </cfRule>
    <cfRule type="expression" dxfId="939" priority="33">
      <formula>$Q29 = 1</formula>
    </cfRule>
  </conditionalFormatting>
  <conditionalFormatting sqref="M38:P45">
    <cfRule type="expression" dxfId="938" priority="28">
      <formula>$Q38 = 3</formula>
    </cfRule>
    <cfRule type="expression" dxfId="937" priority="29">
      <formula>$Q38 = 2</formula>
    </cfRule>
    <cfRule type="expression" dxfId="936" priority="30">
      <formula>$Q38 = 1</formula>
    </cfRule>
  </conditionalFormatting>
  <conditionalFormatting sqref="M24:P30">
    <cfRule type="expression" dxfId="935" priority="25">
      <formula>$Q24 = 3</formula>
    </cfRule>
    <cfRule type="expression" dxfId="934" priority="26">
      <formula>$Q24 = 2</formula>
    </cfRule>
    <cfRule type="expression" dxfId="933" priority="27">
      <formula>$Q24 = 1</formula>
    </cfRule>
  </conditionalFormatting>
  <conditionalFormatting sqref="A49">
    <cfRule type="expression" dxfId="932" priority="148">
      <formula>$Q47 = 3</formula>
    </cfRule>
    <cfRule type="expression" dxfId="931" priority="149">
      <formula>$Q47 = 2</formula>
    </cfRule>
    <cfRule type="expression" dxfId="930" priority="150">
      <formula>$Q47 = 1</formula>
    </cfRule>
  </conditionalFormatting>
  <conditionalFormatting sqref="A5:P5 A10:L11">
    <cfRule type="expression" dxfId="929" priority="22">
      <formula>$Q5 = 3</formula>
    </cfRule>
    <cfRule type="expression" dxfId="928" priority="23">
      <formula>$Q5 = 2</formula>
    </cfRule>
    <cfRule type="expression" dxfId="927" priority="24">
      <formula>$Q5 = 1</formula>
    </cfRule>
  </conditionalFormatting>
  <conditionalFormatting sqref="A13:L13">
    <cfRule type="expression" dxfId="926" priority="19">
      <formula>$Q13 = 3</formula>
    </cfRule>
    <cfRule type="expression" dxfId="925" priority="20">
      <formula>$Q13 = 2</formula>
    </cfRule>
    <cfRule type="expression" dxfId="924" priority="21">
      <formula>$Q13 = 1</formula>
    </cfRule>
  </conditionalFormatting>
  <conditionalFormatting sqref="A12:L12">
    <cfRule type="expression" dxfId="923" priority="16">
      <formula>$Q12 = 3</formula>
    </cfRule>
    <cfRule type="expression" dxfId="922" priority="17">
      <formula>$Q12 = 2</formula>
    </cfRule>
    <cfRule type="expression" dxfId="921" priority="18">
      <formula>$Q12 = 1</formula>
    </cfRule>
  </conditionalFormatting>
  <conditionalFormatting sqref="M10:P13">
    <cfRule type="expression" dxfId="920" priority="13">
      <formula>$Q10 = 3</formula>
    </cfRule>
    <cfRule type="expression" dxfId="919" priority="14">
      <formula>$Q10 = 2</formula>
    </cfRule>
    <cfRule type="expression" dxfId="918" priority="15">
      <formula>$Q10 = 1</formula>
    </cfRule>
  </conditionalFormatting>
  <conditionalFormatting sqref="A8:L8">
    <cfRule type="expression" dxfId="917" priority="10">
      <formula>$Q8 = 3</formula>
    </cfRule>
    <cfRule type="expression" dxfId="916" priority="11">
      <formula>$Q8 = 2</formula>
    </cfRule>
    <cfRule type="expression" dxfId="915" priority="12">
      <formula>$Q8 = 1</formula>
    </cfRule>
  </conditionalFormatting>
  <conditionalFormatting sqref="M8:P8">
    <cfRule type="expression" dxfId="914" priority="7">
      <formula>$Q8 = 3</formula>
    </cfRule>
    <cfRule type="expression" dxfId="913" priority="8">
      <formula>$Q8 = 2</formula>
    </cfRule>
    <cfRule type="expression" dxfId="912" priority="9">
      <formula>$Q8 = 1</formula>
    </cfRule>
  </conditionalFormatting>
  <conditionalFormatting sqref="A9:L9">
    <cfRule type="expression" dxfId="911" priority="4">
      <formula>$Q9 = 3</formula>
    </cfRule>
    <cfRule type="expression" dxfId="910" priority="5">
      <formula>$Q9 = 2</formula>
    </cfRule>
    <cfRule type="expression" dxfId="909" priority="6">
      <formula>$Q9 = 1</formula>
    </cfRule>
  </conditionalFormatting>
  <conditionalFormatting sqref="M9:P9">
    <cfRule type="expression" dxfId="908" priority="1">
      <formula>$Q9 = 3</formula>
    </cfRule>
    <cfRule type="expression" dxfId="907" priority="2">
      <formula>$Q9 = 2</formula>
    </cfRule>
    <cfRule type="expression" dxfId="906" priority="3">
      <formula>$Q9 =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777-6D01-4071-A467-EBD37AB4837D}">
  <dimension ref="A1:AG111"/>
  <sheetViews>
    <sheetView tabSelected="1" workbookViewId="0">
      <selection activeCell="V8" sqref="V8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17" ht="18.75" x14ac:dyDescent="0.3">
      <c r="A1" s="8">
        <v>43527</v>
      </c>
      <c r="B1" s="9" t="s">
        <v>680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2</v>
      </c>
      <c r="B4">
        <v>0</v>
      </c>
      <c r="C4">
        <v>1</v>
      </c>
      <c r="D4">
        <v>0</v>
      </c>
      <c r="E4">
        <v>1</v>
      </c>
      <c r="M4">
        <f xml:space="preserve"> B4 + D4 + F4 + H4 + J4</f>
        <v>0</v>
      </c>
      <c r="N4">
        <f xml:space="preserve"> C4 + E4 + G4 + I4 + K4</f>
        <v>2</v>
      </c>
      <c r="O4" s="1">
        <f>M4 - N4</f>
        <v>-2</v>
      </c>
      <c r="P4" s="3">
        <f xml:space="preserve"> IF(M4+N4=0, 0, IF(N4=0, "MAX", M4/N4))</f>
        <v>0</v>
      </c>
      <c r="Q4">
        <f>IF(P4 &lt; 1, 3, IF(P4 &gt;= P$14, 1, 2))</f>
        <v>3</v>
      </c>
    </row>
    <row r="5" spans="1:17" x14ac:dyDescent="0.25">
      <c r="A5" s="1" t="s">
        <v>677</v>
      </c>
      <c r="M5">
        <f xml:space="preserve"> B5 + D5 + F5 + H5 + J5</f>
        <v>0</v>
      </c>
      <c r="N5">
        <f xml:space="preserve"> C5 + E5 + G5 + I5 + K5</f>
        <v>0</v>
      </c>
      <c r="O5" s="1">
        <f>M5 - N5</f>
        <v>0</v>
      </c>
      <c r="P5" s="3">
        <f xml:space="preserve"> IF(M5+N5=0, 0, IF(N5=0, "MAX", M5/N5))</f>
        <v>0</v>
      </c>
      <c r="Q5">
        <v>2</v>
      </c>
    </row>
    <row r="6" spans="1:17" x14ac:dyDescent="0.25">
      <c r="A6" s="1" t="s">
        <v>123</v>
      </c>
      <c r="B6">
        <v>1</v>
      </c>
      <c r="C6">
        <v>0</v>
      </c>
      <c r="D6">
        <v>1</v>
      </c>
      <c r="E6">
        <v>1</v>
      </c>
      <c r="M6">
        <f xml:space="preserve"> B6 + D6 + F6 + H6 + J6</f>
        <v>2</v>
      </c>
      <c r="N6">
        <f xml:space="preserve"> C6 + E6 + G6 + I6 + K6</f>
        <v>1</v>
      </c>
      <c r="O6" s="1">
        <f>M6 - N6</f>
        <v>1</v>
      </c>
      <c r="P6" s="3">
        <f xml:space="preserve"> IF(M6+N6=0, 0, IF(N6=0, "MAX", M6/N6))</f>
        <v>2</v>
      </c>
      <c r="Q6">
        <f>IF(P6 &lt; 1, 3, IF(P6 &gt;= P$14, 1, 2))</f>
        <v>1</v>
      </c>
    </row>
    <row r="7" spans="1:17" x14ac:dyDescent="0.25">
      <c r="A7" s="1" t="s">
        <v>124</v>
      </c>
      <c r="B7">
        <v>1</v>
      </c>
      <c r="C7">
        <v>1</v>
      </c>
      <c r="D7">
        <v>2</v>
      </c>
      <c r="E7">
        <v>1</v>
      </c>
      <c r="M7">
        <f xml:space="preserve"> B7 + D7 + F7 + H7 + J7</f>
        <v>3</v>
      </c>
      <c r="N7">
        <f xml:space="preserve"> C7 + E7 + G7 + I7 + K7</f>
        <v>2</v>
      </c>
      <c r="O7" s="1">
        <f>M7 - N7</f>
        <v>1</v>
      </c>
      <c r="P7" s="3">
        <f xml:space="preserve"> IF(M7+N7=0, 0, IF(N7=0, "MAX", M7/N7))</f>
        <v>1.5</v>
      </c>
      <c r="Q7">
        <f>IF(P7 &lt; 1, 3, IF(P7 &gt;= P$14, 1, 2))</f>
        <v>1</v>
      </c>
    </row>
    <row r="8" spans="1:17" x14ac:dyDescent="0.25">
      <c r="A8" s="1" t="s">
        <v>0</v>
      </c>
      <c r="B8">
        <v>1</v>
      </c>
      <c r="C8">
        <v>2</v>
      </c>
      <c r="D8">
        <v>1</v>
      </c>
      <c r="E8">
        <v>3</v>
      </c>
      <c r="M8">
        <f xml:space="preserve"> B8 + D8 + F8 + H8 + J8</f>
        <v>2</v>
      </c>
      <c r="N8">
        <f xml:space="preserve"> C8 + E8 + G8 + I8 + K8</f>
        <v>5</v>
      </c>
      <c r="O8" s="1">
        <f>M8 - N8</f>
        <v>-3</v>
      </c>
      <c r="P8" s="3">
        <f xml:space="preserve"> IF(M8+N8=0, 0, IF(N8=0, "MAX", M8/N8))</f>
        <v>0.4</v>
      </c>
      <c r="Q8">
        <f>IF(P8 &lt; 1, 3, IF(P8 &gt;= P$14, 1, 2))</f>
        <v>3</v>
      </c>
    </row>
    <row r="9" spans="1:17" x14ac:dyDescent="0.25">
      <c r="A9" s="1" t="s">
        <v>553</v>
      </c>
      <c r="M9">
        <f xml:space="preserve"> B9 + D9 + F9 + H9 + J9</f>
        <v>0</v>
      </c>
      <c r="N9">
        <f xml:space="preserve"> C9 + E9 + G9 + I9 + K9</f>
        <v>0</v>
      </c>
      <c r="O9" s="1">
        <f>M9 - N9</f>
        <v>0</v>
      </c>
      <c r="P9" s="3">
        <f xml:space="preserve"> IF(M9+N9=0, 0, IF(N9=0, "MAX", M9/N9))</f>
        <v>0</v>
      </c>
      <c r="Q9">
        <v>2</v>
      </c>
    </row>
    <row r="10" spans="1:17" x14ac:dyDescent="0.25">
      <c r="A10" s="1" t="s">
        <v>1</v>
      </c>
      <c r="B10">
        <v>7</v>
      </c>
      <c r="C10">
        <v>4</v>
      </c>
      <c r="D10">
        <v>1</v>
      </c>
      <c r="E10">
        <v>4</v>
      </c>
      <c r="M10">
        <f xml:space="preserve"> B10 + D10 + F10 + H10 + J10</f>
        <v>8</v>
      </c>
      <c r="N10">
        <f xml:space="preserve"> C10 + E10 + G10 + I10 + K10</f>
        <v>8</v>
      </c>
      <c r="O10" s="1">
        <f>M10 - N10</f>
        <v>0</v>
      </c>
      <c r="P10" s="3">
        <f xml:space="preserve"> IF(M10+N10=0, 0, IF(N10=0, "MAX", M10/N10))</f>
        <v>1</v>
      </c>
      <c r="Q10">
        <f>IF(P10 &lt; 1, 3, IF(AND(P10 &gt;= P$14, P10 &gt; 1), 1, 2))</f>
        <v>2</v>
      </c>
    </row>
    <row r="11" spans="1:17" x14ac:dyDescent="0.25">
      <c r="A11" s="1" t="s">
        <v>133</v>
      </c>
      <c r="B11">
        <v>0</v>
      </c>
      <c r="C11">
        <v>1</v>
      </c>
      <c r="D11">
        <v>0</v>
      </c>
      <c r="E11">
        <v>2</v>
      </c>
      <c r="M11">
        <f xml:space="preserve"> B11 + D11 + F11 + H11 + J11</f>
        <v>0</v>
      </c>
      <c r="N11">
        <f xml:space="preserve"> C11 + E11 + G11 + I11 + K11</f>
        <v>3</v>
      </c>
      <c r="O11" s="1">
        <f>M11 - N11</f>
        <v>-3</v>
      </c>
      <c r="P11" s="3">
        <f xml:space="preserve"> IF(M11+N11=0, 0, IF(N11=0, "MAX", M11/N11))</f>
        <v>0</v>
      </c>
      <c r="Q11">
        <f>IF(P11 &lt; 1, 3, IF(P11 &gt;= P$14, 1, 2))</f>
        <v>3</v>
      </c>
    </row>
    <row r="12" spans="1:17" x14ac:dyDescent="0.25">
      <c r="A12" s="1" t="s">
        <v>390</v>
      </c>
      <c r="B12">
        <v>1</v>
      </c>
      <c r="C12">
        <v>0</v>
      </c>
      <c r="D12">
        <v>2</v>
      </c>
      <c r="E12">
        <v>2</v>
      </c>
      <c r="M12">
        <f xml:space="preserve"> B12 + D12 + F12 + H12 + J12</f>
        <v>3</v>
      </c>
      <c r="N12">
        <f xml:space="preserve"> C12 + E12 + G12 + I12 + K12</f>
        <v>2</v>
      </c>
      <c r="O12" s="1">
        <f>M12 - N12</f>
        <v>1</v>
      </c>
      <c r="P12" s="3">
        <f xml:space="preserve"> IF(M12+N12=0, 0, IF(N12=0, "MAX", M12/N12))</f>
        <v>1.5</v>
      </c>
      <c r="Q12">
        <f>IF(P12 &lt; 1, 3, IF(P12 &gt;= P$14, 1, 2))</f>
        <v>1</v>
      </c>
    </row>
    <row r="13" spans="1:17" x14ac:dyDescent="0.25">
      <c r="A13" s="1" t="s">
        <v>556</v>
      </c>
      <c r="B13">
        <v>1</v>
      </c>
      <c r="C13">
        <v>1</v>
      </c>
      <c r="D13">
        <v>0</v>
      </c>
      <c r="E13">
        <v>1</v>
      </c>
      <c r="M13">
        <f xml:space="preserve"> B13 + D13 + F13 + H13 + J13</f>
        <v>1</v>
      </c>
      <c r="N13">
        <f xml:space="preserve"> C13 + E13 + G13 + I13 + K13</f>
        <v>2</v>
      </c>
      <c r="O13" s="1">
        <f>M13 - N13</f>
        <v>-1</v>
      </c>
      <c r="P13" s="3">
        <f xml:space="preserve"> IF(M13+N13=0, 0, IF(N13=0, "MAX", M13/N13))</f>
        <v>0.5</v>
      </c>
      <c r="Q13">
        <f>IF(P13 &lt; 1, 3, IF(P13 &gt;= P$14, 1, 2))</f>
        <v>3</v>
      </c>
    </row>
    <row r="14" spans="1:17" x14ac:dyDescent="0.25">
      <c r="A14" s="4"/>
      <c r="B14" s="4">
        <v>22</v>
      </c>
      <c r="C14" s="4">
        <v>25</v>
      </c>
      <c r="D14" s="4">
        <v>12</v>
      </c>
      <c r="E14" s="4">
        <v>25</v>
      </c>
      <c r="F14" s="4"/>
      <c r="G14" s="4"/>
      <c r="H14" s="4"/>
      <c r="I14" s="4"/>
      <c r="J14" s="4"/>
      <c r="K14" s="4"/>
      <c r="L14" s="4"/>
      <c r="M14" s="4">
        <f xml:space="preserve"> B14 + D14 + F14 + H14 + J14</f>
        <v>34</v>
      </c>
      <c r="N14" s="4">
        <f xml:space="preserve"> C14 + E14 + G14 + I14 + K14</f>
        <v>50</v>
      </c>
      <c r="O14" s="4">
        <f>M14 - N14</f>
        <v>-16</v>
      </c>
      <c r="P14" s="5">
        <f xml:space="preserve"> IF(M14+N14=0, 0, IF(N14=0, "MAX", M14/N14))</f>
        <v>0.68</v>
      </c>
    </row>
    <row r="16" spans="1:17" ht="18.75" x14ac:dyDescent="0.3">
      <c r="A16" s="8">
        <v>43527</v>
      </c>
      <c r="B16" s="9" t="s">
        <v>347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17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17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</row>
    <row r="19" spans="1:17" x14ac:dyDescent="0.25">
      <c r="A19" s="1" t="s">
        <v>2</v>
      </c>
      <c r="B19">
        <v>0</v>
      </c>
      <c r="C19">
        <v>1</v>
      </c>
      <c r="D19">
        <v>0</v>
      </c>
      <c r="E19">
        <v>1</v>
      </c>
      <c r="M19">
        <f xml:space="preserve"> B19 + D19 + F19 + H19 + J19</f>
        <v>0</v>
      </c>
      <c r="N19">
        <f xml:space="preserve"> C19 + E19 + G19 + I19 + K19</f>
        <v>2</v>
      </c>
      <c r="O19" s="1">
        <f>M19 - N19</f>
        <v>-2</v>
      </c>
      <c r="P19" s="3">
        <f xml:space="preserve"> IF(M19+N19=0, 0, IF(N19=0, "MAX", M19/N19))</f>
        <v>0</v>
      </c>
      <c r="Q19">
        <f>IF(P19 &lt; 1, 3, IF(P19 &gt;= P$29, 1, 2))</f>
        <v>3</v>
      </c>
    </row>
    <row r="20" spans="1:17" x14ac:dyDescent="0.25">
      <c r="A20" s="1" t="s">
        <v>677</v>
      </c>
      <c r="M20">
        <f xml:space="preserve"> B20 + D20 + F20 + H20 + J20</f>
        <v>0</v>
      </c>
      <c r="N20">
        <f xml:space="preserve"> C20 + E20 + G20 + I20 + K20</f>
        <v>0</v>
      </c>
      <c r="O20" s="1">
        <f>M20 - N20</f>
        <v>0</v>
      </c>
      <c r="P20" s="3">
        <f xml:space="preserve"> IF(M20+N20=0, 0, IF(N20=0, "MAX", M20/N20))</f>
        <v>0</v>
      </c>
      <c r="Q20">
        <v>2</v>
      </c>
    </row>
    <row r="21" spans="1:17" x14ac:dyDescent="0.25">
      <c r="A21" s="1" t="s">
        <v>123</v>
      </c>
      <c r="B21">
        <v>3</v>
      </c>
      <c r="C21">
        <v>0</v>
      </c>
      <c r="D21">
        <v>2</v>
      </c>
      <c r="E21">
        <v>1</v>
      </c>
      <c r="M21">
        <f xml:space="preserve"> B21 + D21 + F21 + H21 + J21</f>
        <v>5</v>
      </c>
      <c r="N21">
        <f xml:space="preserve"> C21 + E21 + G21 + I21 + K21</f>
        <v>1</v>
      </c>
      <c r="O21" s="1">
        <f>M21 - N21</f>
        <v>4</v>
      </c>
      <c r="P21" s="3">
        <f xml:space="preserve"> IF(M21+N21=0, 0, IF(N21=0, "MAX", M21/N21))</f>
        <v>5</v>
      </c>
      <c r="Q21">
        <f>IF(P21 &lt; 1, 3, IF(P21 &gt;= P$29, 1, 2))</f>
        <v>1</v>
      </c>
    </row>
    <row r="22" spans="1:17" x14ac:dyDescent="0.25">
      <c r="A22" s="1" t="s">
        <v>124</v>
      </c>
      <c r="B22">
        <v>2</v>
      </c>
      <c r="C22">
        <v>1</v>
      </c>
      <c r="D22">
        <v>7</v>
      </c>
      <c r="E22">
        <v>2</v>
      </c>
      <c r="M22">
        <f xml:space="preserve"> B22 + D22 + F22 + H22 + J22</f>
        <v>9</v>
      </c>
      <c r="N22">
        <f xml:space="preserve"> C22 + E22 + G22 + I22 + K22</f>
        <v>3</v>
      </c>
      <c r="O22" s="1">
        <f>M22 - N22</f>
        <v>6</v>
      </c>
      <c r="P22" s="3">
        <f xml:space="preserve"> IF(M22+N22=0, 0, IF(N22=0, "MAX", M22/N22))</f>
        <v>3</v>
      </c>
      <c r="Q22">
        <f>IF(P22 &lt; 1, 3, IF(P22 &gt;= P$29, 1, 2))</f>
        <v>1</v>
      </c>
    </row>
    <row r="23" spans="1:17" x14ac:dyDescent="0.25">
      <c r="A23" s="1" t="s">
        <v>0</v>
      </c>
      <c r="B23">
        <v>1</v>
      </c>
      <c r="C23">
        <v>1</v>
      </c>
      <c r="D23">
        <v>0</v>
      </c>
      <c r="E23">
        <v>0</v>
      </c>
      <c r="M23">
        <f xml:space="preserve"> B23 + D23 + F23 + H23 + J23</f>
        <v>1</v>
      </c>
      <c r="N23">
        <f xml:space="preserve"> C23 + E23 + G23 + I23 + K23</f>
        <v>1</v>
      </c>
      <c r="O23" s="1">
        <f>M23 - N23</f>
        <v>0</v>
      </c>
      <c r="P23" s="3">
        <f xml:space="preserve"> IF(M23+N23=0, 0, IF(N23=0, "MAX", M23/N23))</f>
        <v>1</v>
      </c>
      <c r="Q23">
        <f>IF(P23 &lt; 1, 3, IF(P23 &gt;= P$29, 1, 2))</f>
        <v>2</v>
      </c>
    </row>
    <row r="24" spans="1:17" x14ac:dyDescent="0.25">
      <c r="A24" s="1" t="s">
        <v>553</v>
      </c>
      <c r="M24">
        <f xml:space="preserve"> B24 + D24 + F24 + H24 + J24</f>
        <v>0</v>
      </c>
      <c r="N24">
        <f xml:space="preserve"> C24 + E24 + G24 + I24 + K24</f>
        <v>0</v>
      </c>
      <c r="O24" s="1">
        <f>M24 - N24</f>
        <v>0</v>
      </c>
      <c r="P24" s="3">
        <f xml:space="preserve"> IF(M24+N24=0, 0, IF(N24=0, "MAX", M24/N24))</f>
        <v>0</v>
      </c>
      <c r="Q24">
        <v>2</v>
      </c>
    </row>
    <row r="25" spans="1:17" x14ac:dyDescent="0.25">
      <c r="A25" s="1" t="s">
        <v>1</v>
      </c>
      <c r="B25">
        <v>7</v>
      </c>
      <c r="C25">
        <v>2</v>
      </c>
      <c r="D25">
        <v>8</v>
      </c>
      <c r="E25">
        <v>6</v>
      </c>
      <c r="M25">
        <f xml:space="preserve"> B25 + D25 + F25 + H25 + J25</f>
        <v>15</v>
      </c>
      <c r="N25">
        <f xml:space="preserve"> C25 + E25 + G25 + I25 + K25</f>
        <v>8</v>
      </c>
      <c r="O25" s="1">
        <f>M25 - N25</f>
        <v>7</v>
      </c>
      <c r="P25" s="3">
        <f xml:space="preserve"> IF(M25+N25=0, 0, IF(N25=0, "MAX", M25/N25))</f>
        <v>1.875</v>
      </c>
      <c r="Q25">
        <f>IF(P25 &lt; 1, 3, IF(P25 &gt;= P$29, 1, 2))</f>
        <v>1</v>
      </c>
    </row>
    <row r="26" spans="1:17" x14ac:dyDescent="0.25">
      <c r="A26" s="1" t="s">
        <v>133</v>
      </c>
      <c r="B26">
        <v>0</v>
      </c>
      <c r="C26">
        <v>2</v>
      </c>
      <c r="D26">
        <v>1</v>
      </c>
      <c r="E26">
        <v>0</v>
      </c>
      <c r="M26">
        <f xml:space="preserve"> B26 + D26 + F26 + H26 + J26</f>
        <v>1</v>
      </c>
      <c r="N26">
        <f xml:space="preserve"> C26 + E26 + G26 + I26 + K26</f>
        <v>2</v>
      </c>
      <c r="O26" s="1">
        <f>M26 - N26</f>
        <v>-1</v>
      </c>
      <c r="P26" s="3">
        <f xml:space="preserve"> IF(M26+N26=0, 0, IF(N26=0, "MAX", M26/N26))</f>
        <v>0.5</v>
      </c>
      <c r="Q26">
        <f>IF(P26 &lt; 1, 3, IF(P26 &gt;= P$29, 1, 2))</f>
        <v>3</v>
      </c>
    </row>
    <row r="27" spans="1:17" x14ac:dyDescent="0.25">
      <c r="A27" s="1" t="s">
        <v>390</v>
      </c>
      <c r="B27">
        <v>5</v>
      </c>
      <c r="C27">
        <v>1</v>
      </c>
      <c r="D27">
        <v>2</v>
      </c>
      <c r="E27">
        <v>1</v>
      </c>
      <c r="M27">
        <f xml:space="preserve"> B27 + D27 + F27 + H27 + J27</f>
        <v>7</v>
      </c>
      <c r="N27">
        <f xml:space="preserve"> C27 + E27 + G27 + I27 + K27</f>
        <v>2</v>
      </c>
      <c r="O27" s="1">
        <f>M27 - N27</f>
        <v>5</v>
      </c>
      <c r="P27" s="3">
        <f xml:space="preserve"> IF(M27+N27=0, 0, IF(N27=0, "MAX", M27/N27))</f>
        <v>3.5</v>
      </c>
      <c r="Q27">
        <f>IF(P27 &lt; 1, 3, IF(P27 &gt;= P$29, 1, 2))</f>
        <v>1</v>
      </c>
    </row>
    <row r="28" spans="1:17" x14ac:dyDescent="0.25">
      <c r="A28" s="1" t="s">
        <v>556</v>
      </c>
      <c r="B28">
        <v>0</v>
      </c>
      <c r="C28">
        <v>0</v>
      </c>
      <c r="D28">
        <v>1</v>
      </c>
      <c r="E28">
        <v>0</v>
      </c>
      <c r="M28">
        <f xml:space="preserve"> B28 + D28 + F28 + H28 + J28</f>
        <v>1</v>
      </c>
      <c r="N28">
        <f xml:space="preserve"> C28 + E28 + G28 + I28 + K28</f>
        <v>0</v>
      </c>
      <c r="O28" s="1">
        <f>M28 - N28</f>
        <v>1</v>
      </c>
      <c r="P28" s="3" t="str">
        <f xml:space="preserve"> IF(M28+N28=0, 0, IF(N28=0, "MAX", M28/N28))</f>
        <v>MAX</v>
      </c>
      <c r="Q28">
        <f>IF(P28 &lt; 1, 3, IF(P28 &gt;= P$29, 1, 2))</f>
        <v>1</v>
      </c>
    </row>
    <row r="29" spans="1:17" x14ac:dyDescent="0.25">
      <c r="A29" s="4"/>
      <c r="B29" s="4">
        <v>25</v>
      </c>
      <c r="C29" s="4">
        <v>21</v>
      </c>
      <c r="D29" s="4">
        <v>25</v>
      </c>
      <c r="E29" s="4">
        <v>21</v>
      </c>
      <c r="F29" s="4"/>
      <c r="G29" s="4"/>
      <c r="H29" s="4"/>
      <c r="I29" s="4"/>
      <c r="J29" s="4"/>
      <c r="K29" s="4"/>
      <c r="L29" s="4"/>
      <c r="M29" s="4">
        <f xml:space="preserve"> B29 + D29 + F29 + H29 + J29</f>
        <v>50</v>
      </c>
      <c r="N29" s="4">
        <f xml:space="preserve"> C29 + E29 + G29 + I29 + K29</f>
        <v>42</v>
      </c>
      <c r="O29" s="4">
        <f>M29 - N29</f>
        <v>8</v>
      </c>
      <c r="P29" s="5">
        <f xml:space="preserve"> IF(M29+N29=0, 0, IF(N29=0, "MAX", M29/N29))</f>
        <v>1.1904761904761905</v>
      </c>
    </row>
    <row r="31" spans="1:17" ht="18.75" x14ac:dyDescent="0.3">
      <c r="A31" s="8">
        <v>43527</v>
      </c>
      <c r="B31" s="9" t="s">
        <v>346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</row>
    <row r="32" spans="1:17" x14ac:dyDescent="0.25">
      <c r="A32" s="4"/>
      <c r="B32" s="4" t="s">
        <v>5</v>
      </c>
      <c r="C32" s="4"/>
      <c r="D32" s="4" t="s">
        <v>6</v>
      </c>
      <c r="E32" s="4"/>
      <c r="F32" s="4" t="s">
        <v>7</v>
      </c>
      <c r="G32" s="4"/>
      <c r="H32" s="4" t="s">
        <v>8</v>
      </c>
      <c r="I32" s="4"/>
      <c r="J32" s="4" t="s">
        <v>9</v>
      </c>
      <c r="K32" s="4"/>
      <c r="L32" s="4"/>
      <c r="M32" s="4" t="s">
        <v>10</v>
      </c>
      <c r="N32" s="4"/>
      <c r="O32" s="4"/>
      <c r="P32" s="6"/>
    </row>
    <row r="33" spans="1:17" x14ac:dyDescent="0.25">
      <c r="A33" s="4"/>
      <c r="B33" s="7" t="s">
        <v>3</v>
      </c>
      <c r="C33" s="7" t="s">
        <v>4</v>
      </c>
      <c r="D33" s="7" t="s">
        <v>3</v>
      </c>
      <c r="E33" s="7" t="s">
        <v>4</v>
      </c>
      <c r="F33" s="7" t="s">
        <v>3</v>
      </c>
      <c r="G33" s="7" t="s">
        <v>4</v>
      </c>
      <c r="H33" s="7" t="s">
        <v>3</v>
      </c>
      <c r="I33" s="7" t="s">
        <v>4</v>
      </c>
      <c r="J33" s="7" t="s">
        <v>3</v>
      </c>
      <c r="K33" s="7" t="s">
        <v>4</v>
      </c>
      <c r="L33" s="7"/>
      <c r="M33" s="7" t="s">
        <v>3</v>
      </c>
      <c r="N33" s="7" t="s">
        <v>4</v>
      </c>
      <c r="O33" s="4" t="s">
        <v>11</v>
      </c>
      <c r="P33" s="6" t="s">
        <v>12</v>
      </c>
    </row>
    <row r="34" spans="1:17" x14ac:dyDescent="0.25">
      <c r="A34" s="1" t="s">
        <v>2</v>
      </c>
      <c r="B34">
        <v>4</v>
      </c>
      <c r="C34">
        <v>0</v>
      </c>
      <c r="D34">
        <v>1</v>
      </c>
      <c r="E34">
        <v>0</v>
      </c>
      <c r="M34">
        <f xml:space="preserve"> B34 + D34 + F34 + H34 + J34</f>
        <v>5</v>
      </c>
      <c r="N34">
        <f xml:space="preserve"> C34 + E34 + G34 + I34 + K34</f>
        <v>0</v>
      </c>
      <c r="O34" s="1">
        <f>M34 - N34</f>
        <v>5</v>
      </c>
      <c r="P34" s="3" t="str">
        <f xml:space="preserve"> IF(M34+N34=0, 0, IF(N34=0, "MAX", M34/N34))</f>
        <v>MAX</v>
      </c>
      <c r="Q34">
        <f>IF(P34 &lt; 1, 3, IF(P34 &gt;= P$44, 1, 2))</f>
        <v>1</v>
      </c>
    </row>
    <row r="35" spans="1:17" x14ac:dyDescent="0.25">
      <c r="A35" s="1" t="s">
        <v>677</v>
      </c>
      <c r="B35">
        <v>0</v>
      </c>
      <c r="C35">
        <v>0</v>
      </c>
      <c r="D35">
        <v>0</v>
      </c>
      <c r="E35">
        <v>1</v>
      </c>
      <c r="M35">
        <f xml:space="preserve"> B35 + D35 + F35 + H35 + J35</f>
        <v>0</v>
      </c>
      <c r="N35">
        <f xml:space="preserve"> C35 + E35 + G35 + I35 + K35</f>
        <v>1</v>
      </c>
      <c r="O35" s="1">
        <f>M35 - N35</f>
        <v>-1</v>
      </c>
      <c r="P35" s="3">
        <f xml:space="preserve"> IF(M35+N35=0, 0, IF(N35=0, "MAX", M35/N35))</f>
        <v>0</v>
      </c>
      <c r="Q35">
        <f>IF(P35 &lt; 1, 3, IF(P35 &gt;= P$44, 1, 2))</f>
        <v>3</v>
      </c>
    </row>
    <row r="36" spans="1:17" x14ac:dyDescent="0.25">
      <c r="A36" s="1" t="s">
        <v>123</v>
      </c>
      <c r="M36">
        <f xml:space="preserve"> B36 + D36 + F36 + H36 + J36</f>
        <v>0</v>
      </c>
      <c r="N36">
        <f xml:space="preserve"> C36 + E36 + G36 + I36 + K36</f>
        <v>0</v>
      </c>
      <c r="O36" s="1">
        <f>M36 - N36</f>
        <v>0</v>
      </c>
      <c r="P36" s="3">
        <f xml:space="preserve"> IF(M36+N36=0, 0, IF(N36=0, "MAX", M36/N36))</f>
        <v>0</v>
      </c>
      <c r="Q36">
        <v>2</v>
      </c>
    </row>
    <row r="37" spans="1:17" x14ac:dyDescent="0.25">
      <c r="A37" s="1" t="s">
        <v>124</v>
      </c>
      <c r="M37">
        <f xml:space="preserve"> B37 + D37 + F37 + H37 + J37</f>
        <v>0</v>
      </c>
      <c r="N37">
        <f xml:space="preserve"> C37 + E37 + G37 + I37 + K37</f>
        <v>0</v>
      </c>
      <c r="O37" s="1">
        <f>M37 - N37</f>
        <v>0</v>
      </c>
      <c r="P37" s="3">
        <f xml:space="preserve"> IF(M37+N37=0, 0, IF(N37=0, "MAX", M37/N37))</f>
        <v>0</v>
      </c>
      <c r="Q37">
        <v>2</v>
      </c>
    </row>
    <row r="38" spans="1:17" x14ac:dyDescent="0.25">
      <c r="A38" s="1" t="s">
        <v>0</v>
      </c>
      <c r="B38">
        <v>1</v>
      </c>
      <c r="C38">
        <v>1</v>
      </c>
      <c r="D38">
        <v>1</v>
      </c>
      <c r="E38">
        <v>0</v>
      </c>
      <c r="M38">
        <f xml:space="preserve"> B38 + D38 + F38 + H38 + J38</f>
        <v>2</v>
      </c>
      <c r="N38">
        <f xml:space="preserve"> C38 + E38 + G38 + I38 + K38</f>
        <v>1</v>
      </c>
      <c r="O38" s="1">
        <f>M38 - N38</f>
        <v>1</v>
      </c>
      <c r="P38" s="3">
        <f xml:space="preserve"> IF(M38+N38=0, 0, IF(N38=0, "MAX", M38/N38))</f>
        <v>2</v>
      </c>
      <c r="Q38">
        <f>IF(P38 &lt; 1, 3, IF(P38 &gt;= P$44, 1, 2))</f>
        <v>2</v>
      </c>
    </row>
    <row r="39" spans="1:17" x14ac:dyDescent="0.25">
      <c r="A39" s="1" t="s">
        <v>553</v>
      </c>
      <c r="B39">
        <v>0</v>
      </c>
      <c r="C39">
        <v>1</v>
      </c>
      <c r="D39">
        <v>0</v>
      </c>
      <c r="E39">
        <v>2</v>
      </c>
      <c r="M39">
        <f xml:space="preserve"> B39 + D39 + F39 + H39 + J39</f>
        <v>0</v>
      </c>
      <c r="N39">
        <f xml:space="preserve"> C39 + E39 + G39 + I39 + K39</f>
        <v>3</v>
      </c>
      <c r="O39" s="1">
        <f>M39 - N39</f>
        <v>-3</v>
      </c>
      <c r="P39" s="3">
        <f xml:space="preserve"> IF(M39+N39=0, 0, IF(N39=0, "MAX", M39/N39))</f>
        <v>0</v>
      </c>
      <c r="Q39">
        <f>IF(P39 &lt; 1, 3, IF(P39 &gt;= P$44, 1, 2))</f>
        <v>3</v>
      </c>
    </row>
    <row r="40" spans="1:17" x14ac:dyDescent="0.25">
      <c r="A40" s="1" t="s">
        <v>1</v>
      </c>
      <c r="B40">
        <v>7</v>
      </c>
      <c r="C40">
        <v>1</v>
      </c>
      <c r="D40">
        <v>2</v>
      </c>
      <c r="E40">
        <v>0</v>
      </c>
      <c r="M40">
        <f xml:space="preserve"> B40 + D40 + F40 + H40 + J40</f>
        <v>9</v>
      </c>
      <c r="N40">
        <f xml:space="preserve"> C40 + E40 + G40 + I40 + K40</f>
        <v>1</v>
      </c>
      <c r="O40" s="1">
        <f>M40 - N40</f>
        <v>8</v>
      </c>
      <c r="P40" s="3">
        <f xml:space="preserve"> IF(M40+N40=0, 0, IF(N40=0, "MAX", M40/N40))</f>
        <v>9</v>
      </c>
      <c r="Q40">
        <f>IF(P40 &lt; 1, 3, IF(P40 &gt;= P$44, 1, 2))</f>
        <v>1</v>
      </c>
    </row>
    <row r="41" spans="1:17" x14ac:dyDescent="0.25">
      <c r="A41" s="1" t="s">
        <v>133</v>
      </c>
      <c r="B41">
        <v>1</v>
      </c>
      <c r="C41">
        <v>0</v>
      </c>
      <c r="D41">
        <v>2</v>
      </c>
      <c r="E41">
        <v>0</v>
      </c>
      <c r="M41">
        <f xml:space="preserve"> B41 + D41 + F41 + H41 + J41</f>
        <v>3</v>
      </c>
      <c r="N41">
        <f xml:space="preserve"> C41 + E41 + G41 + I41 + K41</f>
        <v>0</v>
      </c>
      <c r="O41" s="1">
        <f>M41 - N41</f>
        <v>3</v>
      </c>
      <c r="P41" s="3" t="str">
        <f xml:space="preserve"> IF(M41+N41=0, 0, IF(N41=0, "MAX", M41/N41))</f>
        <v>MAX</v>
      </c>
      <c r="Q41">
        <f>IF(P41 &lt; 1, 3, IF(P41 &gt;= P$44, 1, 2))</f>
        <v>1</v>
      </c>
    </row>
    <row r="42" spans="1:17" x14ac:dyDescent="0.25">
      <c r="A42" s="1" t="s">
        <v>390</v>
      </c>
      <c r="B42">
        <v>1</v>
      </c>
      <c r="C42">
        <v>2</v>
      </c>
      <c r="D42">
        <v>5</v>
      </c>
      <c r="E42">
        <v>2</v>
      </c>
      <c r="M42">
        <f xml:space="preserve"> B42 + D42 + F42 + H42 + J42</f>
        <v>6</v>
      </c>
      <c r="N42">
        <f xml:space="preserve"> C42 + E42 + G42 + I42 + K42</f>
        <v>4</v>
      </c>
      <c r="O42" s="1">
        <f>M42 - N42</f>
        <v>2</v>
      </c>
      <c r="P42" s="3">
        <f xml:space="preserve"> IF(M42+N42=0, 0, IF(N42=0, "MAX", M42/N42))</f>
        <v>1.5</v>
      </c>
      <c r="Q42">
        <f>IF(P42 &lt; 1, 3, IF(P42 &gt;= P$44, 1, 2))</f>
        <v>2</v>
      </c>
    </row>
    <row r="43" spans="1:17" x14ac:dyDescent="0.25">
      <c r="A43" s="1" t="s">
        <v>556</v>
      </c>
      <c r="B43">
        <v>6</v>
      </c>
      <c r="C43">
        <v>0</v>
      </c>
      <c r="D43">
        <v>4</v>
      </c>
      <c r="E43">
        <v>1</v>
      </c>
      <c r="M43">
        <f xml:space="preserve"> B43 + D43 + F43 + H43 + J43</f>
        <v>10</v>
      </c>
      <c r="N43">
        <f xml:space="preserve"> C43 + E43 + G43 + I43 + K43</f>
        <v>1</v>
      </c>
      <c r="O43" s="1">
        <f>M43 - N43</f>
        <v>9</v>
      </c>
      <c r="P43" s="3">
        <f xml:space="preserve"> IF(M43+N43=0, 0, IF(N43=0, "MAX", M43/N43))</f>
        <v>10</v>
      </c>
      <c r="Q43">
        <f>IF(P43 &lt; 1, 3, IF(P43 &gt;= P$44, 1, 2))</f>
        <v>1</v>
      </c>
    </row>
    <row r="44" spans="1:17" x14ac:dyDescent="0.25">
      <c r="A44" s="4"/>
      <c r="B44" s="4">
        <v>25</v>
      </c>
      <c r="C44" s="4">
        <v>7</v>
      </c>
      <c r="D44" s="4">
        <v>25</v>
      </c>
      <c r="E44" s="4">
        <v>8</v>
      </c>
      <c r="F44" s="4"/>
      <c r="G44" s="4"/>
      <c r="H44" s="4"/>
      <c r="I44" s="4"/>
      <c r="J44" s="4"/>
      <c r="K44" s="4"/>
      <c r="L44" s="4"/>
      <c r="M44" s="4">
        <f xml:space="preserve"> B44 + D44 + F44 + H44 + J44</f>
        <v>50</v>
      </c>
      <c r="N44" s="4">
        <f xml:space="preserve"> C44 + E44 + G44 + I44 + K44</f>
        <v>15</v>
      </c>
      <c r="O44" s="4">
        <f>M44 - N44</f>
        <v>35</v>
      </c>
      <c r="P44" s="5">
        <f xml:space="preserve"> IF(M44+N44=0, 0, IF(N44=0, "MAX", M44/N44))</f>
        <v>3.3333333333333335</v>
      </c>
    </row>
    <row r="46" spans="1:17" ht="18.75" x14ac:dyDescent="0.3">
      <c r="A46" s="8">
        <v>43527</v>
      </c>
      <c r="B46" s="9" t="s">
        <v>679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</row>
    <row r="47" spans="1:17" x14ac:dyDescent="0.25">
      <c r="A47" s="4"/>
      <c r="B47" s="4" t="s">
        <v>5</v>
      </c>
      <c r="C47" s="4"/>
      <c r="D47" s="4" t="s">
        <v>6</v>
      </c>
      <c r="E47" s="4"/>
      <c r="F47" s="4" t="s">
        <v>7</v>
      </c>
      <c r="G47" s="4"/>
      <c r="H47" s="4" t="s">
        <v>8</v>
      </c>
      <c r="I47" s="4"/>
      <c r="J47" s="4" t="s">
        <v>9</v>
      </c>
      <c r="K47" s="4"/>
      <c r="L47" s="4"/>
      <c r="M47" s="4" t="s">
        <v>10</v>
      </c>
      <c r="N47" s="4"/>
      <c r="O47" s="4"/>
      <c r="P47" s="6"/>
    </row>
    <row r="48" spans="1:17" x14ac:dyDescent="0.25">
      <c r="A48" s="4"/>
      <c r="B48" s="7" t="s">
        <v>3</v>
      </c>
      <c r="C48" s="7" t="s">
        <v>4</v>
      </c>
      <c r="D48" s="7" t="s">
        <v>3</v>
      </c>
      <c r="E48" s="7" t="s">
        <v>4</v>
      </c>
      <c r="F48" s="7" t="s">
        <v>3</v>
      </c>
      <c r="G48" s="7" t="s">
        <v>4</v>
      </c>
      <c r="H48" s="7" t="s">
        <v>3</v>
      </c>
      <c r="I48" s="7" t="s">
        <v>4</v>
      </c>
      <c r="J48" s="7" t="s">
        <v>3</v>
      </c>
      <c r="K48" s="7" t="s">
        <v>4</v>
      </c>
      <c r="L48" s="7"/>
      <c r="M48" s="7" t="s">
        <v>3</v>
      </c>
      <c r="N48" s="7" t="s">
        <v>4</v>
      </c>
      <c r="O48" s="4" t="s">
        <v>11</v>
      </c>
      <c r="P48" s="6" t="s">
        <v>12</v>
      </c>
    </row>
    <row r="49" spans="1:33" x14ac:dyDescent="0.25">
      <c r="A49" s="1" t="s">
        <v>2</v>
      </c>
      <c r="B49">
        <v>0</v>
      </c>
      <c r="C49">
        <v>1</v>
      </c>
      <c r="D49">
        <v>0</v>
      </c>
      <c r="E49">
        <v>1</v>
      </c>
      <c r="M49">
        <f xml:space="preserve"> B49 + D49 + F49 + H49 + J49</f>
        <v>0</v>
      </c>
      <c r="N49">
        <f xml:space="preserve"> C49 + E49 + G49 + I49 + K49</f>
        <v>2</v>
      </c>
      <c r="O49" s="1">
        <f>M49 - N49</f>
        <v>-2</v>
      </c>
      <c r="P49" s="3">
        <f xml:space="preserve"> IF(M49+N49=0, 0, IF(N49=0, "MAX", M49/N49))</f>
        <v>0</v>
      </c>
      <c r="Q49">
        <f>IF(P49 &lt; 1, 3, IF(P49 &gt;= P$59, 1, 2))</f>
        <v>3</v>
      </c>
    </row>
    <row r="50" spans="1:33" x14ac:dyDescent="0.25">
      <c r="A50" s="1" t="s">
        <v>677</v>
      </c>
      <c r="M50">
        <f xml:space="preserve"> B50 + D50 + F50 + H50 + J50</f>
        <v>0</v>
      </c>
      <c r="N50">
        <f xml:space="preserve"> C50 + E50 + G50 + I50 + K50</f>
        <v>0</v>
      </c>
      <c r="O50" s="1">
        <f>M50 - N50</f>
        <v>0</v>
      </c>
      <c r="P50" s="3">
        <f xml:space="preserve"> IF(M50+N50=0, 0, IF(N50=0, "MAX", M50/N50))</f>
        <v>0</v>
      </c>
      <c r="Q50">
        <v>2</v>
      </c>
    </row>
    <row r="51" spans="1:33" x14ac:dyDescent="0.25">
      <c r="A51" s="1" t="s">
        <v>123</v>
      </c>
      <c r="B51">
        <v>2</v>
      </c>
      <c r="C51">
        <v>0</v>
      </c>
      <c r="D51">
        <v>3</v>
      </c>
      <c r="E51">
        <v>1</v>
      </c>
      <c r="M51">
        <f xml:space="preserve"> B51 + D51 + F51 + H51 + J51</f>
        <v>5</v>
      </c>
      <c r="N51">
        <f xml:space="preserve"> C51 + E51 + G51 + I51 + K51</f>
        <v>1</v>
      </c>
      <c r="O51" s="1">
        <f>M51 - N51</f>
        <v>4</v>
      </c>
      <c r="P51" s="3">
        <f xml:space="preserve"> IF(M51+N51=0, 0, IF(N51=0, "MAX", M51/N51))</f>
        <v>5</v>
      </c>
      <c r="Q51">
        <f>IF(P51 &lt; 1, 3, IF(P51 &gt;= P$59, 1, 2))</f>
        <v>1</v>
      </c>
    </row>
    <row r="52" spans="1:33" x14ac:dyDescent="0.25">
      <c r="A52" s="1" t="s">
        <v>124</v>
      </c>
      <c r="B52">
        <v>5</v>
      </c>
      <c r="C52">
        <v>0</v>
      </c>
      <c r="D52">
        <v>2</v>
      </c>
      <c r="E52">
        <v>2</v>
      </c>
      <c r="M52">
        <f xml:space="preserve"> B52 + D52 + F52 + H52 + J52</f>
        <v>7</v>
      </c>
      <c r="N52">
        <f xml:space="preserve"> C52 + E52 + G52 + I52 + K52</f>
        <v>2</v>
      </c>
      <c r="O52" s="1">
        <f>M52 - N52</f>
        <v>5</v>
      </c>
      <c r="P52" s="3">
        <f xml:space="preserve"> IF(M52+N52=0, 0, IF(N52=0, "MAX", M52/N52))</f>
        <v>3.5</v>
      </c>
      <c r="Q52">
        <f>IF(P52 &lt; 1, 3, IF(P52 &gt;= P$59, 1, 2))</f>
        <v>1</v>
      </c>
    </row>
    <row r="53" spans="1:33" x14ac:dyDescent="0.25">
      <c r="A53" s="1" t="s">
        <v>0</v>
      </c>
      <c r="B53">
        <v>1</v>
      </c>
      <c r="C53">
        <v>1</v>
      </c>
      <c r="D53">
        <v>0</v>
      </c>
      <c r="E53">
        <v>0</v>
      </c>
      <c r="M53">
        <f xml:space="preserve"> B53 + D53 + F53 + H53 + J53</f>
        <v>1</v>
      </c>
      <c r="N53">
        <f xml:space="preserve"> C53 + E53 + G53 + I53 + K53</f>
        <v>1</v>
      </c>
      <c r="O53" s="1">
        <f>M53 - N53</f>
        <v>0</v>
      </c>
      <c r="P53" s="3">
        <f xml:space="preserve"> IF(M53+N53=0, 0, IF(N53=0, "MAX", M53/N53))</f>
        <v>1</v>
      </c>
      <c r="Q53">
        <f>IF(P53 &lt; 1, 3, IF(P53 &gt;= P$59, 1, 2))</f>
        <v>2</v>
      </c>
    </row>
    <row r="54" spans="1:33" x14ac:dyDescent="0.25">
      <c r="A54" s="1" t="s">
        <v>553</v>
      </c>
      <c r="M54">
        <f xml:space="preserve"> B54 + D54 + F54 + H54 + J54</f>
        <v>0</v>
      </c>
      <c r="N54">
        <f xml:space="preserve"> C54 + E54 + G54 + I54 + K54</f>
        <v>0</v>
      </c>
      <c r="O54" s="1">
        <f>M54 - N54</f>
        <v>0</v>
      </c>
      <c r="P54" s="3">
        <f xml:space="preserve"> IF(M54+N54=0, 0, IF(N54=0, "MAX", M54/N54))</f>
        <v>0</v>
      </c>
      <c r="Q54">
        <v>2</v>
      </c>
    </row>
    <row r="55" spans="1:33" x14ac:dyDescent="0.25">
      <c r="A55" s="1" t="s">
        <v>1</v>
      </c>
      <c r="B55">
        <v>7</v>
      </c>
      <c r="C55">
        <v>2</v>
      </c>
      <c r="D55">
        <v>5</v>
      </c>
      <c r="E55">
        <v>2</v>
      </c>
      <c r="M55">
        <f xml:space="preserve"> B55 + D55 + F55 + H55 + J55</f>
        <v>12</v>
      </c>
      <c r="N55">
        <f xml:space="preserve"> C55 + E55 + G55 + I55 + K55</f>
        <v>4</v>
      </c>
      <c r="O55" s="1">
        <f>M55 - N55</f>
        <v>8</v>
      </c>
      <c r="P55" s="3">
        <f xml:space="preserve"> IF(M55+N55=0, 0, IF(N55=0, "MAX", M55/N55))</f>
        <v>3</v>
      </c>
      <c r="Q55">
        <f>IF(P55 &lt; 1, 3, IF(P55 &gt;= P$59, 1, 2))</f>
        <v>1</v>
      </c>
    </row>
    <row r="56" spans="1:33" x14ac:dyDescent="0.25">
      <c r="A56" s="1" t="s">
        <v>133</v>
      </c>
      <c r="B56">
        <v>1</v>
      </c>
      <c r="C56">
        <v>0</v>
      </c>
      <c r="D56">
        <v>1</v>
      </c>
      <c r="E56">
        <v>1</v>
      </c>
      <c r="M56">
        <f xml:space="preserve"> B56 + D56 + F56 + H56 + J56</f>
        <v>2</v>
      </c>
      <c r="N56">
        <f xml:space="preserve"> C56 + E56 + G56 + I56 + K56</f>
        <v>1</v>
      </c>
      <c r="O56" s="1">
        <f>M56 - N56</f>
        <v>1</v>
      </c>
      <c r="P56" s="3">
        <f xml:space="preserve"> IF(M56+N56=0, 0, IF(N56=0, "MAX", M56/N56))</f>
        <v>2</v>
      </c>
      <c r="Q56">
        <f>IF(P56 &lt; 1, 3, IF(P56 &gt;= P$59, 1, 2))</f>
        <v>1</v>
      </c>
    </row>
    <row r="57" spans="1:33" x14ac:dyDescent="0.25">
      <c r="A57" s="1" t="s">
        <v>390</v>
      </c>
      <c r="B57">
        <v>1</v>
      </c>
      <c r="C57">
        <v>3</v>
      </c>
      <c r="D57">
        <v>1</v>
      </c>
      <c r="E57">
        <v>2</v>
      </c>
      <c r="M57">
        <f xml:space="preserve"> B57 + D57 + F57 + H57 + J57</f>
        <v>2</v>
      </c>
      <c r="N57">
        <f xml:space="preserve"> C57 + E57 + G57 + I57 + K57</f>
        <v>5</v>
      </c>
      <c r="O57" s="1">
        <f>M57 - N57</f>
        <v>-3</v>
      </c>
      <c r="P57" s="3">
        <f xml:space="preserve"> IF(M57+N57=0, 0, IF(N57=0, "MAX", M57/N57))</f>
        <v>0.4</v>
      </c>
      <c r="Q57">
        <f>IF(P57 &lt; 1, 3, IF(P57 &gt;= P$59, 1, 2))</f>
        <v>3</v>
      </c>
    </row>
    <row r="58" spans="1:33" x14ac:dyDescent="0.25">
      <c r="A58" s="1" t="s">
        <v>556</v>
      </c>
      <c r="B58">
        <v>0</v>
      </c>
      <c r="C58">
        <v>0</v>
      </c>
      <c r="D58">
        <v>0</v>
      </c>
      <c r="E58">
        <v>0</v>
      </c>
      <c r="M58">
        <f xml:space="preserve"> B58 + D58 + F58 + H58 + J58</f>
        <v>0</v>
      </c>
      <c r="N58">
        <f xml:space="preserve"> C58 + E58 + G58 + I58 + K58</f>
        <v>0</v>
      </c>
      <c r="O58" s="1">
        <f>M58 - N58</f>
        <v>0</v>
      </c>
      <c r="P58" s="3">
        <f xml:space="preserve"> IF(M58+N58=0, 0, IF(N58=0, "MAX", M58/N58))</f>
        <v>0</v>
      </c>
      <c r="Q58">
        <v>2</v>
      </c>
    </row>
    <row r="59" spans="1:33" x14ac:dyDescent="0.25">
      <c r="A59" s="4"/>
      <c r="B59" s="4">
        <v>25</v>
      </c>
      <c r="C59" s="4">
        <v>21</v>
      </c>
      <c r="D59" s="4">
        <v>27</v>
      </c>
      <c r="E59" s="4">
        <v>25</v>
      </c>
      <c r="F59" s="4"/>
      <c r="G59" s="4"/>
      <c r="H59" s="4"/>
      <c r="I59" s="4"/>
      <c r="J59" s="4"/>
      <c r="K59" s="4"/>
      <c r="L59" s="4"/>
      <c r="M59" s="4">
        <f xml:space="preserve"> B59 + D59 + F59 + H59 + J59</f>
        <v>52</v>
      </c>
      <c r="N59" s="4">
        <f xml:space="preserve"> C59 + E59 + G59 + I59 + K59</f>
        <v>46</v>
      </c>
      <c r="O59" s="4">
        <f>M59 - N59</f>
        <v>6</v>
      </c>
      <c r="P59" s="5">
        <f xml:space="preserve"> IF(M59+N59=0, 0, IF(N59=0, "MAX", M59/N59))</f>
        <v>1.1304347826086956</v>
      </c>
    </row>
    <row r="61" spans="1:33" ht="18.75" x14ac:dyDescent="0.3">
      <c r="A61" s="8">
        <v>43526</v>
      </c>
      <c r="B61" s="9" t="s">
        <v>678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</row>
    <row r="62" spans="1:33" x14ac:dyDescent="0.25">
      <c r="A62" s="4"/>
      <c r="B62" s="4" t="s">
        <v>5</v>
      </c>
      <c r="C62" s="4"/>
      <c r="D62" s="4" t="s">
        <v>6</v>
      </c>
      <c r="E62" s="4"/>
      <c r="F62" s="4" t="s">
        <v>7</v>
      </c>
      <c r="G62" s="4"/>
      <c r="H62" s="4" t="s">
        <v>8</v>
      </c>
      <c r="I62" s="4"/>
      <c r="J62" s="4" t="s">
        <v>9</v>
      </c>
      <c r="K62" s="4"/>
      <c r="L62" s="4"/>
      <c r="M62" s="4" t="s">
        <v>10</v>
      </c>
      <c r="N62" s="4"/>
      <c r="O62" s="4"/>
      <c r="P62" s="6"/>
    </row>
    <row r="63" spans="1:33" x14ac:dyDescent="0.25">
      <c r="A63" s="4"/>
      <c r="B63" s="7" t="s">
        <v>3</v>
      </c>
      <c r="C63" s="7" t="s">
        <v>4</v>
      </c>
      <c r="D63" s="7" t="s">
        <v>3</v>
      </c>
      <c r="E63" s="7" t="s">
        <v>4</v>
      </c>
      <c r="F63" s="7" t="s">
        <v>3</v>
      </c>
      <c r="G63" s="7" t="s">
        <v>4</v>
      </c>
      <c r="H63" s="7" t="s">
        <v>3</v>
      </c>
      <c r="I63" s="7" t="s">
        <v>4</v>
      </c>
      <c r="J63" s="7" t="s">
        <v>3</v>
      </c>
      <c r="K63" s="7" t="s">
        <v>4</v>
      </c>
      <c r="L63" s="7"/>
      <c r="M63" s="7" t="s">
        <v>3</v>
      </c>
      <c r="N63" s="7" t="s">
        <v>4</v>
      </c>
      <c r="O63" s="4" t="s">
        <v>11</v>
      </c>
      <c r="P63" s="6" t="s">
        <v>12</v>
      </c>
      <c r="S63" t="s">
        <v>5</v>
      </c>
      <c r="U63" t="s">
        <v>6</v>
      </c>
      <c r="W63" t="s">
        <v>7</v>
      </c>
      <c r="Y63" t="s">
        <v>8</v>
      </c>
      <c r="AA63" t="s">
        <v>9</v>
      </c>
      <c r="AC63" t="s">
        <v>14</v>
      </c>
      <c r="AD63" t="s">
        <v>15</v>
      </c>
      <c r="AE63" t="s">
        <v>16</v>
      </c>
      <c r="AF63" t="s">
        <v>17</v>
      </c>
      <c r="AG63" t="s">
        <v>18</v>
      </c>
    </row>
    <row r="64" spans="1:33" x14ac:dyDescent="0.25">
      <c r="A64" s="1" t="s">
        <v>2</v>
      </c>
      <c r="B64">
        <v>0</v>
      </c>
      <c r="C64">
        <v>2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M64">
        <f xml:space="preserve"> B64 + D64 + F64 + H64 + J64</f>
        <v>0</v>
      </c>
      <c r="N64">
        <f xml:space="preserve"> C64 + E64 + G64 + I64 + K64</f>
        <v>4</v>
      </c>
      <c r="O64" s="1">
        <f>M64 - N64</f>
        <v>-4</v>
      </c>
      <c r="P64" s="3">
        <f xml:space="preserve"> IF(M64+N64=0, 0, IF(N64=0, "MAX", M64/N64))</f>
        <v>0</v>
      </c>
      <c r="Q64">
        <f>IF(P64 &lt; 1, 3, IF(P64 &gt;= P$74, 1, 2))</f>
        <v>3</v>
      </c>
    </row>
    <row r="65" spans="1:33" x14ac:dyDescent="0.25">
      <c r="A65" s="1" t="s">
        <v>677</v>
      </c>
      <c r="M65">
        <f xml:space="preserve"> B65 + D65 + F65 + H65 + J65</f>
        <v>0</v>
      </c>
      <c r="N65">
        <f xml:space="preserve"> C65 + E65 + G65 + I65 + K65</f>
        <v>0</v>
      </c>
      <c r="O65" s="1">
        <f>M65 - N65</f>
        <v>0</v>
      </c>
      <c r="P65" s="3">
        <f xml:space="preserve"> IF(M65+N65=0, 0, IF(N65=0, "MAX", M65/N65))</f>
        <v>0</v>
      </c>
      <c r="Q65">
        <f>IF(P65 &lt; 1, 3, IF(P65 &gt;= P$74, 1, 2))</f>
        <v>3</v>
      </c>
    </row>
    <row r="66" spans="1:33" x14ac:dyDescent="0.25">
      <c r="A66" s="1" t="s">
        <v>123</v>
      </c>
      <c r="B66">
        <v>1</v>
      </c>
      <c r="C66">
        <v>0</v>
      </c>
      <c r="D66">
        <v>2</v>
      </c>
      <c r="E66">
        <v>0</v>
      </c>
      <c r="F66">
        <v>1</v>
      </c>
      <c r="G66">
        <v>1</v>
      </c>
      <c r="H66">
        <v>0</v>
      </c>
      <c r="I66">
        <v>1</v>
      </c>
      <c r="M66">
        <f xml:space="preserve"> B66 + D66 + F66 + H66 + J66</f>
        <v>4</v>
      </c>
      <c r="N66">
        <f xml:space="preserve"> C66 + E66 + G66 + I66 + K66</f>
        <v>2</v>
      </c>
      <c r="O66" s="1">
        <f>M66 - N66</f>
        <v>2</v>
      </c>
      <c r="P66" s="3">
        <f xml:space="preserve"> IF(M66+N66=0, 0, IF(N66=0, "MAX", M66/N66))</f>
        <v>2</v>
      </c>
      <c r="Q66">
        <f>IF(P66 &lt; 1, 3, IF(P66 &gt;= P$74, 1, 2))</f>
        <v>1</v>
      </c>
    </row>
    <row r="67" spans="1:33" x14ac:dyDescent="0.25">
      <c r="A67" s="1" t="s">
        <v>124</v>
      </c>
      <c r="B67">
        <v>2</v>
      </c>
      <c r="C67">
        <v>2</v>
      </c>
      <c r="D67">
        <v>2</v>
      </c>
      <c r="E67">
        <v>1</v>
      </c>
      <c r="F67">
        <v>1</v>
      </c>
      <c r="G67">
        <v>0</v>
      </c>
      <c r="H67">
        <v>1</v>
      </c>
      <c r="I67">
        <v>1</v>
      </c>
      <c r="M67">
        <f xml:space="preserve"> B67 + D67 + F67 + H67 + J67</f>
        <v>6</v>
      </c>
      <c r="N67">
        <f xml:space="preserve"> C67 + E67 + G67 + I67 + K67</f>
        <v>4</v>
      </c>
      <c r="O67" s="1">
        <f>M67 - N67</f>
        <v>2</v>
      </c>
      <c r="P67" s="3">
        <f xml:space="preserve"> IF(M67+N67=0, 0, IF(N67=0, "MAX", M67/N67))</f>
        <v>1.5</v>
      </c>
      <c r="Q67">
        <f>IF(P67 &lt; 1, 3, IF(P67 &gt;= P$74, 1, 2))</f>
        <v>1</v>
      </c>
    </row>
    <row r="68" spans="1:33" x14ac:dyDescent="0.25">
      <c r="A68" s="1" t="s">
        <v>0</v>
      </c>
      <c r="B68">
        <v>1</v>
      </c>
      <c r="C68">
        <v>2</v>
      </c>
      <c r="D68">
        <v>2</v>
      </c>
      <c r="E68">
        <v>0</v>
      </c>
      <c r="F68">
        <v>0</v>
      </c>
      <c r="G68">
        <v>0</v>
      </c>
      <c r="M68">
        <f xml:space="preserve"> B68 + D68 + F68 + H68 + J68</f>
        <v>3</v>
      </c>
      <c r="N68">
        <f xml:space="preserve"> C68 + E68 + G68 + I68 + K68</f>
        <v>2</v>
      </c>
      <c r="O68" s="1">
        <f>M68 - N68</f>
        <v>1</v>
      </c>
      <c r="P68" s="3">
        <f xml:space="preserve"> IF(M68+N68=0, 0, IF(N68=0, "MAX", M68/N68))</f>
        <v>1.5</v>
      </c>
      <c r="Q68">
        <f>IF(P68 &lt; 1, 3, IF(P68 &gt;= P$74, 1, 2))</f>
        <v>1</v>
      </c>
    </row>
    <row r="69" spans="1:33" x14ac:dyDescent="0.25">
      <c r="A69" s="1" t="s">
        <v>553</v>
      </c>
      <c r="F69">
        <v>0</v>
      </c>
      <c r="G69">
        <v>1</v>
      </c>
      <c r="M69">
        <f xml:space="preserve"> B69 + D69 + F69 + H69 + J69</f>
        <v>0</v>
      </c>
      <c r="N69">
        <f xml:space="preserve"> C69 + E69 + G69 + I69 + K69</f>
        <v>1</v>
      </c>
      <c r="O69" s="1">
        <f>M69 - N69</f>
        <v>-1</v>
      </c>
      <c r="P69" s="3">
        <f xml:space="preserve"> IF(M69+N69=0, 0, IF(N69=0, "MAX", M69/N69))</f>
        <v>0</v>
      </c>
      <c r="Q69">
        <f>IF(P69 &lt; 1, 3, IF(P69 &gt;= P$74, 1, 2))</f>
        <v>3</v>
      </c>
    </row>
    <row r="70" spans="1:33" x14ac:dyDescent="0.25">
      <c r="A70" s="1" t="s">
        <v>1</v>
      </c>
      <c r="B70">
        <v>6</v>
      </c>
      <c r="C70">
        <v>1</v>
      </c>
      <c r="D70">
        <v>4</v>
      </c>
      <c r="E70">
        <v>1</v>
      </c>
      <c r="F70">
        <v>4</v>
      </c>
      <c r="G70">
        <v>2</v>
      </c>
      <c r="H70">
        <v>2</v>
      </c>
      <c r="I70">
        <v>2</v>
      </c>
      <c r="M70">
        <f xml:space="preserve"> B70 + D70 + F70 + H70 + J70</f>
        <v>16</v>
      </c>
      <c r="N70">
        <f xml:space="preserve"> C70 + E70 + G70 + I70 + K70</f>
        <v>6</v>
      </c>
      <c r="O70" s="1">
        <f>M70 - N70</f>
        <v>10</v>
      </c>
      <c r="P70" s="3">
        <f xml:space="preserve"> IF(M70+N70=0, 0, IF(N70=0, "MAX", M70/N70))</f>
        <v>2.6666666666666665</v>
      </c>
      <c r="Q70">
        <f>IF(P70 &lt; 1, 3, IF(P70 &gt;= P$74, 1, 2))</f>
        <v>1</v>
      </c>
    </row>
    <row r="71" spans="1:33" x14ac:dyDescent="0.25">
      <c r="A71" s="1" t="s">
        <v>133</v>
      </c>
      <c r="B71">
        <v>0</v>
      </c>
      <c r="C71">
        <v>1</v>
      </c>
      <c r="D71">
        <v>0</v>
      </c>
      <c r="E71">
        <v>3</v>
      </c>
      <c r="H71">
        <v>2</v>
      </c>
      <c r="I71">
        <v>2</v>
      </c>
      <c r="M71">
        <f xml:space="preserve"> B71 + D71 + F71 + H71 + J71</f>
        <v>2</v>
      </c>
      <c r="N71">
        <f xml:space="preserve"> C71 + E71 + G71 + I71 + K71</f>
        <v>6</v>
      </c>
      <c r="O71" s="1">
        <f>M71 - N71</f>
        <v>-4</v>
      </c>
      <c r="P71" s="3">
        <f xml:space="preserve"> IF(M71+N71=0, 0, IF(N71=0, "MAX", M71/N71))</f>
        <v>0.33333333333333331</v>
      </c>
      <c r="Q71">
        <f>IF(P71 &lt; 1, 3, IF(P71 &gt;= P$74, 1, 2))</f>
        <v>3</v>
      </c>
    </row>
    <row r="72" spans="1:33" x14ac:dyDescent="0.25">
      <c r="A72" s="1" t="s">
        <v>390</v>
      </c>
      <c r="B72">
        <v>2</v>
      </c>
      <c r="C72">
        <v>1</v>
      </c>
      <c r="D72">
        <v>3</v>
      </c>
      <c r="E72">
        <v>1</v>
      </c>
      <c r="F72">
        <v>2</v>
      </c>
      <c r="G72">
        <v>2</v>
      </c>
      <c r="H72">
        <v>2</v>
      </c>
      <c r="I72">
        <v>1</v>
      </c>
      <c r="M72">
        <f xml:space="preserve"> B72 + D72 + F72 + H72 + J72</f>
        <v>9</v>
      </c>
      <c r="N72">
        <f xml:space="preserve"> C72 + E72 + G72 + I72 + K72</f>
        <v>5</v>
      </c>
      <c r="O72" s="1">
        <f>M72 - N72</f>
        <v>4</v>
      </c>
      <c r="P72" s="3">
        <f xml:space="preserve"> IF(M72+N72=0, 0, IF(N72=0, "MAX", M72/N72))</f>
        <v>1.8</v>
      </c>
      <c r="Q72">
        <f>IF(P72 &lt; 1, 3, IF(P72 &gt;= P$74, 1, 2))</f>
        <v>1</v>
      </c>
    </row>
    <row r="73" spans="1:33" x14ac:dyDescent="0.25">
      <c r="A73" s="1" t="s">
        <v>556</v>
      </c>
      <c r="D73">
        <v>0</v>
      </c>
      <c r="E73">
        <v>0</v>
      </c>
      <c r="H73">
        <v>2</v>
      </c>
      <c r="I73">
        <v>0</v>
      </c>
      <c r="M73">
        <f xml:space="preserve"> B73 + D73 + F73 + H73 + J73</f>
        <v>2</v>
      </c>
      <c r="N73">
        <f xml:space="preserve"> C73 + E73 + G73 + I73 + K73</f>
        <v>0</v>
      </c>
      <c r="O73" s="1">
        <f>M73 - N73</f>
        <v>2</v>
      </c>
      <c r="P73" s="3" t="str">
        <f xml:space="preserve"> IF(M73+N73=0, 0, IF(N73=0, "MAX", M73/N73))</f>
        <v>MAX</v>
      </c>
      <c r="Q73">
        <f>IF(P73 &lt; 1, 3, IF(P73 &gt;= P$74, 1, 2))</f>
        <v>1</v>
      </c>
    </row>
    <row r="74" spans="1:33" x14ac:dyDescent="0.25">
      <c r="A74" s="4"/>
      <c r="B74" s="4">
        <v>20</v>
      </c>
      <c r="C74" s="4">
        <v>25</v>
      </c>
      <c r="D74" s="4">
        <v>24</v>
      </c>
      <c r="E74" s="4">
        <v>26</v>
      </c>
      <c r="F74" s="4">
        <v>25</v>
      </c>
      <c r="G74" s="4">
        <v>22</v>
      </c>
      <c r="H74" s="4">
        <v>20</v>
      </c>
      <c r="I74" s="4">
        <v>25</v>
      </c>
      <c r="J74" s="4"/>
      <c r="K74" s="4"/>
      <c r="L74" s="4"/>
      <c r="M74" s="4">
        <f xml:space="preserve"> B74 + D74 + F74 + H74 + J74</f>
        <v>89</v>
      </c>
      <c r="N74" s="4">
        <f xml:space="preserve"> C74 + E74 + G74 + I74 + K74</f>
        <v>98</v>
      </c>
      <c r="O74" s="4">
        <f>M74 - N74</f>
        <v>-9</v>
      </c>
      <c r="P74" s="5">
        <f xml:space="preserve"> IF(M74+N74=0, 0, IF(N74=0, "MAX", M74/N74))</f>
        <v>0.90816326530612246</v>
      </c>
    </row>
    <row r="75" spans="1:33" x14ac:dyDescent="0.25">
      <c r="P75"/>
    </row>
    <row r="76" spans="1:33" ht="18.75" x14ac:dyDescent="0.3">
      <c r="A76" s="8">
        <v>43524</v>
      </c>
      <c r="B76" s="9" t="s">
        <v>676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33" x14ac:dyDescent="0.25">
      <c r="A77" s="4"/>
      <c r="B77" s="4" t="s">
        <v>5</v>
      </c>
      <c r="C77" s="4"/>
      <c r="D77" s="4" t="s">
        <v>6</v>
      </c>
      <c r="E77" s="4"/>
      <c r="F77" s="4" t="s">
        <v>7</v>
      </c>
      <c r="G77" s="4"/>
      <c r="H77" s="4" t="s">
        <v>8</v>
      </c>
      <c r="I77" s="4"/>
      <c r="J77" s="4" t="s">
        <v>9</v>
      </c>
      <c r="K77" s="4"/>
      <c r="L77" s="4"/>
      <c r="M77" s="4" t="s">
        <v>10</v>
      </c>
      <c r="N77" s="4"/>
      <c r="O77" s="4"/>
      <c r="P77" s="6"/>
    </row>
    <row r="78" spans="1:33" x14ac:dyDescent="0.25">
      <c r="A78" s="4"/>
      <c r="B78" s="7" t="s">
        <v>3</v>
      </c>
      <c r="C78" s="7" t="s">
        <v>4</v>
      </c>
      <c r="D78" s="7" t="s">
        <v>3</v>
      </c>
      <c r="E78" s="7" t="s">
        <v>4</v>
      </c>
      <c r="F78" s="7" t="s">
        <v>3</v>
      </c>
      <c r="G78" s="7" t="s">
        <v>4</v>
      </c>
      <c r="H78" s="7" t="s">
        <v>3</v>
      </c>
      <c r="I78" s="7" t="s">
        <v>4</v>
      </c>
      <c r="J78" s="7" t="s">
        <v>3</v>
      </c>
      <c r="K78" s="7" t="s">
        <v>4</v>
      </c>
      <c r="L78" s="7"/>
      <c r="M78" s="7" t="s">
        <v>3</v>
      </c>
      <c r="N78" s="7" t="s">
        <v>4</v>
      </c>
      <c r="O78" s="4" t="s">
        <v>11</v>
      </c>
      <c r="P78" s="6" t="s">
        <v>12</v>
      </c>
      <c r="S78" t="s">
        <v>5</v>
      </c>
      <c r="U78" t="s">
        <v>6</v>
      </c>
      <c r="W78" t="s">
        <v>7</v>
      </c>
      <c r="Y78" t="s">
        <v>8</v>
      </c>
      <c r="AA78" t="s">
        <v>9</v>
      </c>
      <c r="AC78" t="s">
        <v>14</v>
      </c>
      <c r="AD78" t="s">
        <v>15</v>
      </c>
      <c r="AE78" t="s">
        <v>16</v>
      </c>
      <c r="AF78" t="s">
        <v>17</v>
      </c>
      <c r="AG78" t="s">
        <v>18</v>
      </c>
    </row>
    <row r="79" spans="1:33" x14ac:dyDescent="0.25">
      <c r="A79" s="1" t="s">
        <v>2</v>
      </c>
      <c r="B79">
        <v>0</v>
      </c>
      <c r="C79">
        <v>1</v>
      </c>
      <c r="D79">
        <v>0</v>
      </c>
      <c r="E79">
        <v>3</v>
      </c>
      <c r="F79">
        <v>0</v>
      </c>
      <c r="G79">
        <v>1</v>
      </c>
      <c r="H79">
        <v>0</v>
      </c>
      <c r="I79">
        <v>0</v>
      </c>
      <c r="M79">
        <f xml:space="preserve"> B79 + D79 + F79 + H79 + J79</f>
        <v>0</v>
      </c>
      <c r="N79">
        <f xml:space="preserve"> C79 + E79 + G79 + I79 + K79</f>
        <v>5</v>
      </c>
      <c r="O79" s="1">
        <f>M79 - N79</f>
        <v>-5</v>
      </c>
      <c r="P79" s="3">
        <f xml:space="preserve"> IF(M79+N79=0, 0, IF(N79=0, "MAX", M79/N79))</f>
        <v>0</v>
      </c>
      <c r="Q79">
        <f>IF(P79 &lt; 1, 3, IF(P79 &gt;= P$88, 1, 2))</f>
        <v>3</v>
      </c>
      <c r="T79">
        <v>0</v>
      </c>
      <c r="U79">
        <v>0</v>
      </c>
      <c r="X79">
        <v>0</v>
      </c>
      <c r="Y79">
        <v>0</v>
      </c>
      <c r="AC79" t="s">
        <v>675</v>
      </c>
      <c r="AD79" t="s">
        <v>674</v>
      </c>
      <c r="AE79" t="s">
        <v>673</v>
      </c>
      <c r="AF79" t="s">
        <v>672</v>
      </c>
    </row>
    <row r="80" spans="1:33" x14ac:dyDescent="0.25">
      <c r="A80" s="1" t="s">
        <v>123</v>
      </c>
      <c r="B80">
        <v>0</v>
      </c>
      <c r="C80">
        <v>0</v>
      </c>
      <c r="F80">
        <v>4</v>
      </c>
      <c r="G80">
        <v>2</v>
      </c>
      <c r="H80">
        <v>3</v>
      </c>
      <c r="I80">
        <v>1</v>
      </c>
      <c r="M80">
        <f xml:space="preserve"> B80 + D80 + F80 + H80 + J80</f>
        <v>7</v>
      </c>
      <c r="N80">
        <f xml:space="preserve"> C80 + E80 + G80 + I80 + K80</f>
        <v>3</v>
      </c>
      <c r="O80" s="1">
        <f>M80 - N80</f>
        <v>4</v>
      </c>
      <c r="P80" s="3">
        <f xml:space="preserve"> IF(M80+N80=0, 0, IF(N80=0, "MAX", M80/N80))</f>
        <v>2.3333333333333335</v>
      </c>
      <c r="Q80">
        <f>IF(P80 &lt; 1, 3, IF(P80 &gt;= P$88, 1, 2))</f>
        <v>1</v>
      </c>
      <c r="S80">
        <v>2</v>
      </c>
      <c r="T80">
        <v>2</v>
      </c>
      <c r="U80">
        <v>1</v>
      </c>
      <c r="V80">
        <v>1</v>
      </c>
      <c r="W80">
        <v>3</v>
      </c>
      <c r="X80">
        <v>7</v>
      </c>
      <c r="Y80">
        <v>2</v>
      </c>
      <c r="Z80">
        <v>3</v>
      </c>
      <c r="AC80" t="s">
        <v>671</v>
      </c>
      <c r="AD80" t="s">
        <v>671</v>
      </c>
      <c r="AE80" t="s">
        <v>671</v>
      </c>
      <c r="AF80" t="s">
        <v>670</v>
      </c>
    </row>
    <row r="81" spans="1:32" x14ac:dyDescent="0.25">
      <c r="A81" s="1" t="s">
        <v>124</v>
      </c>
      <c r="B81">
        <v>1</v>
      </c>
      <c r="C81">
        <v>0</v>
      </c>
      <c r="D81">
        <v>1</v>
      </c>
      <c r="E81">
        <v>3</v>
      </c>
      <c r="F81">
        <v>2</v>
      </c>
      <c r="G81">
        <v>0</v>
      </c>
      <c r="H81">
        <v>1</v>
      </c>
      <c r="I81">
        <v>3</v>
      </c>
      <c r="M81">
        <f xml:space="preserve"> B81 + D81 + F81 + H81 + J81</f>
        <v>5</v>
      </c>
      <c r="N81">
        <f xml:space="preserve"> C81 + E81 + G81 + I81 + K81</f>
        <v>6</v>
      </c>
      <c r="O81" s="1">
        <f>M81 - N81</f>
        <v>-1</v>
      </c>
      <c r="P81" s="3">
        <f xml:space="preserve"> IF(M81+N81=0, 0, IF(N81=0, "MAX", M81/N81))</f>
        <v>0.83333333333333337</v>
      </c>
      <c r="Q81">
        <f>IF(P81 &lt; 1, 3, IF(P81 &gt;= P$88, 1, 2))</f>
        <v>3</v>
      </c>
      <c r="S81">
        <v>5</v>
      </c>
      <c r="T81">
        <v>6</v>
      </c>
      <c r="U81">
        <v>2</v>
      </c>
      <c r="V81">
        <v>3</v>
      </c>
      <c r="W81">
        <v>5</v>
      </c>
      <c r="X81">
        <v>8</v>
      </c>
      <c r="Y81">
        <v>5</v>
      </c>
      <c r="Z81">
        <v>4</v>
      </c>
      <c r="AC81" t="s">
        <v>669</v>
      </c>
      <c r="AD81" t="s">
        <v>668</v>
      </c>
      <c r="AE81" s="12" t="s">
        <v>667</v>
      </c>
      <c r="AF81" t="s">
        <v>666</v>
      </c>
    </row>
    <row r="82" spans="1:32" x14ac:dyDescent="0.25">
      <c r="A82" s="1" t="s">
        <v>0</v>
      </c>
      <c r="B82">
        <v>1</v>
      </c>
      <c r="C82">
        <v>2</v>
      </c>
      <c r="D82">
        <v>1</v>
      </c>
      <c r="E82">
        <v>0</v>
      </c>
      <c r="F82">
        <v>1</v>
      </c>
      <c r="G82">
        <v>4</v>
      </c>
      <c r="H82">
        <v>2</v>
      </c>
      <c r="I82">
        <v>3</v>
      </c>
      <c r="M82">
        <f xml:space="preserve"> B82 + D82 + F82 + H82 + J82</f>
        <v>5</v>
      </c>
      <c r="N82">
        <f xml:space="preserve"> C82 + E82 + G82 + I82 + K82</f>
        <v>9</v>
      </c>
      <c r="O82" s="1">
        <f>M82 - N82</f>
        <v>-4</v>
      </c>
      <c r="P82" s="3">
        <f xml:space="preserve"> IF(M82+N82=0, 0, IF(N82=0, "MAX", M82/N82))</f>
        <v>0.55555555555555558</v>
      </c>
      <c r="Q82">
        <f>IF(P82 &lt; 1, 3, IF(P82 &gt;= P$88, 1, 2))</f>
        <v>3</v>
      </c>
      <c r="S82">
        <v>9</v>
      </c>
      <c r="T82">
        <v>7</v>
      </c>
      <c r="U82">
        <v>3</v>
      </c>
      <c r="V82">
        <v>4</v>
      </c>
      <c r="W82">
        <v>8</v>
      </c>
      <c r="X82">
        <v>9</v>
      </c>
      <c r="Y82">
        <v>11</v>
      </c>
      <c r="Z82">
        <v>5</v>
      </c>
      <c r="AC82" t="s">
        <v>243</v>
      </c>
      <c r="AD82" t="s">
        <v>665</v>
      </c>
      <c r="AE82" t="s">
        <v>664</v>
      </c>
      <c r="AF82" t="s">
        <v>663</v>
      </c>
    </row>
    <row r="83" spans="1:32" x14ac:dyDescent="0.25">
      <c r="A83" s="1" t="s">
        <v>553</v>
      </c>
      <c r="D83">
        <v>0</v>
      </c>
      <c r="E83">
        <v>3</v>
      </c>
      <c r="H83">
        <v>1</v>
      </c>
      <c r="I83">
        <v>0</v>
      </c>
      <c r="M83">
        <f xml:space="preserve"> B83 + D83 + F83 + H83 + J83</f>
        <v>1</v>
      </c>
      <c r="N83">
        <f xml:space="preserve"> C83 + E83 + G83 + I83 + K83</f>
        <v>3</v>
      </c>
      <c r="O83" s="1">
        <f>M83 - N83</f>
        <v>-2</v>
      </c>
      <c r="P83" s="3">
        <f xml:space="preserve"> IF(M83+N83=0, 0, IF(N83=0, "MAX", M83/N83))</f>
        <v>0.33333333333333331</v>
      </c>
      <c r="Q83">
        <f>IF(P83 &lt; 1, 3, IF(P83 &gt;= P$88, 1, 2))</f>
        <v>3</v>
      </c>
      <c r="S83">
        <v>10</v>
      </c>
      <c r="T83">
        <v>8</v>
      </c>
      <c r="U83">
        <v>7</v>
      </c>
      <c r="V83">
        <v>6</v>
      </c>
      <c r="W83">
        <v>10</v>
      </c>
      <c r="X83">
        <v>11</v>
      </c>
      <c r="Y83">
        <v>14</v>
      </c>
      <c r="Z83">
        <v>6</v>
      </c>
      <c r="AC83" t="s">
        <v>662</v>
      </c>
      <c r="AD83" t="s">
        <v>661</v>
      </c>
      <c r="AE83" t="s">
        <v>660</v>
      </c>
      <c r="AF83" t="s">
        <v>659</v>
      </c>
    </row>
    <row r="84" spans="1:32" x14ac:dyDescent="0.25">
      <c r="A84" s="1" t="s">
        <v>1</v>
      </c>
      <c r="B84">
        <v>5</v>
      </c>
      <c r="C84">
        <v>1</v>
      </c>
      <c r="D84">
        <v>8</v>
      </c>
      <c r="E84">
        <v>2</v>
      </c>
      <c r="F84">
        <v>4</v>
      </c>
      <c r="G84">
        <v>2</v>
      </c>
      <c r="H84">
        <v>3</v>
      </c>
      <c r="I84">
        <v>1</v>
      </c>
      <c r="M84">
        <f xml:space="preserve"> B84 + D84 + F84 + H84 + J84</f>
        <v>20</v>
      </c>
      <c r="N84">
        <f xml:space="preserve"> C84 + E84 + G84 + I84 + K84</f>
        <v>6</v>
      </c>
      <c r="O84" s="1">
        <f>M84 - N84</f>
        <v>14</v>
      </c>
      <c r="P84" s="3">
        <f xml:space="preserve"> IF(M84+N84=0, 0, IF(N84=0, "MAX", M84/N84))</f>
        <v>3.3333333333333335</v>
      </c>
      <c r="Q84">
        <f>IF(P84 &lt; 1, 3, IF(P84 &gt;= P$88, 1, 2))</f>
        <v>1</v>
      </c>
      <c r="S84">
        <v>11</v>
      </c>
      <c r="T84">
        <v>9</v>
      </c>
      <c r="U84">
        <v>8</v>
      </c>
      <c r="V84">
        <v>9</v>
      </c>
      <c r="W84">
        <v>12</v>
      </c>
      <c r="X84">
        <v>12</v>
      </c>
      <c r="Y84">
        <v>16</v>
      </c>
      <c r="Z84">
        <v>7</v>
      </c>
      <c r="AD84" t="s">
        <v>658</v>
      </c>
      <c r="AE84" t="s">
        <v>657</v>
      </c>
      <c r="AF84" t="s">
        <v>656</v>
      </c>
    </row>
    <row r="85" spans="1:32" x14ac:dyDescent="0.25">
      <c r="A85" s="1" t="s">
        <v>133</v>
      </c>
      <c r="B85">
        <v>3</v>
      </c>
      <c r="C85">
        <v>3</v>
      </c>
      <c r="D85">
        <v>1</v>
      </c>
      <c r="E85">
        <v>1</v>
      </c>
      <c r="H85">
        <v>0</v>
      </c>
      <c r="I85">
        <v>1</v>
      </c>
      <c r="M85">
        <f xml:space="preserve"> B85 + D85 + F85 + H85 + J85</f>
        <v>4</v>
      </c>
      <c r="N85">
        <f xml:space="preserve"> C85 + E85 + G85 + I85 + K85</f>
        <v>5</v>
      </c>
      <c r="O85" s="1">
        <f>M85 - N85</f>
        <v>-1</v>
      </c>
      <c r="P85" s="3">
        <f xml:space="preserve"> IF(M85+N85=0, 0, IF(N85=0, "MAX", M85/N85))</f>
        <v>0.8</v>
      </c>
      <c r="Q85">
        <f>IF(P85 &lt; 1, 3, IF(P85 &gt;= P$88, 1, 2))</f>
        <v>3</v>
      </c>
      <c r="S85">
        <v>18</v>
      </c>
      <c r="T85">
        <v>11</v>
      </c>
      <c r="U85">
        <v>9</v>
      </c>
      <c r="V85">
        <v>12</v>
      </c>
      <c r="W85">
        <v>16</v>
      </c>
      <c r="X85">
        <v>13</v>
      </c>
      <c r="Y85">
        <v>22</v>
      </c>
      <c r="Z85">
        <v>8</v>
      </c>
      <c r="AD85" t="s">
        <v>655</v>
      </c>
      <c r="AE85" t="s">
        <v>654</v>
      </c>
      <c r="AF85" t="s">
        <v>653</v>
      </c>
    </row>
    <row r="86" spans="1:32" x14ac:dyDescent="0.25">
      <c r="A86" s="1" t="s">
        <v>390</v>
      </c>
      <c r="B86">
        <v>4</v>
      </c>
      <c r="C86">
        <v>1</v>
      </c>
      <c r="D86">
        <v>1</v>
      </c>
      <c r="E86">
        <v>2</v>
      </c>
      <c r="F86">
        <v>2</v>
      </c>
      <c r="G86">
        <v>2</v>
      </c>
      <c r="H86">
        <v>4</v>
      </c>
      <c r="I86">
        <v>2</v>
      </c>
      <c r="M86">
        <f xml:space="preserve"> B86 + D86 + F86 + H86 + J86</f>
        <v>11</v>
      </c>
      <c r="N86">
        <f xml:space="preserve"> C86 + E86 + G86 + I86 + K86</f>
        <v>7</v>
      </c>
      <c r="O86" s="1">
        <f>M86 - N86</f>
        <v>4</v>
      </c>
      <c r="P86" s="3">
        <f xml:space="preserve"> IF(M86+N86=0, 0, IF(N86=0, "MAX", M86/N86))</f>
        <v>1.5714285714285714</v>
      </c>
      <c r="Q86">
        <f>IF(P86 &lt; 1, 3, IF(P86 &gt;= P$88, 1, 2))</f>
        <v>1</v>
      </c>
      <c r="S86">
        <v>21</v>
      </c>
      <c r="T86">
        <v>12</v>
      </c>
      <c r="U86">
        <v>11</v>
      </c>
      <c r="V86">
        <v>15</v>
      </c>
      <c r="W86">
        <v>18</v>
      </c>
      <c r="X86">
        <v>15</v>
      </c>
      <c r="Y86">
        <v>24</v>
      </c>
      <c r="Z86">
        <v>9</v>
      </c>
      <c r="AD86" t="s">
        <v>652</v>
      </c>
      <c r="AE86" t="s">
        <v>651</v>
      </c>
      <c r="AF86" t="s">
        <v>650</v>
      </c>
    </row>
    <row r="87" spans="1:32" x14ac:dyDescent="0.25">
      <c r="A87" s="1" t="s">
        <v>556</v>
      </c>
      <c r="B87">
        <v>0</v>
      </c>
      <c r="C87">
        <v>0</v>
      </c>
      <c r="D87">
        <v>1</v>
      </c>
      <c r="E87">
        <v>5</v>
      </c>
      <c r="F87">
        <v>2</v>
      </c>
      <c r="G87">
        <v>4</v>
      </c>
      <c r="M87">
        <f xml:space="preserve"> B87 + D87 + F87 + H87 + J87</f>
        <v>3</v>
      </c>
      <c r="N87">
        <f xml:space="preserve"> C87 + E87 + G87 + I87 + K87</f>
        <v>9</v>
      </c>
      <c r="O87" s="1">
        <f>M87 - N87</f>
        <v>-6</v>
      </c>
      <c r="P87" s="3">
        <f xml:space="preserve"> IF(M87+N87=0, 0, IF(N87=0, "MAX", M87/N87))</f>
        <v>0.33333333333333331</v>
      </c>
      <c r="Q87">
        <f>IF(P87 &lt; 1, 3, IF(P87 &gt;= P$88, 1, 2))</f>
        <v>3</v>
      </c>
      <c r="S87">
        <v>24</v>
      </c>
      <c r="T87">
        <v>13</v>
      </c>
      <c r="U87">
        <v>11</v>
      </c>
      <c r="V87">
        <v>19</v>
      </c>
      <c r="W87">
        <v>21</v>
      </c>
      <c r="X87">
        <v>16</v>
      </c>
      <c r="Y87">
        <v>25</v>
      </c>
      <c r="AD87" t="s">
        <v>649</v>
      </c>
    </row>
    <row r="88" spans="1:32" x14ac:dyDescent="0.25">
      <c r="A88" s="4"/>
      <c r="B88" s="4">
        <v>25</v>
      </c>
      <c r="C88" s="4">
        <v>13</v>
      </c>
      <c r="D88" s="4">
        <v>22</v>
      </c>
      <c r="E88" s="4">
        <v>25</v>
      </c>
      <c r="F88" s="4">
        <v>25</v>
      </c>
      <c r="G88" s="4">
        <v>10</v>
      </c>
      <c r="H88" s="4">
        <v>25</v>
      </c>
      <c r="I88" s="4">
        <v>19</v>
      </c>
      <c r="J88" s="4"/>
      <c r="K88" s="4"/>
      <c r="L88" s="4"/>
      <c r="M88" s="4">
        <f xml:space="preserve"> B88 + D88 + F88 + H88 + J88</f>
        <v>97</v>
      </c>
      <c r="N88" s="4">
        <f xml:space="preserve"> C88 + E88 + G88 + I88 + K88</f>
        <v>67</v>
      </c>
      <c r="O88" s="4">
        <f>M88 - N88</f>
        <v>30</v>
      </c>
      <c r="P88" s="5">
        <f xml:space="preserve"> IF(M88+N88=0, 0, IF(N88=0, "MAX", M88/N88))</f>
        <v>1.4477611940298507</v>
      </c>
      <c r="S88">
        <v>25</v>
      </c>
      <c r="U88">
        <v>18</v>
      </c>
      <c r="V88">
        <v>20</v>
      </c>
      <c r="W88">
        <v>22</v>
      </c>
      <c r="X88">
        <v>17</v>
      </c>
      <c r="AD88" t="s">
        <v>648</v>
      </c>
    </row>
    <row r="89" spans="1:32" x14ac:dyDescent="0.25">
      <c r="P89"/>
      <c r="U89">
        <v>20</v>
      </c>
      <c r="V89">
        <v>21</v>
      </c>
      <c r="W89">
        <v>23</v>
      </c>
      <c r="X89">
        <v>19</v>
      </c>
      <c r="AD89" t="s">
        <v>647</v>
      </c>
    </row>
    <row r="90" spans="1:32" x14ac:dyDescent="0.25">
      <c r="A90" s="1" t="s">
        <v>13</v>
      </c>
      <c r="P90"/>
      <c r="U90">
        <v>21</v>
      </c>
      <c r="V90">
        <v>23</v>
      </c>
      <c r="W90">
        <v>25</v>
      </c>
    </row>
    <row r="91" spans="1:32" x14ac:dyDescent="0.25">
      <c r="A91" s="1" t="s">
        <v>13</v>
      </c>
      <c r="P91"/>
      <c r="U91">
        <v>22</v>
      </c>
      <c r="V91">
        <v>24</v>
      </c>
    </row>
    <row r="92" spans="1:32" x14ac:dyDescent="0.25">
      <c r="A92" s="1" t="s">
        <v>13</v>
      </c>
      <c r="P92"/>
      <c r="V92">
        <v>25</v>
      </c>
    </row>
    <row r="93" spans="1:32" x14ac:dyDescent="0.25">
      <c r="A93" s="1" t="s">
        <v>13</v>
      </c>
      <c r="P93"/>
    </row>
    <row r="94" spans="1:32" x14ac:dyDescent="0.25">
      <c r="A94" t="s">
        <v>13</v>
      </c>
      <c r="P94"/>
    </row>
    <row r="95" spans="1:32" ht="18.75" x14ac:dyDescent="0.3">
      <c r="A95" s="8">
        <v>43518</v>
      </c>
      <c r="B95" s="9" t="s">
        <v>646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</row>
    <row r="96" spans="1:32" x14ac:dyDescent="0.25">
      <c r="A96" s="4"/>
      <c r="B96" s="4" t="s">
        <v>5</v>
      </c>
      <c r="C96" s="4"/>
      <c r="D96" s="4" t="s">
        <v>6</v>
      </c>
      <c r="E96" s="4"/>
      <c r="F96" s="4" t="s">
        <v>7</v>
      </c>
      <c r="G96" s="4"/>
      <c r="H96" s="4" t="s">
        <v>8</v>
      </c>
      <c r="I96" s="4"/>
      <c r="J96" s="4" t="s">
        <v>9</v>
      </c>
      <c r="K96" s="4"/>
      <c r="L96" s="4"/>
      <c r="M96" s="4" t="s">
        <v>10</v>
      </c>
      <c r="N96" s="4"/>
      <c r="O96" s="4"/>
      <c r="P96" s="6"/>
    </row>
    <row r="97" spans="1:33" x14ac:dyDescent="0.25">
      <c r="A97" s="4"/>
      <c r="B97" s="7" t="s">
        <v>3</v>
      </c>
      <c r="C97" s="7" t="s">
        <v>4</v>
      </c>
      <c r="D97" s="7" t="s">
        <v>3</v>
      </c>
      <c r="E97" s="7" t="s">
        <v>4</v>
      </c>
      <c r="F97" s="7" t="s">
        <v>3</v>
      </c>
      <c r="G97" s="7" t="s">
        <v>4</v>
      </c>
      <c r="H97" s="7" t="s">
        <v>3</v>
      </c>
      <c r="I97" s="7" t="s">
        <v>4</v>
      </c>
      <c r="J97" s="7" t="s">
        <v>3</v>
      </c>
      <c r="K97" s="7" t="s">
        <v>4</v>
      </c>
      <c r="L97" s="7"/>
      <c r="M97" s="7" t="s">
        <v>3</v>
      </c>
      <c r="N97" s="7" t="s">
        <v>4</v>
      </c>
      <c r="O97" s="4" t="s">
        <v>11</v>
      </c>
      <c r="P97" s="6" t="s">
        <v>12</v>
      </c>
      <c r="S97" t="s">
        <v>5</v>
      </c>
      <c r="U97" t="s">
        <v>6</v>
      </c>
      <c r="W97" t="s">
        <v>7</v>
      </c>
      <c r="Y97" t="s">
        <v>8</v>
      </c>
      <c r="AA97" t="s">
        <v>9</v>
      </c>
      <c r="AC97" t="s">
        <v>14</v>
      </c>
      <c r="AD97" t="s">
        <v>15</v>
      </c>
      <c r="AE97" t="s">
        <v>16</v>
      </c>
      <c r="AF97" t="s">
        <v>17</v>
      </c>
      <c r="AG97" t="s">
        <v>18</v>
      </c>
    </row>
    <row r="98" spans="1:33" x14ac:dyDescent="0.25">
      <c r="A98" s="1" t="s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2</v>
      </c>
      <c r="M98">
        <f xml:space="preserve"> B98 + D98 + F98 + H98 + J98</f>
        <v>0</v>
      </c>
      <c r="N98">
        <f xml:space="preserve"> C98 + E98 + G98 + I98 + K98</f>
        <v>2</v>
      </c>
      <c r="O98" s="1">
        <f>M98 - N98</f>
        <v>-2</v>
      </c>
      <c r="P98" s="3">
        <f xml:space="preserve"> IF(M98+N98=0, 0, IF(N98=0, "MAX", M98/N98))</f>
        <v>0</v>
      </c>
      <c r="Q98">
        <v>2</v>
      </c>
      <c r="S98">
        <v>6</v>
      </c>
      <c r="V98">
        <v>0</v>
      </c>
      <c r="W98">
        <v>0</v>
      </c>
      <c r="AC98" t="s">
        <v>645</v>
      </c>
      <c r="AD98" t="s">
        <v>644</v>
      </c>
      <c r="AE98" t="s">
        <v>643</v>
      </c>
    </row>
    <row r="99" spans="1:33" x14ac:dyDescent="0.25">
      <c r="A99" s="1" t="s">
        <v>123</v>
      </c>
      <c r="B99">
        <v>4</v>
      </c>
      <c r="C99">
        <v>1</v>
      </c>
      <c r="D99">
        <v>1</v>
      </c>
      <c r="E99">
        <v>0</v>
      </c>
      <c r="F99">
        <v>1</v>
      </c>
      <c r="G99">
        <v>3</v>
      </c>
      <c r="M99">
        <f xml:space="preserve"> B99 + D99 + F99 + H99 + J99</f>
        <v>6</v>
      </c>
      <c r="N99">
        <f xml:space="preserve"> C99 + E99 + G99 + I99 + K99</f>
        <v>4</v>
      </c>
      <c r="O99" s="1">
        <f>M99 - N99</f>
        <v>2</v>
      </c>
      <c r="P99" s="3">
        <f xml:space="preserve"> IF(M99+N99=0, 0, IF(N99=0, "MAX", M99/N99))</f>
        <v>1.5</v>
      </c>
      <c r="Q99">
        <f>IF(P99 &lt; 1, 3, IF(P99 &gt;= P$107, 1, 2))</f>
        <v>2</v>
      </c>
      <c r="S99">
        <v>9</v>
      </c>
      <c r="T99">
        <v>1</v>
      </c>
      <c r="U99">
        <v>1</v>
      </c>
      <c r="V99">
        <v>1</v>
      </c>
      <c r="W99">
        <v>2</v>
      </c>
      <c r="X99">
        <v>2</v>
      </c>
      <c r="AC99" t="s">
        <v>642</v>
      </c>
      <c r="AD99" t="s">
        <v>642</v>
      </c>
      <c r="AE99" t="s">
        <v>642</v>
      </c>
    </row>
    <row r="100" spans="1:33" x14ac:dyDescent="0.25">
      <c r="A100" s="1" t="s">
        <v>124</v>
      </c>
      <c r="B100">
        <v>0</v>
      </c>
      <c r="C100">
        <v>2</v>
      </c>
      <c r="D100">
        <v>4</v>
      </c>
      <c r="E100">
        <v>1</v>
      </c>
      <c r="F100">
        <v>3</v>
      </c>
      <c r="G100">
        <v>1</v>
      </c>
      <c r="M100">
        <f xml:space="preserve"> B100 + D100 + F100 + H100 + J100</f>
        <v>7</v>
      </c>
      <c r="N100">
        <f xml:space="preserve"> C100 + E100 + G100 + I100 + K100</f>
        <v>4</v>
      </c>
      <c r="O100" s="1">
        <f>M100 - N100</f>
        <v>3</v>
      </c>
      <c r="P100" s="3">
        <f xml:space="preserve"> IF(M100+N100=0, 0, IF(N100=0, "MAX", M100/N100))</f>
        <v>1.75</v>
      </c>
      <c r="Q100">
        <f>IF(P100 &lt; 1, 3, IF(P100 &gt;= P$107, 1, 2))</f>
        <v>2</v>
      </c>
      <c r="S100">
        <v>10</v>
      </c>
      <c r="T100">
        <v>2</v>
      </c>
      <c r="U100">
        <v>2</v>
      </c>
      <c r="V100">
        <v>2</v>
      </c>
      <c r="W100">
        <v>4</v>
      </c>
      <c r="X100">
        <v>3</v>
      </c>
      <c r="AC100" t="s">
        <v>641</v>
      </c>
      <c r="AD100" t="s">
        <v>640</v>
      </c>
      <c r="AE100" t="s">
        <v>639</v>
      </c>
    </row>
    <row r="101" spans="1:33" x14ac:dyDescent="0.25">
      <c r="A101" s="1" t="s">
        <v>0</v>
      </c>
      <c r="B101">
        <v>2</v>
      </c>
      <c r="C101">
        <v>1</v>
      </c>
      <c r="F101">
        <v>3</v>
      </c>
      <c r="G101">
        <v>1</v>
      </c>
      <c r="M101">
        <f xml:space="preserve"> B101 + D101 + F101 + H101 + J101</f>
        <v>5</v>
      </c>
      <c r="N101">
        <f xml:space="preserve"> C101 + E101 + G101 + I101 + K101</f>
        <v>2</v>
      </c>
      <c r="O101" s="1">
        <f>M101 - N101</f>
        <v>3</v>
      </c>
      <c r="P101" s="3">
        <f xml:space="preserve"> IF(M101+N101=0, 0, IF(N101=0, "MAX", M101/N101))</f>
        <v>2.5</v>
      </c>
      <c r="Q101">
        <f>IF(P101 &lt; 1, 3, IF(P101 &gt;= P$107, 1, 2))</f>
        <v>1</v>
      </c>
      <c r="S101">
        <v>12</v>
      </c>
      <c r="T101">
        <v>3</v>
      </c>
      <c r="U101">
        <v>3</v>
      </c>
      <c r="V101">
        <v>3</v>
      </c>
      <c r="W101">
        <v>5</v>
      </c>
      <c r="X101">
        <v>4</v>
      </c>
      <c r="AC101" t="s">
        <v>638</v>
      </c>
      <c r="AD101" t="s">
        <v>637</v>
      </c>
      <c r="AE101" t="s">
        <v>636</v>
      </c>
    </row>
    <row r="102" spans="1:33" x14ac:dyDescent="0.25">
      <c r="A102" s="1" t="s">
        <v>553</v>
      </c>
      <c r="D102">
        <v>0</v>
      </c>
      <c r="E102">
        <v>0</v>
      </c>
      <c r="F102">
        <v>1</v>
      </c>
      <c r="G102">
        <v>3</v>
      </c>
      <c r="M102">
        <f xml:space="preserve"> B102 + D102 + F102 + H102 + J102</f>
        <v>1</v>
      </c>
      <c r="N102">
        <f xml:space="preserve"> C102 + E102 + G102 + I102 + K102</f>
        <v>3</v>
      </c>
      <c r="O102" s="1">
        <f>M102 - N102</f>
        <v>-2</v>
      </c>
      <c r="P102" s="3">
        <f xml:space="preserve"> IF(M102+N102=0, 0, IF(N102=0, "MAX", M102/N102))</f>
        <v>0.33333333333333331</v>
      </c>
      <c r="Q102">
        <f>IF(P102 &lt; 1, 3, IF(P102 &gt;= P$107, 1, 2))</f>
        <v>3</v>
      </c>
      <c r="S102">
        <v>17</v>
      </c>
      <c r="T102">
        <v>4</v>
      </c>
      <c r="U102">
        <v>6</v>
      </c>
      <c r="V102">
        <v>5</v>
      </c>
      <c r="W102">
        <v>6</v>
      </c>
      <c r="X102">
        <v>5</v>
      </c>
      <c r="AD102" t="s">
        <v>635</v>
      </c>
      <c r="AE102" t="s">
        <v>634</v>
      </c>
    </row>
    <row r="103" spans="1:33" x14ac:dyDescent="0.25">
      <c r="A103" s="1" t="s">
        <v>1</v>
      </c>
      <c r="B103">
        <v>5</v>
      </c>
      <c r="C103">
        <v>0</v>
      </c>
      <c r="D103">
        <v>2</v>
      </c>
      <c r="E103">
        <v>1</v>
      </c>
      <c r="F103">
        <v>5</v>
      </c>
      <c r="G103">
        <v>1</v>
      </c>
      <c r="M103">
        <f xml:space="preserve"> B103 + D103 + F103 + H103 + J103</f>
        <v>12</v>
      </c>
      <c r="N103">
        <f xml:space="preserve"> C103 + E103 + G103 + I103 + K103</f>
        <v>2</v>
      </c>
      <c r="O103" s="1">
        <f>M103 - N103</f>
        <v>10</v>
      </c>
      <c r="P103" s="3">
        <f xml:space="preserve"> IF(M103+N103=0, 0, IF(N103=0, "MAX", M103/N103))</f>
        <v>6</v>
      </c>
      <c r="Q103">
        <f>IF(P103 &lt; 1, 3, IF(P103 &gt;= P$107, 1, 2))</f>
        <v>1</v>
      </c>
      <c r="S103">
        <v>21</v>
      </c>
      <c r="T103">
        <v>6</v>
      </c>
      <c r="U103">
        <v>8</v>
      </c>
      <c r="V103">
        <v>6</v>
      </c>
      <c r="W103">
        <v>7</v>
      </c>
      <c r="X103">
        <v>6</v>
      </c>
    </row>
    <row r="104" spans="1:33" x14ac:dyDescent="0.25">
      <c r="A104" s="1" t="s">
        <v>133</v>
      </c>
      <c r="B104">
        <v>2</v>
      </c>
      <c r="C104">
        <v>0</v>
      </c>
      <c r="D104">
        <v>0</v>
      </c>
      <c r="E104">
        <v>1</v>
      </c>
      <c r="F104">
        <v>0</v>
      </c>
      <c r="G104">
        <v>1</v>
      </c>
      <c r="M104">
        <f xml:space="preserve"> B104 + D104 + F104 + H104 + J104</f>
        <v>2</v>
      </c>
      <c r="N104">
        <f xml:space="preserve"> C104 + E104 + G104 + I104 + K104</f>
        <v>2</v>
      </c>
      <c r="O104" s="1">
        <f>M104 - N104</f>
        <v>0</v>
      </c>
      <c r="P104" s="3">
        <f xml:space="preserve"> IF(M104+N104=0, 0, IF(N104=0, "MAX", M104/N104))</f>
        <v>1</v>
      </c>
      <c r="Q104">
        <f>IF(P104 &lt; 1, 3, IF(P104 &gt;= P$107, 1, 2))</f>
        <v>2</v>
      </c>
      <c r="S104">
        <v>24</v>
      </c>
      <c r="T104">
        <v>7</v>
      </c>
      <c r="U104">
        <v>10</v>
      </c>
      <c r="V104">
        <v>7</v>
      </c>
      <c r="W104">
        <v>9</v>
      </c>
      <c r="X104">
        <v>7</v>
      </c>
    </row>
    <row r="105" spans="1:33" x14ac:dyDescent="0.25">
      <c r="A105" s="1" t="s">
        <v>390</v>
      </c>
      <c r="B105">
        <v>4</v>
      </c>
      <c r="C105">
        <v>1</v>
      </c>
      <c r="D105">
        <v>5</v>
      </c>
      <c r="E105">
        <v>1</v>
      </c>
      <c r="F105">
        <v>4</v>
      </c>
      <c r="G105">
        <v>1</v>
      </c>
      <c r="M105">
        <f xml:space="preserve"> B105 + D105 + F105 + H105 + J105</f>
        <v>13</v>
      </c>
      <c r="N105">
        <f xml:space="preserve"> C105 + E105 + G105 + I105 + K105</f>
        <v>3</v>
      </c>
      <c r="O105" s="1">
        <f>M105 - N105</f>
        <v>10</v>
      </c>
      <c r="P105" s="3">
        <f xml:space="preserve"> IF(M105+N105=0, 0, IF(N105=0, "MAX", M105/N105))</f>
        <v>4.333333333333333</v>
      </c>
      <c r="Q105">
        <f>IF(P105 &lt; 1, 3, IF(P105 &gt;= P$107, 1, 2))</f>
        <v>1</v>
      </c>
      <c r="S105">
        <v>25</v>
      </c>
      <c r="T105">
        <v>8</v>
      </c>
      <c r="U105">
        <v>12</v>
      </c>
      <c r="V105">
        <v>10</v>
      </c>
      <c r="W105">
        <v>14</v>
      </c>
      <c r="X105">
        <v>8</v>
      </c>
    </row>
    <row r="106" spans="1:33" x14ac:dyDescent="0.25">
      <c r="A106" s="1" t="s">
        <v>556</v>
      </c>
      <c r="B106">
        <v>0</v>
      </c>
      <c r="C106">
        <v>0</v>
      </c>
      <c r="D106">
        <v>2</v>
      </c>
      <c r="E106">
        <v>2</v>
      </c>
      <c r="F106">
        <v>1</v>
      </c>
      <c r="G106">
        <v>0</v>
      </c>
      <c r="M106">
        <f xml:space="preserve"> B106 + D106 + F106 + H106 + J106</f>
        <v>3</v>
      </c>
      <c r="N106">
        <f xml:space="preserve"> C106 + E106 + G106 + I106 + K106</f>
        <v>2</v>
      </c>
      <c r="O106" s="1">
        <f>M106 - N106</f>
        <v>1</v>
      </c>
      <c r="P106" s="3">
        <f xml:space="preserve"> IF(M106+N106=0, 0, IF(N106=0, "MAX", M106/N106))</f>
        <v>1.5</v>
      </c>
      <c r="Q106">
        <f>IF(P106 &lt; 1, 3, IF(P106 &gt;= P$107, 1, 2))</f>
        <v>2</v>
      </c>
      <c r="U106">
        <v>14</v>
      </c>
      <c r="V106">
        <v>11</v>
      </c>
      <c r="W106">
        <v>15</v>
      </c>
      <c r="X106">
        <v>9</v>
      </c>
    </row>
    <row r="107" spans="1:33" x14ac:dyDescent="0.25">
      <c r="A107" s="4"/>
      <c r="B107" s="4">
        <v>25</v>
      </c>
      <c r="C107" s="4">
        <v>8</v>
      </c>
      <c r="D107" s="4">
        <v>25</v>
      </c>
      <c r="E107" s="4">
        <v>14</v>
      </c>
      <c r="F107" s="4">
        <v>25</v>
      </c>
      <c r="G107" s="4">
        <v>14</v>
      </c>
      <c r="H107" s="4"/>
      <c r="I107" s="4"/>
      <c r="J107" s="4"/>
      <c r="K107" s="4"/>
      <c r="L107" s="4"/>
      <c r="M107" s="4">
        <f xml:space="preserve"> B107 + D107 + F107 + H107 + J107</f>
        <v>75</v>
      </c>
      <c r="N107" s="4">
        <f xml:space="preserve"> C107 + E107 + G107 + I107 + K107</f>
        <v>36</v>
      </c>
      <c r="O107" s="4">
        <f>M107 - N107</f>
        <v>39</v>
      </c>
      <c r="P107" s="5">
        <f xml:space="preserve"> IF(M107+N107=0, 0, IF(N107=0, "MAX", M107/N107))</f>
        <v>2.0833333333333335</v>
      </c>
      <c r="U107">
        <v>17</v>
      </c>
      <c r="V107">
        <v>12</v>
      </c>
      <c r="W107">
        <v>16</v>
      </c>
      <c r="X107">
        <v>10</v>
      </c>
    </row>
    <row r="108" spans="1:33" x14ac:dyDescent="0.25">
      <c r="P108"/>
      <c r="U108">
        <v>18</v>
      </c>
      <c r="V108">
        <v>13</v>
      </c>
      <c r="W108">
        <v>19</v>
      </c>
      <c r="X108">
        <v>11</v>
      </c>
    </row>
    <row r="109" spans="1:33" x14ac:dyDescent="0.25">
      <c r="U109">
        <v>22</v>
      </c>
      <c r="V109">
        <v>14</v>
      </c>
      <c r="W109">
        <v>23</v>
      </c>
      <c r="X109">
        <v>12</v>
      </c>
    </row>
    <row r="110" spans="1:33" x14ac:dyDescent="0.25">
      <c r="U110">
        <v>25</v>
      </c>
      <c r="W110">
        <v>24</v>
      </c>
      <c r="X110">
        <v>13</v>
      </c>
    </row>
    <row r="111" spans="1:33" x14ac:dyDescent="0.25">
      <c r="W111">
        <v>25</v>
      </c>
      <c r="X111">
        <v>14</v>
      </c>
    </row>
  </sheetData>
  <conditionalFormatting sqref="A98:P98 A99:L103 M105:P106 A66:L70 M72:P73 A6:L10 M12:P13 A21:L25 M27:P28 A36:L40 M42:P43 A51:L55 M57:P58 A79:P87 A90:A93">
    <cfRule type="expression" dxfId="905" priority="121">
      <formula>$Q6 = 3</formula>
    </cfRule>
    <cfRule type="expression" dxfId="904" priority="122">
      <formula>$Q6 = 2</formula>
    </cfRule>
    <cfRule type="expression" dxfId="903" priority="123">
      <formula>$Q6 = 1</formula>
    </cfRule>
  </conditionalFormatting>
  <conditionalFormatting sqref="A106:L106">
    <cfRule type="expression" dxfId="902" priority="118">
      <formula>$Q106 = 3</formula>
    </cfRule>
    <cfRule type="expression" dxfId="901" priority="119">
      <formula>$Q106 = 2</formula>
    </cfRule>
    <cfRule type="expression" dxfId="900" priority="120">
      <formula>$Q106 = 1</formula>
    </cfRule>
  </conditionalFormatting>
  <conditionalFormatting sqref="A105:L105">
    <cfRule type="expression" dxfId="899" priority="115">
      <formula>$Q105 = 3</formula>
    </cfRule>
    <cfRule type="expression" dxfId="898" priority="116">
      <formula>$Q105 = 2</formula>
    </cfRule>
    <cfRule type="expression" dxfId="897" priority="117">
      <formula>$Q105 = 1</formula>
    </cfRule>
  </conditionalFormatting>
  <conditionalFormatting sqref="M99:P103">
    <cfRule type="expression" dxfId="896" priority="112">
      <formula>$Q99 = 3</formula>
    </cfRule>
    <cfRule type="expression" dxfId="895" priority="113">
      <formula>$Q99 = 2</formula>
    </cfRule>
    <cfRule type="expression" dxfId="894" priority="114">
      <formula>$Q99 = 1</formula>
    </cfRule>
  </conditionalFormatting>
  <conditionalFormatting sqref="A104:L104">
    <cfRule type="expression" dxfId="893" priority="109">
      <formula>$Q104 = 3</formula>
    </cfRule>
    <cfRule type="expression" dxfId="892" priority="110">
      <formula>$Q104 = 2</formula>
    </cfRule>
    <cfRule type="expression" dxfId="891" priority="111">
      <formula>$Q104 = 1</formula>
    </cfRule>
  </conditionalFormatting>
  <conditionalFormatting sqref="M104:P104">
    <cfRule type="expression" dxfId="890" priority="106">
      <formula>$Q104 = 3</formula>
    </cfRule>
    <cfRule type="expression" dxfId="889" priority="107">
      <formula>$Q104 = 2</formula>
    </cfRule>
    <cfRule type="expression" dxfId="888" priority="108">
      <formula>$Q104 = 1</formula>
    </cfRule>
  </conditionalFormatting>
  <conditionalFormatting sqref="A64:P64">
    <cfRule type="expression" dxfId="887" priority="103">
      <formula>$Q64 = 3</formula>
    </cfRule>
    <cfRule type="expression" dxfId="886" priority="104">
      <formula>$Q64 = 2</formula>
    </cfRule>
    <cfRule type="expression" dxfId="885" priority="105">
      <formula>$Q64 = 1</formula>
    </cfRule>
  </conditionalFormatting>
  <conditionalFormatting sqref="A73:L73">
    <cfRule type="expression" dxfId="884" priority="100">
      <formula>$Q73 = 3</formula>
    </cfRule>
    <cfRule type="expression" dxfId="883" priority="101">
      <formula>$Q73 = 2</formula>
    </cfRule>
    <cfRule type="expression" dxfId="882" priority="102">
      <formula>$Q73 = 1</formula>
    </cfRule>
  </conditionalFormatting>
  <conditionalFormatting sqref="A72:L72">
    <cfRule type="expression" dxfId="881" priority="97">
      <formula>$Q72 = 3</formula>
    </cfRule>
    <cfRule type="expression" dxfId="880" priority="98">
      <formula>$Q72 = 2</formula>
    </cfRule>
    <cfRule type="expression" dxfId="879" priority="99">
      <formula>$Q72 = 1</formula>
    </cfRule>
  </conditionalFormatting>
  <conditionalFormatting sqref="M66:P70">
    <cfRule type="expression" dxfId="878" priority="94">
      <formula>$Q66 = 3</formula>
    </cfRule>
    <cfRule type="expression" dxfId="877" priority="95">
      <formula>$Q66 = 2</formula>
    </cfRule>
    <cfRule type="expression" dxfId="876" priority="96">
      <formula>$Q66 = 1</formula>
    </cfRule>
  </conditionalFormatting>
  <conditionalFormatting sqref="A71:L71">
    <cfRule type="expression" dxfId="875" priority="91">
      <formula>$Q71 = 3</formula>
    </cfRule>
    <cfRule type="expression" dxfId="874" priority="92">
      <formula>$Q71 = 2</formula>
    </cfRule>
    <cfRule type="expression" dxfId="873" priority="93">
      <formula>$Q71 = 1</formula>
    </cfRule>
  </conditionalFormatting>
  <conditionalFormatting sqref="M71:P71">
    <cfRule type="expression" dxfId="872" priority="88">
      <formula>$Q71 = 3</formula>
    </cfRule>
    <cfRule type="expression" dxfId="871" priority="89">
      <formula>$Q71 = 2</formula>
    </cfRule>
    <cfRule type="expression" dxfId="870" priority="90">
      <formula>$Q71 = 1</formula>
    </cfRule>
  </conditionalFormatting>
  <conditionalFormatting sqref="A65:P65">
    <cfRule type="expression" dxfId="869" priority="85">
      <formula>$Q65 = 3</formula>
    </cfRule>
    <cfRule type="expression" dxfId="868" priority="86">
      <formula>$Q65 = 2</formula>
    </cfRule>
    <cfRule type="expression" dxfId="867" priority="87">
      <formula>$Q65 = 1</formula>
    </cfRule>
  </conditionalFormatting>
  <conditionalFormatting sqref="A4:P4">
    <cfRule type="expression" dxfId="866" priority="82">
      <formula>$Q4 = 3</formula>
    </cfRule>
    <cfRule type="expression" dxfId="865" priority="83">
      <formula>$Q4 = 2</formula>
    </cfRule>
    <cfRule type="expression" dxfId="864" priority="84">
      <formula>$Q4 = 1</formula>
    </cfRule>
  </conditionalFormatting>
  <conditionalFormatting sqref="A13:L13">
    <cfRule type="expression" dxfId="863" priority="79">
      <formula>$Q13 = 3</formula>
    </cfRule>
    <cfRule type="expression" dxfId="862" priority="80">
      <formula>$Q13 = 2</formula>
    </cfRule>
    <cfRule type="expression" dxfId="861" priority="81">
      <formula>$Q13 = 1</formula>
    </cfRule>
  </conditionalFormatting>
  <conditionalFormatting sqref="A12:L12">
    <cfRule type="expression" dxfId="860" priority="76">
      <formula>$Q12 = 3</formula>
    </cfRule>
    <cfRule type="expression" dxfId="859" priority="77">
      <formula>$Q12 = 2</formula>
    </cfRule>
    <cfRule type="expression" dxfId="858" priority="78">
      <formula>$Q12 = 1</formula>
    </cfRule>
  </conditionalFormatting>
  <conditionalFormatting sqref="M6:P10">
    <cfRule type="expression" dxfId="857" priority="73">
      <formula>$Q6 = 3</formula>
    </cfRule>
    <cfRule type="expression" dxfId="856" priority="74">
      <formula>$Q6 = 2</formula>
    </cfRule>
    <cfRule type="expression" dxfId="855" priority="75">
      <formula>$Q6 = 1</formula>
    </cfRule>
  </conditionalFormatting>
  <conditionalFormatting sqref="A11:L11">
    <cfRule type="expression" dxfId="854" priority="70">
      <formula>$Q11 = 3</formula>
    </cfRule>
    <cfRule type="expression" dxfId="853" priority="71">
      <formula>$Q11 = 2</formula>
    </cfRule>
    <cfRule type="expression" dxfId="852" priority="72">
      <formula>$Q11 = 1</formula>
    </cfRule>
  </conditionalFormatting>
  <conditionalFormatting sqref="M11:P11">
    <cfRule type="expression" dxfId="851" priority="67">
      <formula>$Q11 = 3</formula>
    </cfRule>
    <cfRule type="expression" dxfId="850" priority="68">
      <formula>$Q11 = 2</formula>
    </cfRule>
    <cfRule type="expression" dxfId="849" priority="69">
      <formula>$Q11 = 1</formula>
    </cfRule>
  </conditionalFormatting>
  <conditionalFormatting sqref="A5:P5">
    <cfRule type="expression" dxfId="848" priority="64">
      <formula>$Q5 = 3</formula>
    </cfRule>
    <cfRule type="expression" dxfId="847" priority="65">
      <formula>$Q5 = 2</formula>
    </cfRule>
    <cfRule type="expression" dxfId="846" priority="66">
      <formula>$Q5 = 1</formula>
    </cfRule>
  </conditionalFormatting>
  <conditionalFormatting sqref="A19:P19">
    <cfRule type="expression" dxfId="845" priority="61">
      <formula>$Q19 = 3</formula>
    </cfRule>
    <cfRule type="expression" dxfId="844" priority="62">
      <formula>$Q19 = 2</formula>
    </cfRule>
    <cfRule type="expression" dxfId="843" priority="63">
      <formula>$Q19 = 1</formula>
    </cfRule>
  </conditionalFormatting>
  <conditionalFormatting sqref="A28:L28">
    <cfRule type="expression" dxfId="842" priority="58">
      <formula>$Q28 = 3</formula>
    </cfRule>
    <cfRule type="expression" dxfId="841" priority="59">
      <formula>$Q28 = 2</formula>
    </cfRule>
    <cfRule type="expression" dxfId="840" priority="60">
      <formula>$Q28 = 1</formula>
    </cfRule>
  </conditionalFormatting>
  <conditionalFormatting sqref="A27:L27">
    <cfRule type="expression" dxfId="839" priority="55">
      <formula>$Q27 = 3</formula>
    </cfRule>
    <cfRule type="expression" dxfId="838" priority="56">
      <formula>$Q27 = 2</formula>
    </cfRule>
    <cfRule type="expression" dxfId="837" priority="57">
      <formula>$Q27 = 1</formula>
    </cfRule>
  </conditionalFormatting>
  <conditionalFormatting sqref="M21:P25">
    <cfRule type="expression" dxfId="836" priority="52">
      <formula>$Q21 = 3</formula>
    </cfRule>
    <cfRule type="expression" dxfId="835" priority="53">
      <formula>$Q21 = 2</formula>
    </cfRule>
    <cfRule type="expression" dxfId="834" priority="54">
      <formula>$Q21 = 1</formula>
    </cfRule>
  </conditionalFormatting>
  <conditionalFormatting sqref="A26:L26">
    <cfRule type="expression" dxfId="833" priority="49">
      <formula>$Q26 = 3</formula>
    </cfRule>
    <cfRule type="expression" dxfId="832" priority="50">
      <formula>$Q26 = 2</formula>
    </cfRule>
    <cfRule type="expression" dxfId="831" priority="51">
      <formula>$Q26 = 1</formula>
    </cfRule>
  </conditionalFormatting>
  <conditionalFormatting sqref="M26:P26">
    <cfRule type="expression" dxfId="830" priority="46">
      <formula>$Q26 = 3</formula>
    </cfRule>
    <cfRule type="expression" dxfId="829" priority="47">
      <formula>$Q26 = 2</formula>
    </cfRule>
    <cfRule type="expression" dxfId="828" priority="48">
      <formula>$Q26 = 1</formula>
    </cfRule>
  </conditionalFormatting>
  <conditionalFormatting sqref="A20:P20">
    <cfRule type="expression" dxfId="827" priority="43">
      <formula>$Q20 = 3</formula>
    </cfRule>
    <cfRule type="expression" dxfId="826" priority="44">
      <formula>$Q20 = 2</formula>
    </cfRule>
    <cfRule type="expression" dxfId="825" priority="45">
      <formula>$Q20 = 1</formula>
    </cfRule>
  </conditionalFormatting>
  <conditionalFormatting sqref="A34:P34">
    <cfRule type="expression" dxfId="824" priority="40">
      <formula>$Q34 = 3</formula>
    </cfRule>
    <cfRule type="expression" dxfId="823" priority="41">
      <formula>$Q34 = 2</formula>
    </cfRule>
    <cfRule type="expression" dxfId="822" priority="42">
      <formula>$Q34 = 1</formula>
    </cfRule>
  </conditionalFormatting>
  <conditionalFormatting sqref="A43:L43">
    <cfRule type="expression" dxfId="821" priority="37">
      <formula>$Q43 = 3</formula>
    </cfRule>
    <cfRule type="expression" dxfId="820" priority="38">
      <formula>$Q43 = 2</formula>
    </cfRule>
    <cfRule type="expression" dxfId="819" priority="39">
      <formula>$Q43 = 1</formula>
    </cfRule>
  </conditionalFormatting>
  <conditionalFormatting sqref="A42:L42">
    <cfRule type="expression" dxfId="818" priority="34">
      <formula>$Q42 = 3</formula>
    </cfRule>
    <cfRule type="expression" dxfId="817" priority="35">
      <formula>$Q42 = 2</formula>
    </cfRule>
    <cfRule type="expression" dxfId="816" priority="36">
      <formula>$Q42 = 1</formula>
    </cfRule>
  </conditionalFormatting>
  <conditionalFormatting sqref="M36:P40">
    <cfRule type="expression" dxfId="815" priority="31">
      <formula>$Q36 = 3</formula>
    </cfRule>
    <cfRule type="expression" dxfId="814" priority="32">
      <formula>$Q36 = 2</formula>
    </cfRule>
    <cfRule type="expression" dxfId="813" priority="33">
      <formula>$Q36 = 1</formula>
    </cfRule>
  </conditionalFormatting>
  <conditionalFormatting sqref="A41:L41">
    <cfRule type="expression" dxfId="812" priority="28">
      <formula>$Q41 = 3</formula>
    </cfRule>
    <cfRule type="expression" dxfId="811" priority="29">
      <formula>$Q41 = 2</formula>
    </cfRule>
    <cfRule type="expression" dxfId="810" priority="30">
      <formula>$Q41 = 1</formula>
    </cfRule>
  </conditionalFormatting>
  <conditionalFormatting sqref="M41:P41">
    <cfRule type="expression" dxfId="809" priority="25">
      <formula>$Q41 = 3</formula>
    </cfRule>
    <cfRule type="expression" dxfId="808" priority="26">
      <formula>$Q41 = 2</formula>
    </cfRule>
    <cfRule type="expression" dxfId="807" priority="27">
      <formula>$Q41 = 1</formula>
    </cfRule>
  </conditionalFormatting>
  <conditionalFormatting sqref="A35:P35">
    <cfRule type="expression" dxfId="806" priority="22">
      <formula>$Q35 = 3</formula>
    </cfRule>
    <cfRule type="expression" dxfId="805" priority="23">
      <formula>$Q35 = 2</formula>
    </cfRule>
    <cfRule type="expression" dxfId="804" priority="24">
      <formula>$Q35 = 1</formula>
    </cfRule>
  </conditionalFormatting>
  <conditionalFormatting sqref="A49:P49">
    <cfRule type="expression" dxfId="803" priority="19">
      <formula>$Q49 = 3</formula>
    </cfRule>
    <cfRule type="expression" dxfId="802" priority="20">
      <formula>$Q49 = 2</formula>
    </cfRule>
    <cfRule type="expression" dxfId="801" priority="21">
      <formula>$Q49 = 1</formula>
    </cfRule>
  </conditionalFormatting>
  <conditionalFormatting sqref="A58:L58">
    <cfRule type="expression" dxfId="800" priority="16">
      <formula>$Q58 = 3</formula>
    </cfRule>
    <cfRule type="expression" dxfId="799" priority="17">
      <formula>$Q58 = 2</formula>
    </cfRule>
    <cfRule type="expression" dxfId="798" priority="18">
      <formula>$Q58 = 1</formula>
    </cfRule>
  </conditionalFormatting>
  <conditionalFormatting sqref="A57:L57">
    <cfRule type="expression" dxfId="797" priority="13">
      <formula>$Q57 = 3</formula>
    </cfRule>
    <cfRule type="expression" dxfId="796" priority="14">
      <formula>$Q57 = 2</formula>
    </cfRule>
    <cfRule type="expression" dxfId="795" priority="15">
      <formula>$Q57 = 1</formula>
    </cfRule>
  </conditionalFormatting>
  <conditionalFormatting sqref="M51:P55">
    <cfRule type="expression" dxfId="794" priority="10">
      <formula>$Q51 = 3</formula>
    </cfRule>
    <cfRule type="expression" dxfId="793" priority="11">
      <formula>$Q51 = 2</formula>
    </cfRule>
    <cfRule type="expression" dxfId="792" priority="12">
      <formula>$Q51 = 1</formula>
    </cfRule>
  </conditionalFormatting>
  <conditionalFormatting sqref="A56:L56">
    <cfRule type="expression" dxfId="791" priority="7">
      <formula>$Q56 = 3</formula>
    </cfRule>
    <cfRule type="expression" dxfId="790" priority="8">
      <formula>$Q56 = 2</formula>
    </cfRule>
    <cfRule type="expression" dxfId="789" priority="9">
      <formula>$Q56 = 1</formula>
    </cfRule>
  </conditionalFormatting>
  <conditionalFormatting sqref="M56:P56">
    <cfRule type="expression" dxfId="788" priority="4">
      <formula>$Q56 = 3</formula>
    </cfRule>
    <cfRule type="expression" dxfId="787" priority="5">
      <formula>$Q56 = 2</formula>
    </cfRule>
    <cfRule type="expression" dxfId="786" priority="6">
      <formula>$Q56 = 1</formula>
    </cfRule>
  </conditionalFormatting>
  <conditionalFormatting sqref="A50:P50">
    <cfRule type="expression" dxfId="785" priority="1">
      <formula>$Q50 = 3</formula>
    </cfRule>
    <cfRule type="expression" dxfId="784" priority="2">
      <formula>$Q50 = 2</formula>
    </cfRule>
    <cfRule type="expression" dxfId="783" priority="3">
      <formula>$Q50 = 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782" priority="196">
      <formula>$Q58 = 3</formula>
    </cfRule>
    <cfRule type="expression" dxfId="781" priority="197">
      <formula>$Q58 = 2</formula>
    </cfRule>
    <cfRule type="expression" dxfId="780" priority="198">
      <formula>$Q58 = 1</formula>
    </cfRule>
  </conditionalFormatting>
  <conditionalFormatting sqref="A57:P57">
    <cfRule type="expression" dxfId="779" priority="217">
      <formula>$Q57 = 3</formula>
    </cfRule>
    <cfRule type="expression" dxfId="778" priority="218">
      <formula>$Q57 = 2</formula>
    </cfRule>
    <cfRule type="expression" dxfId="777" priority="219">
      <formula>$Q57 = 1</formula>
    </cfRule>
  </conditionalFormatting>
  <conditionalFormatting sqref="A65:L65">
    <cfRule type="expression" dxfId="776" priority="214">
      <formula>$Q65 = 3</formula>
    </cfRule>
    <cfRule type="expression" dxfId="775" priority="215">
      <formula>$Q65 = 2</formula>
    </cfRule>
    <cfRule type="expression" dxfId="774" priority="216">
      <formula>$Q65 = 1</formula>
    </cfRule>
  </conditionalFormatting>
  <conditionalFormatting sqref="A63:L63">
    <cfRule type="expression" dxfId="773" priority="211">
      <formula>$Q63 = 3</formula>
    </cfRule>
    <cfRule type="expression" dxfId="772" priority="212">
      <formula>$Q63 = 2</formula>
    </cfRule>
    <cfRule type="expression" dxfId="771" priority="213">
      <formula>$Q63 = 1</formula>
    </cfRule>
  </conditionalFormatting>
  <conditionalFormatting sqref="M63:P63 M65:P65">
    <cfRule type="expression" dxfId="770" priority="208">
      <formula>$Q63 = 3</formula>
    </cfRule>
    <cfRule type="expression" dxfId="769" priority="209">
      <formula>$Q63 = 2</formula>
    </cfRule>
    <cfRule type="expression" dxfId="768" priority="210">
      <formula>$Q63 = 1</formula>
    </cfRule>
  </conditionalFormatting>
  <conditionalFormatting sqref="A62:L62">
    <cfRule type="expression" dxfId="767" priority="205">
      <formula>$Q62 = 3</formula>
    </cfRule>
    <cfRule type="expression" dxfId="766" priority="206">
      <formula>$Q62 = 2</formula>
    </cfRule>
    <cfRule type="expression" dxfId="765" priority="207">
      <formula>$Q62 = 1</formula>
    </cfRule>
  </conditionalFormatting>
  <conditionalFormatting sqref="M62:P62">
    <cfRule type="expression" dxfId="764" priority="202">
      <formula>$Q62 = 3</formula>
    </cfRule>
    <cfRule type="expression" dxfId="763" priority="203">
      <formula>$Q62 = 2</formula>
    </cfRule>
    <cfRule type="expression" dxfId="762" priority="204">
      <formula>$Q62 = 1</formula>
    </cfRule>
  </conditionalFormatting>
  <conditionalFormatting sqref="A64:L64">
    <cfRule type="expression" dxfId="761" priority="193">
      <formula>$Q64 = 3</formula>
    </cfRule>
    <cfRule type="expression" dxfId="760" priority="194">
      <formula>$Q64 = 2</formula>
    </cfRule>
    <cfRule type="expression" dxfId="759" priority="195">
      <formula>$Q64 = 1</formula>
    </cfRule>
  </conditionalFormatting>
  <conditionalFormatting sqref="M64:P64">
    <cfRule type="expression" dxfId="758" priority="190">
      <formula>$Q64 = 3</formula>
    </cfRule>
    <cfRule type="expression" dxfId="757" priority="191">
      <formula>$Q64 = 2</formula>
    </cfRule>
    <cfRule type="expression" dxfId="756" priority="192">
      <formula>$Q64 = 1</formula>
    </cfRule>
  </conditionalFormatting>
  <conditionalFormatting sqref="A78:P81">
    <cfRule type="expression" dxfId="755" priority="169">
      <formula>$Q78 = 3</formula>
    </cfRule>
    <cfRule type="expression" dxfId="754" priority="170">
      <formula>$Q78 = 2</formula>
    </cfRule>
    <cfRule type="expression" dxfId="753" priority="171">
      <formula>$Q78 = 1</formula>
    </cfRule>
  </conditionalFormatting>
  <conditionalFormatting sqref="A77:P77">
    <cfRule type="expression" dxfId="752" priority="187">
      <formula>$Q77 = 3</formula>
    </cfRule>
    <cfRule type="expression" dxfId="751" priority="188">
      <formula>$Q77 = 2</formula>
    </cfRule>
    <cfRule type="expression" dxfId="750" priority="189">
      <formula>$Q77 = 1</formula>
    </cfRule>
  </conditionalFormatting>
  <conditionalFormatting sqref="A85:L85">
    <cfRule type="expression" dxfId="749" priority="184">
      <formula>$Q85 = 3</formula>
    </cfRule>
    <cfRule type="expression" dxfId="748" priority="185">
      <formula>$Q85 = 2</formula>
    </cfRule>
    <cfRule type="expression" dxfId="747" priority="186">
      <formula>$Q85 = 1</formula>
    </cfRule>
  </conditionalFormatting>
  <conditionalFormatting sqref="A83:L83">
    <cfRule type="expression" dxfId="746" priority="181">
      <formula>$Q83 = 3</formula>
    </cfRule>
    <cfRule type="expression" dxfId="745" priority="182">
      <formula>$Q83 = 2</formula>
    </cfRule>
    <cfRule type="expression" dxfId="744" priority="183">
      <formula>$Q83 = 1</formula>
    </cfRule>
  </conditionalFormatting>
  <conditionalFormatting sqref="M83:P83 M85:P85">
    <cfRule type="expression" dxfId="743" priority="178">
      <formula>$Q83 = 3</formula>
    </cfRule>
    <cfRule type="expression" dxfId="742" priority="179">
      <formula>$Q83 = 2</formula>
    </cfRule>
    <cfRule type="expression" dxfId="741" priority="180">
      <formula>$Q83 = 1</formula>
    </cfRule>
  </conditionalFormatting>
  <conditionalFormatting sqref="A82:L82">
    <cfRule type="expression" dxfId="740" priority="175">
      <formula>$Q82 = 3</formula>
    </cfRule>
    <cfRule type="expression" dxfId="739" priority="176">
      <formula>$Q82 = 2</formula>
    </cfRule>
    <cfRule type="expression" dxfId="738" priority="177">
      <formula>$Q82 = 1</formula>
    </cfRule>
  </conditionalFormatting>
  <conditionalFormatting sqref="M82:P82">
    <cfRule type="expression" dxfId="737" priority="172">
      <formula>$Q82 = 3</formula>
    </cfRule>
    <cfRule type="expression" dxfId="736" priority="173">
      <formula>$Q82 = 2</formula>
    </cfRule>
    <cfRule type="expression" dxfId="735" priority="174">
      <formula>$Q82 = 1</formula>
    </cfRule>
  </conditionalFormatting>
  <conditionalFormatting sqref="A84:L84">
    <cfRule type="expression" dxfId="734" priority="166">
      <formula>$Q84 = 3</formula>
    </cfRule>
    <cfRule type="expression" dxfId="733" priority="167">
      <formula>$Q84 = 2</formula>
    </cfRule>
    <cfRule type="expression" dxfId="732" priority="168">
      <formula>$Q84 = 1</formula>
    </cfRule>
  </conditionalFormatting>
  <conditionalFormatting sqref="M84:P84">
    <cfRule type="expression" dxfId="731" priority="163">
      <formula>$Q84 = 3</formula>
    </cfRule>
    <cfRule type="expression" dxfId="730" priority="164">
      <formula>$Q84 = 2</formula>
    </cfRule>
    <cfRule type="expression" dxfId="729" priority="165">
      <formula>$Q84 = 1</formula>
    </cfRule>
  </conditionalFormatting>
  <conditionalFormatting sqref="A94:P97">
    <cfRule type="expression" dxfId="728" priority="142">
      <formula>$Q94 = 3</formula>
    </cfRule>
    <cfRule type="expression" dxfId="727" priority="143">
      <formula>$Q94 = 2</formula>
    </cfRule>
    <cfRule type="expression" dxfId="726" priority="144">
      <formula>$Q94 = 1</formula>
    </cfRule>
  </conditionalFormatting>
  <conditionalFormatting sqref="A93:P93">
    <cfRule type="expression" dxfId="725" priority="160">
      <formula>$Q93 = 3</formula>
    </cfRule>
    <cfRule type="expression" dxfId="724" priority="161">
      <formula>$Q93 = 2</formula>
    </cfRule>
    <cfRule type="expression" dxfId="723" priority="162">
      <formula>$Q93 = 1</formula>
    </cfRule>
  </conditionalFormatting>
  <conditionalFormatting sqref="A101:L101">
    <cfRule type="expression" dxfId="722" priority="157">
      <formula>$Q101 = 3</formula>
    </cfRule>
    <cfRule type="expression" dxfId="721" priority="158">
      <formula>$Q101 = 2</formula>
    </cfRule>
    <cfRule type="expression" dxfId="720" priority="159">
      <formula>$Q101 = 1</formula>
    </cfRule>
  </conditionalFormatting>
  <conditionalFormatting sqref="A99:L99">
    <cfRule type="expression" dxfId="719" priority="154">
      <formula>$Q99 = 3</formula>
    </cfRule>
    <cfRule type="expression" dxfId="718" priority="155">
      <formula>$Q99 = 2</formula>
    </cfRule>
    <cfRule type="expression" dxfId="717" priority="156">
      <formula>$Q99 = 1</formula>
    </cfRule>
  </conditionalFormatting>
  <conditionalFormatting sqref="M99:P99 M101:P101">
    <cfRule type="expression" dxfId="716" priority="151">
      <formula>$Q99 = 3</formula>
    </cfRule>
    <cfRule type="expression" dxfId="715" priority="152">
      <formula>$Q99 = 2</formula>
    </cfRule>
    <cfRule type="expression" dxfId="714" priority="153">
      <formula>$Q99 = 1</formula>
    </cfRule>
  </conditionalFormatting>
  <conditionalFormatting sqref="A98:L98">
    <cfRule type="expression" dxfId="713" priority="148">
      <formula>$Q98 = 3</formula>
    </cfRule>
    <cfRule type="expression" dxfId="712" priority="149">
      <formula>$Q98 = 2</formula>
    </cfRule>
    <cfRule type="expression" dxfId="711" priority="150">
      <formula>$Q98 = 1</formula>
    </cfRule>
  </conditionalFormatting>
  <conditionalFormatting sqref="M98:P98">
    <cfRule type="expression" dxfId="710" priority="145">
      <formula>$Q98 = 3</formula>
    </cfRule>
    <cfRule type="expression" dxfId="709" priority="146">
      <formula>$Q98 = 2</formula>
    </cfRule>
    <cfRule type="expression" dxfId="708" priority="147">
      <formula>$Q98 = 1</formula>
    </cfRule>
  </conditionalFormatting>
  <conditionalFormatting sqref="A100:L100">
    <cfRule type="expression" dxfId="707" priority="139">
      <formula>$Q100 = 3</formula>
    </cfRule>
    <cfRule type="expression" dxfId="706" priority="140">
      <formula>$Q100 = 2</formula>
    </cfRule>
    <cfRule type="expression" dxfId="705" priority="141">
      <formula>$Q100 = 1</formula>
    </cfRule>
  </conditionalFormatting>
  <conditionalFormatting sqref="M100:P100">
    <cfRule type="expression" dxfId="704" priority="136">
      <formula>$Q100 = 3</formula>
    </cfRule>
    <cfRule type="expression" dxfId="703" priority="137">
      <formula>$Q100 = 2</formula>
    </cfRule>
    <cfRule type="expression" dxfId="702" priority="138">
      <formula>$Q100 = 1</formula>
    </cfRule>
  </conditionalFormatting>
  <conditionalFormatting sqref="A110:P113">
    <cfRule type="expression" dxfId="701" priority="115">
      <formula>$Q110 = 3</formula>
    </cfRule>
    <cfRule type="expression" dxfId="700" priority="116">
      <formula>$Q110 = 2</formula>
    </cfRule>
    <cfRule type="expression" dxfId="699" priority="117">
      <formula>$Q110 = 1</formula>
    </cfRule>
  </conditionalFormatting>
  <conditionalFormatting sqref="A109:P109">
    <cfRule type="expression" dxfId="698" priority="133">
      <formula>$Q109 = 3</formula>
    </cfRule>
    <cfRule type="expression" dxfId="697" priority="134">
      <formula>$Q109 = 2</formula>
    </cfRule>
    <cfRule type="expression" dxfId="696" priority="135">
      <formula>$Q109 = 1</formula>
    </cfRule>
  </conditionalFormatting>
  <conditionalFormatting sqref="A117:L117">
    <cfRule type="expression" dxfId="695" priority="130">
      <formula>$Q117 = 3</formula>
    </cfRule>
    <cfRule type="expression" dxfId="694" priority="131">
      <formula>$Q117 = 2</formula>
    </cfRule>
    <cfRule type="expression" dxfId="693" priority="132">
      <formula>$Q117 = 1</formula>
    </cfRule>
  </conditionalFormatting>
  <conditionalFormatting sqref="A115:L115">
    <cfRule type="expression" dxfId="692" priority="127">
      <formula>$Q115 = 3</formula>
    </cfRule>
    <cfRule type="expression" dxfId="691" priority="128">
      <formula>$Q115 = 2</formula>
    </cfRule>
    <cfRule type="expression" dxfId="690" priority="129">
      <formula>$Q115 = 1</formula>
    </cfRule>
  </conditionalFormatting>
  <conditionalFormatting sqref="M115:P115 M117:P117">
    <cfRule type="expression" dxfId="689" priority="124">
      <formula>$Q115 = 3</formula>
    </cfRule>
    <cfRule type="expression" dxfId="688" priority="125">
      <formula>$Q115 = 2</formula>
    </cfRule>
    <cfRule type="expression" dxfId="687" priority="126">
      <formula>$Q115 = 1</formula>
    </cfRule>
  </conditionalFormatting>
  <conditionalFormatting sqref="A114:L114">
    <cfRule type="expression" dxfId="686" priority="121">
      <formula>$Q114 = 3</formula>
    </cfRule>
    <cfRule type="expression" dxfId="685" priority="122">
      <formula>$Q114 = 2</formula>
    </cfRule>
    <cfRule type="expression" dxfId="684" priority="123">
      <formula>$Q114 = 1</formula>
    </cfRule>
  </conditionalFormatting>
  <conditionalFormatting sqref="M114:P114">
    <cfRule type="expression" dxfId="683" priority="118">
      <formula>$Q114 = 3</formula>
    </cfRule>
    <cfRule type="expression" dxfId="682" priority="119">
      <formula>$Q114 = 2</formula>
    </cfRule>
    <cfRule type="expression" dxfId="681" priority="120">
      <formula>$Q114 = 1</formula>
    </cfRule>
  </conditionalFormatting>
  <conditionalFormatting sqref="A116:L116">
    <cfRule type="expression" dxfId="680" priority="112">
      <formula>$Q116 = 3</formula>
    </cfRule>
    <cfRule type="expression" dxfId="679" priority="113">
      <formula>$Q116 = 2</formula>
    </cfRule>
    <cfRule type="expression" dxfId="678" priority="114">
      <formula>$Q116 = 1</formula>
    </cfRule>
  </conditionalFormatting>
  <conditionalFormatting sqref="M116:P116">
    <cfRule type="expression" dxfId="677" priority="109">
      <formula>$Q116 = 3</formula>
    </cfRule>
    <cfRule type="expression" dxfId="676" priority="110">
      <formula>$Q116 = 2</formula>
    </cfRule>
    <cfRule type="expression" dxfId="675" priority="111">
      <formula>$Q116 = 1</formula>
    </cfRule>
  </conditionalFormatting>
  <conditionalFormatting sqref="A6:P9">
    <cfRule type="expression" dxfId="674" priority="88">
      <formula>$Q6 = 3</formula>
    </cfRule>
    <cfRule type="expression" dxfId="673" priority="89">
      <formula>$Q6 = 2</formula>
    </cfRule>
    <cfRule type="expression" dxfId="672" priority="90">
      <formula>$Q6 = 1</formula>
    </cfRule>
  </conditionalFormatting>
  <conditionalFormatting sqref="A5:P5">
    <cfRule type="expression" dxfId="671" priority="106">
      <formula>$Q5 = 3</formula>
    </cfRule>
    <cfRule type="expression" dxfId="670" priority="107">
      <formula>$Q5 = 2</formula>
    </cfRule>
    <cfRule type="expression" dxfId="669" priority="108">
      <formula>$Q5 = 1</formula>
    </cfRule>
  </conditionalFormatting>
  <conditionalFormatting sqref="A13:L13">
    <cfRule type="expression" dxfId="668" priority="103">
      <formula>$Q13 = 3</formula>
    </cfRule>
    <cfRule type="expression" dxfId="667" priority="104">
      <formula>$Q13 = 2</formula>
    </cfRule>
    <cfRule type="expression" dxfId="666" priority="105">
      <formula>$Q13 = 1</formula>
    </cfRule>
  </conditionalFormatting>
  <conditionalFormatting sqref="A11:L11">
    <cfRule type="expression" dxfId="665" priority="100">
      <formula>$Q11 = 3</formula>
    </cfRule>
    <cfRule type="expression" dxfId="664" priority="101">
      <formula>$Q11 = 2</formula>
    </cfRule>
    <cfRule type="expression" dxfId="663" priority="102">
      <formula>$Q11 = 1</formula>
    </cfRule>
  </conditionalFormatting>
  <conditionalFormatting sqref="M11:P11 M13:P13">
    <cfRule type="expression" dxfId="662" priority="97">
      <formula>$Q11 = 3</formula>
    </cfRule>
    <cfRule type="expression" dxfId="661" priority="98">
      <formula>$Q11 = 2</formula>
    </cfRule>
    <cfRule type="expression" dxfId="660" priority="99">
      <formula>$Q11 = 1</formula>
    </cfRule>
  </conditionalFormatting>
  <conditionalFormatting sqref="A10:L10">
    <cfRule type="expression" dxfId="659" priority="94">
      <formula>$Q10 = 3</formula>
    </cfRule>
    <cfRule type="expression" dxfId="658" priority="95">
      <formula>$Q10 = 2</formula>
    </cfRule>
    <cfRule type="expression" dxfId="657" priority="96">
      <formula>$Q10 = 1</formula>
    </cfRule>
  </conditionalFormatting>
  <conditionalFormatting sqref="M10:P10">
    <cfRule type="expression" dxfId="656" priority="91">
      <formula>$Q10 = 3</formula>
    </cfRule>
    <cfRule type="expression" dxfId="655" priority="92">
      <formula>$Q10 = 2</formula>
    </cfRule>
    <cfRule type="expression" dxfId="654" priority="93">
      <formula>$Q10 = 1</formula>
    </cfRule>
  </conditionalFormatting>
  <conditionalFormatting sqref="A12:L12">
    <cfRule type="expression" dxfId="653" priority="85">
      <formula>$Q12 = 3</formula>
    </cfRule>
    <cfRule type="expression" dxfId="652" priority="86">
      <formula>$Q12 = 2</formula>
    </cfRule>
    <cfRule type="expression" dxfId="651" priority="87">
      <formula>$Q12 = 1</formula>
    </cfRule>
  </conditionalFormatting>
  <conditionalFormatting sqref="M12:P12">
    <cfRule type="expression" dxfId="650" priority="82">
      <formula>$Q12 = 3</formula>
    </cfRule>
    <cfRule type="expression" dxfId="649" priority="83">
      <formula>$Q12 = 2</formula>
    </cfRule>
    <cfRule type="expression" dxfId="648" priority="84">
      <formula>$Q12 = 1</formula>
    </cfRule>
  </conditionalFormatting>
  <conditionalFormatting sqref="A40:P43">
    <cfRule type="expression" dxfId="647" priority="7">
      <formula>$Q40 = 3</formula>
    </cfRule>
    <cfRule type="expression" dxfId="646" priority="8">
      <formula>$Q40 = 2</formula>
    </cfRule>
    <cfRule type="expression" dxfId="645" priority="9">
      <formula>$Q40 = 1</formula>
    </cfRule>
  </conditionalFormatting>
  <conditionalFormatting sqref="A39:P39">
    <cfRule type="expression" dxfId="644" priority="25">
      <formula>$Q39 = 3</formula>
    </cfRule>
    <cfRule type="expression" dxfId="643" priority="26">
      <formula>$Q39 = 2</formula>
    </cfRule>
    <cfRule type="expression" dxfId="642" priority="27">
      <formula>$Q39 = 1</formula>
    </cfRule>
  </conditionalFormatting>
  <conditionalFormatting sqref="A47:L47">
    <cfRule type="expression" dxfId="641" priority="22">
      <formula>$Q47 = 3</formula>
    </cfRule>
    <cfRule type="expression" dxfId="640" priority="23">
      <formula>$Q47 = 2</formula>
    </cfRule>
    <cfRule type="expression" dxfId="639" priority="24">
      <formula>$Q47 = 1</formula>
    </cfRule>
  </conditionalFormatting>
  <conditionalFormatting sqref="A45:L45">
    <cfRule type="expression" dxfId="638" priority="19">
      <formula>$Q45 = 3</formula>
    </cfRule>
    <cfRule type="expression" dxfId="637" priority="20">
      <formula>$Q45 = 2</formula>
    </cfRule>
    <cfRule type="expression" dxfId="636" priority="21">
      <formula>$Q45 = 1</formula>
    </cfRule>
  </conditionalFormatting>
  <conditionalFormatting sqref="M45:P45 M47:P47">
    <cfRule type="expression" dxfId="635" priority="16">
      <formula>$Q45 = 3</formula>
    </cfRule>
    <cfRule type="expression" dxfId="634" priority="17">
      <formula>$Q45 = 2</formula>
    </cfRule>
    <cfRule type="expression" dxfId="633" priority="18">
      <formula>$Q45 = 1</formula>
    </cfRule>
  </conditionalFormatting>
  <conditionalFormatting sqref="A44:L44">
    <cfRule type="expression" dxfId="632" priority="13">
      <formula>$Q44 = 3</formula>
    </cfRule>
    <cfRule type="expression" dxfId="631" priority="14">
      <formula>$Q44 = 2</formula>
    </cfRule>
    <cfRule type="expression" dxfId="630" priority="15">
      <formula>$Q44 = 1</formula>
    </cfRule>
  </conditionalFormatting>
  <conditionalFormatting sqref="M44:P44">
    <cfRule type="expression" dxfId="629" priority="10">
      <formula>$Q44 = 3</formula>
    </cfRule>
    <cfRule type="expression" dxfId="628" priority="11">
      <formula>$Q44 = 2</formula>
    </cfRule>
    <cfRule type="expression" dxfId="627" priority="12">
      <formula>$Q44 = 1</formula>
    </cfRule>
  </conditionalFormatting>
  <conditionalFormatting sqref="A46:L46">
    <cfRule type="expression" dxfId="626" priority="4">
      <formula>$Q46 = 3</formula>
    </cfRule>
    <cfRule type="expression" dxfId="625" priority="5">
      <formula>$Q46 = 2</formula>
    </cfRule>
    <cfRule type="expression" dxfId="624" priority="6">
      <formula>$Q46 = 1</formula>
    </cfRule>
  </conditionalFormatting>
  <conditionalFormatting sqref="M46:P46">
    <cfRule type="expression" dxfId="623" priority="1">
      <formula>$Q46 = 3</formula>
    </cfRule>
    <cfRule type="expression" dxfId="622" priority="2">
      <formula>$Q46 = 2</formula>
    </cfRule>
    <cfRule type="expression" dxfId="621" priority="3">
      <formula>$Q46 = 1</formula>
    </cfRule>
  </conditionalFormatting>
  <conditionalFormatting sqref="A20:P23">
    <cfRule type="expression" dxfId="620" priority="34">
      <formula>$Q20 = 3</formula>
    </cfRule>
    <cfRule type="expression" dxfId="619" priority="35">
      <formula>$Q20 = 2</formula>
    </cfRule>
    <cfRule type="expression" dxfId="618" priority="36">
      <formula>$Q20 = 1</formula>
    </cfRule>
  </conditionalFormatting>
  <conditionalFormatting sqref="A19:P19">
    <cfRule type="expression" dxfId="617" priority="52">
      <formula>$Q19 = 3</formula>
    </cfRule>
    <cfRule type="expression" dxfId="616" priority="53">
      <formula>$Q19 = 2</formula>
    </cfRule>
    <cfRule type="expression" dxfId="615" priority="54">
      <formula>$Q19 = 1</formula>
    </cfRule>
  </conditionalFormatting>
  <conditionalFormatting sqref="A27:L27">
    <cfRule type="expression" dxfId="614" priority="49">
      <formula>$Q27 = 3</formula>
    </cfRule>
    <cfRule type="expression" dxfId="613" priority="50">
      <formula>$Q27 = 2</formula>
    </cfRule>
    <cfRule type="expression" dxfId="612" priority="51">
      <formula>$Q27 = 1</formula>
    </cfRule>
  </conditionalFormatting>
  <conditionalFormatting sqref="A25:L25">
    <cfRule type="expression" dxfId="611" priority="46">
      <formula>$Q25 = 3</formula>
    </cfRule>
    <cfRule type="expression" dxfId="610" priority="47">
      <formula>$Q25 = 2</formula>
    </cfRule>
    <cfRule type="expression" dxfId="609" priority="48">
      <formula>$Q25 = 1</formula>
    </cfRule>
  </conditionalFormatting>
  <conditionalFormatting sqref="M25:P25 M27:P27">
    <cfRule type="expression" dxfId="608" priority="43">
      <formula>$Q25 = 3</formula>
    </cfRule>
    <cfRule type="expression" dxfId="607" priority="44">
      <formula>$Q25 = 2</formula>
    </cfRule>
    <cfRule type="expression" dxfId="606" priority="45">
      <formula>$Q25 = 1</formula>
    </cfRule>
  </conditionalFormatting>
  <conditionalFormatting sqref="A24:L24">
    <cfRule type="expression" dxfId="605" priority="40">
      <formula>$Q24 = 3</formula>
    </cfRule>
    <cfRule type="expression" dxfId="604" priority="41">
      <formula>$Q24 = 2</formula>
    </cfRule>
    <cfRule type="expression" dxfId="603" priority="42">
      <formula>$Q24 = 1</formula>
    </cfRule>
  </conditionalFormatting>
  <conditionalFormatting sqref="M24:P24">
    <cfRule type="expression" dxfId="602" priority="37">
      <formula>$Q24 = 3</formula>
    </cfRule>
    <cfRule type="expression" dxfId="601" priority="38">
      <formula>$Q24 = 2</formula>
    </cfRule>
    <cfRule type="expression" dxfId="600" priority="39">
      <formula>$Q24 = 1</formula>
    </cfRule>
  </conditionalFormatting>
  <conditionalFormatting sqref="A26:L26">
    <cfRule type="expression" dxfId="599" priority="31">
      <formula>$Q26 = 3</formula>
    </cfRule>
    <cfRule type="expression" dxfId="598" priority="32">
      <formula>$Q26 = 2</formula>
    </cfRule>
    <cfRule type="expression" dxfId="597" priority="33">
      <formula>$Q26 = 1</formula>
    </cfRule>
  </conditionalFormatting>
  <conditionalFormatting sqref="M26:P26">
    <cfRule type="expression" dxfId="596" priority="28">
      <formula>$Q26 = 3</formula>
    </cfRule>
    <cfRule type="expression" dxfId="595" priority="29">
      <formula>$Q26 = 2</formula>
    </cfRule>
    <cfRule type="expression" dxfId="594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593" priority="352">
      <formula>$Q50 = 3</formula>
    </cfRule>
    <cfRule type="expression" dxfId="592" priority="353">
      <formula>$Q50 = 2</formula>
    </cfRule>
    <cfRule type="expression" dxfId="591" priority="354">
      <formula>$Q50 = 1</formula>
    </cfRule>
  </conditionalFormatting>
  <conditionalFormatting sqref="A131:L131">
    <cfRule type="expression" dxfId="590" priority="229">
      <formula>$Q131 = 3</formula>
    </cfRule>
    <cfRule type="expression" dxfId="589" priority="230">
      <formula>$Q131 = 2</formula>
    </cfRule>
    <cfRule type="expression" dxfId="588" priority="231">
      <formula>$Q131 = 1</formula>
    </cfRule>
  </conditionalFormatting>
  <conditionalFormatting sqref="A130:L130">
    <cfRule type="expression" dxfId="587" priority="226">
      <formula>$Q130 = 3</formula>
    </cfRule>
    <cfRule type="expression" dxfId="586" priority="227">
      <formula>$Q130 = 2</formula>
    </cfRule>
    <cfRule type="expression" dxfId="585" priority="228">
      <formula>$Q130 = 1</formula>
    </cfRule>
  </conditionalFormatting>
  <conditionalFormatting sqref="M124:P128 M130:P131">
    <cfRule type="expression" dxfId="584" priority="220">
      <formula>$Q124 = 3</formula>
    </cfRule>
    <cfRule type="expression" dxfId="583" priority="221">
      <formula>$Q124 = 2</formula>
    </cfRule>
    <cfRule type="expression" dxfId="582" priority="222">
      <formula>$Q124 = 1</formula>
    </cfRule>
  </conditionalFormatting>
  <conditionalFormatting sqref="A129:L129">
    <cfRule type="expression" dxfId="581" priority="202">
      <formula>$Q129 = 3</formula>
    </cfRule>
    <cfRule type="expression" dxfId="580" priority="203">
      <formula>$Q129 = 2</formula>
    </cfRule>
    <cfRule type="expression" dxfId="579" priority="204">
      <formula>$Q129 = 1</formula>
    </cfRule>
  </conditionalFormatting>
  <conditionalFormatting sqref="M129:P129">
    <cfRule type="expression" dxfId="578" priority="199">
      <formula>$Q129 = 3</formula>
    </cfRule>
    <cfRule type="expression" dxfId="577" priority="200">
      <formula>$Q129 = 2</formula>
    </cfRule>
    <cfRule type="expression" dxfId="576" priority="201">
      <formula>$Q129 = 1</formula>
    </cfRule>
  </conditionalFormatting>
  <conditionalFormatting sqref="A132:L132">
    <cfRule type="expression" dxfId="575" priority="196">
      <formula>$Q132 = 3</formula>
    </cfRule>
    <cfRule type="expression" dxfId="574" priority="197">
      <formula>$Q132 = 2</formula>
    </cfRule>
    <cfRule type="expression" dxfId="573" priority="198">
      <formula>$Q132 = 1</formula>
    </cfRule>
  </conditionalFormatting>
  <conditionalFormatting sqref="M132:P132">
    <cfRule type="expression" dxfId="572" priority="193">
      <formula>$Q132 = 3</formula>
    </cfRule>
    <cfRule type="expression" dxfId="571" priority="194">
      <formula>$Q132 = 2</formula>
    </cfRule>
    <cfRule type="expression" dxfId="570" priority="195">
      <formula>$Q132 = 1</formula>
    </cfRule>
  </conditionalFormatting>
  <conditionalFormatting sqref="A102:P102 A103:L107">
    <cfRule type="expression" dxfId="569" priority="190">
      <formula>$Q102 = 3</formula>
    </cfRule>
    <cfRule type="expression" dxfId="568" priority="191">
      <formula>$Q102 = 2</formula>
    </cfRule>
    <cfRule type="expression" dxfId="567" priority="192">
      <formula>$Q102 = 1</formula>
    </cfRule>
  </conditionalFormatting>
  <conditionalFormatting sqref="A110:L110">
    <cfRule type="expression" dxfId="566" priority="187">
      <formula>$Q110 = 3</formula>
    </cfRule>
    <cfRule type="expression" dxfId="565" priority="188">
      <formula>$Q110 = 2</formula>
    </cfRule>
    <cfRule type="expression" dxfId="564" priority="189">
      <formula>$Q110 = 1</formula>
    </cfRule>
  </conditionalFormatting>
  <conditionalFormatting sqref="A109:L109">
    <cfRule type="expression" dxfId="563" priority="184">
      <formula>$Q109 = 3</formula>
    </cfRule>
    <cfRule type="expression" dxfId="562" priority="185">
      <formula>$Q109 = 2</formula>
    </cfRule>
    <cfRule type="expression" dxfId="561" priority="186">
      <formula>$Q109 = 1</formula>
    </cfRule>
  </conditionalFormatting>
  <conditionalFormatting sqref="M103:P107 M109:P110">
    <cfRule type="expression" dxfId="560" priority="181">
      <formula>$Q103 = 3</formula>
    </cfRule>
    <cfRule type="expression" dxfId="559" priority="182">
      <formula>$Q103 = 2</formula>
    </cfRule>
    <cfRule type="expression" dxfId="558" priority="183">
      <formula>$Q103 = 1</formula>
    </cfRule>
  </conditionalFormatting>
  <conditionalFormatting sqref="A108:L108">
    <cfRule type="expression" dxfId="557" priority="178">
      <formula>$Q108 = 3</formula>
    </cfRule>
    <cfRule type="expression" dxfId="556" priority="179">
      <formula>$Q108 = 2</formula>
    </cfRule>
    <cfRule type="expression" dxfId="555" priority="180">
      <formula>$Q108 = 1</formula>
    </cfRule>
  </conditionalFormatting>
  <conditionalFormatting sqref="M108:P108">
    <cfRule type="expression" dxfId="554" priority="175">
      <formula>$Q108 = 3</formula>
    </cfRule>
    <cfRule type="expression" dxfId="553" priority="176">
      <formula>$Q108 = 2</formula>
    </cfRule>
    <cfRule type="expression" dxfId="552" priority="177">
      <formula>$Q108 = 1</formula>
    </cfRule>
  </conditionalFormatting>
  <conditionalFormatting sqref="A111:L111">
    <cfRule type="expression" dxfId="551" priority="172">
      <formula>$Q111 = 3</formula>
    </cfRule>
    <cfRule type="expression" dxfId="550" priority="173">
      <formula>$Q111 = 2</formula>
    </cfRule>
    <cfRule type="expression" dxfId="549" priority="174">
      <formula>$Q111 = 1</formula>
    </cfRule>
  </conditionalFormatting>
  <conditionalFormatting sqref="M111:P111">
    <cfRule type="expression" dxfId="548" priority="169">
      <formula>$Q111 = 3</formula>
    </cfRule>
    <cfRule type="expression" dxfId="547" priority="170">
      <formula>$Q111 = 2</formula>
    </cfRule>
    <cfRule type="expression" dxfId="546" priority="171">
      <formula>$Q111 = 1</formula>
    </cfRule>
  </conditionalFormatting>
  <conditionalFormatting sqref="A112:L112">
    <cfRule type="expression" dxfId="545" priority="166">
      <formula>$Q112 = 3</formula>
    </cfRule>
    <cfRule type="expression" dxfId="544" priority="167">
      <formula>$Q112 = 2</formula>
    </cfRule>
    <cfRule type="expression" dxfId="543" priority="168">
      <formula>$Q112 = 1</formula>
    </cfRule>
  </conditionalFormatting>
  <conditionalFormatting sqref="M112:P112">
    <cfRule type="expression" dxfId="542" priority="163">
      <formula>$Q112 = 3</formula>
    </cfRule>
    <cfRule type="expression" dxfId="541" priority="164">
      <formula>$Q112 = 2</formula>
    </cfRule>
    <cfRule type="expression" dxfId="540" priority="165">
      <formula>$Q112 = 1</formula>
    </cfRule>
  </conditionalFormatting>
  <conditionalFormatting sqref="A82:P82 A83:L87">
    <cfRule type="expression" dxfId="539" priority="130">
      <formula>$Q82 = 3</formula>
    </cfRule>
    <cfRule type="expression" dxfId="538" priority="131">
      <formula>$Q82 = 2</formula>
    </cfRule>
    <cfRule type="expression" dxfId="537" priority="132">
      <formula>$Q82 = 1</formula>
    </cfRule>
  </conditionalFormatting>
  <conditionalFormatting sqref="A90:L90">
    <cfRule type="expression" dxfId="536" priority="127">
      <formula>$Q90 = 3</formula>
    </cfRule>
    <cfRule type="expression" dxfId="535" priority="128">
      <formula>$Q90 = 2</formula>
    </cfRule>
    <cfRule type="expression" dxfId="534" priority="129">
      <formula>$Q90 = 1</formula>
    </cfRule>
  </conditionalFormatting>
  <conditionalFormatting sqref="A89:L89">
    <cfRule type="expression" dxfId="533" priority="124">
      <formula>$Q89 = 3</formula>
    </cfRule>
    <cfRule type="expression" dxfId="532" priority="125">
      <formula>$Q89 = 2</formula>
    </cfRule>
    <cfRule type="expression" dxfId="531" priority="126">
      <formula>$Q89 = 1</formula>
    </cfRule>
  </conditionalFormatting>
  <conditionalFormatting sqref="M83:P87 M89:P90">
    <cfRule type="expression" dxfId="530" priority="121">
      <formula>$Q83 = 3</formula>
    </cfRule>
    <cfRule type="expression" dxfId="529" priority="122">
      <formula>$Q83 = 2</formula>
    </cfRule>
    <cfRule type="expression" dxfId="528" priority="123">
      <formula>$Q83 = 1</formula>
    </cfRule>
  </conditionalFormatting>
  <conditionalFormatting sqref="A88:L88">
    <cfRule type="expression" dxfId="527" priority="118">
      <formula>$Q88 = 3</formula>
    </cfRule>
    <cfRule type="expression" dxfId="526" priority="119">
      <formula>$Q88 = 2</formula>
    </cfRule>
    <cfRule type="expression" dxfId="525" priority="120">
      <formula>$Q88 = 1</formula>
    </cfRule>
  </conditionalFormatting>
  <conditionalFormatting sqref="M88:P88">
    <cfRule type="expression" dxfId="524" priority="115">
      <formula>$Q88 = 3</formula>
    </cfRule>
    <cfRule type="expression" dxfId="523" priority="116">
      <formula>$Q88 = 2</formula>
    </cfRule>
    <cfRule type="expression" dxfId="522" priority="117">
      <formula>$Q88 = 1</formula>
    </cfRule>
  </conditionalFormatting>
  <conditionalFormatting sqref="A91:L91">
    <cfRule type="expression" dxfId="521" priority="112">
      <formula>$Q91 = 3</formula>
    </cfRule>
    <cfRule type="expression" dxfId="520" priority="113">
      <formula>$Q91 = 2</formula>
    </cfRule>
    <cfRule type="expression" dxfId="519" priority="114">
      <formula>$Q91 = 1</formula>
    </cfRule>
  </conditionalFormatting>
  <conditionalFormatting sqref="M91:P91">
    <cfRule type="expression" dxfId="518" priority="109">
      <formula>$Q91 = 3</formula>
    </cfRule>
    <cfRule type="expression" dxfId="517" priority="110">
      <formula>$Q91 = 2</formula>
    </cfRule>
    <cfRule type="expression" dxfId="516" priority="111">
      <formula>$Q91 = 1</formula>
    </cfRule>
  </conditionalFormatting>
  <conditionalFormatting sqref="A61:P61 A62:L66">
    <cfRule type="expression" dxfId="515" priority="100">
      <formula>$Q61 = 3</formula>
    </cfRule>
    <cfRule type="expression" dxfId="514" priority="101">
      <formula>$Q61 = 2</formula>
    </cfRule>
    <cfRule type="expression" dxfId="513" priority="102">
      <formula>$Q61 = 1</formula>
    </cfRule>
  </conditionalFormatting>
  <conditionalFormatting sqref="A69:L69">
    <cfRule type="expression" dxfId="512" priority="97">
      <formula>$Q69 = 3</formula>
    </cfRule>
    <cfRule type="expression" dxfId="511" priority="98">
      <formula>$Q69 = 2</formula>
    </cfRule>
    <cfRule type="expression" dxfId="510" priority="99">
      <formula>$Q69 = 1</formula>
    </cfRule>
  </conditionalFormatting>
  <conditionalFormatting sqref="A68:L68">
    <cfRule type="expression" dxfId="509" priority="94">
      <formula>$Q68 = 3</formula>
    </cfRule>
    <cfRule type="expression" dxfId="508" priority="95">
      <formula>$Q68 = 2</formula>
    </cfRule>
    <cfRule type="expression" dxfId="507" priority="96">
      <formula>$Q68 = 1</formula>
    </cfRule>
  </conditionalFormatting>
  <conditionalFormatting sqref="M62:P66 M68:P69">
    <cfRule type="expression" dxfId="506" priority="91">
      <formula>$Q62 = 3</formula>
    </cfRule>
    <cfRule type="expression" dxfId="505" priority="92">
      <formula>$Q62 = 2</formula>
    </cfRule>
    <cfRule type="expression" dxfId="504" priority="93">
      <formula>$Q62 = 1</formula>
    </cfRule>
  </conditionalFormatting>
  <conditionalFormatting sqref="A67:L67">
    <cfRule type="expression" dxfId="503" priority="88">
      <formula>$Q67 = 3</formula>
    </cfRule>
    <cfRule type="expression" dxfId="502" priority="89">
      <formula>$Q67 = 2</formula>
    </cfRule>
    <cfRule type="expression" dxfId="501" priority="90">
      <formula>$Q67 = 1</formula>
    </cfRule>
  </conditionalFormatting>
  <conditionalFormatting sqref="M67:P67">
    <cfRule type="expression" dxfId="500" priority="85">
      <formula>$Q67 = 3</formula>
    </cfRule>
    <cfRule type="expression" dxfId="499" priority="86">
      <formula>$Q67 = 2</formula>
    </cfRule>
    <cfRule type="expression" dxfId="498" priority="87">
      <formula>$Q67 = 1</formula>
    </cfRule>
  </conditionalFormatting>
  <conditionalFormatting sqref="A70:L70">
    <cfRule type="expression" dxfId="497" priority="82">
      <formula>$Q70 = 3</formula>
    </cfRule>
    <cfRule type="expression" dxfId="496" priority="83">
      <formula>$Q70 = 2</formula>
    </cfRule>
    <cfRule type="expression" dxfId="495" priority="84">
      <formula>$Q70 = 1</formula>
    </cfRule>
  </conditionalFormatting>
  <conditionalFormatting sqref="M70:P70">
    <cfRule type="expression" dxfId="494" priority="79">
      <formula>$Q70 = 3</formula>
    </cfRule>
    <cfRule type="expression" dxfId="493" priority="80">
      <formula>$Q70 = 2</formula>
    </cfRule>
    <cfRule type="expression" dxfId="492" priority="81">
      <formula>$Q70 = 1</formula>
    </cfRule>
  </conditionalFormatting>
  <conditionalFormatting sqref="A43:P43 A44:L46 B47:L48">
    <cfRule type="expression" dxfId="491" priority="76">
      <formula>$Q43 = 3</formula>
    </cfRule>
    <cfRule type="expression" dxfId="490" priority="77">
      <formula>$Q43 = 2</formula>
    </cfRule>
    <cfRule type="expression" dxfId="489" priority="78">
      <formula>$Q43 = 1</formula>
    </cfRule>
  </conditionalFormatting>
  <conditionalFormatting sqref="A50:L50">
    <cfRule type="expression" dxfId="488" priority="70">
      <formula>$Q50 = 3</formula>
    </cfRule>
    <cfRule type="expression" dxfId="487" priority="71">
      <formula>$Q50 = 2</formula>
    </cfRule>
    <cfRule type="expression" dxfId="486" priority="72">
      <formula>$Q50 = 1</formula>
    </cfRule>
  </conditionalFormatting>
  <conditionalFormatting sqref="M44:P48">
    <cfRule type="expression" dxfId="485" priority="67">
      <formula>$Q44 = 3</formula>
    </cfRule>
    <cfRule type="expression" dxfId="484" priority="68">
      <formula>$Q44 = 2</formula>
    </cfRule>
    <cfRule type="expression" dxfId="483" priority="69">
      <formula>$Q44 = 1</formula>
    </cfRule>
  </conditionalFormatting>
  <conditionalFormatting sqref="B49:L49">
    <cfRule type="expression" dxfId="482" priority="64">
      <formula>$Q49 = 3</formula>
    </cfRule>
    <cfRule type="expression" dxfId="481" priority="65">
      <formula>$Q49 = 2</formula>
    </cfRule>
    <cfRule type="expression" dxfId="480" priority="66">
      <formula>$Q49 = 1</formula>
    </cfRule>
  </conditionalFormatting>
  <conditionalFormatting sqref="M49:P49">
    <cfRule type="expression" dxfId="479" priority="61">
      <formula>$Q49 = 3</formula>
    </cfRule>
    <cfRule type="expression" dxfId="478" priority="62">
      <formula>$Q49 = 2</formula>
    </cfRule>
    <cfRule type="expression" dxfId="477" priority="63">
      <formula>$Q49 = 1</formula>
    </cfRule>
  </conditionalFormatting>
  <conditionalFormatting sqref="A48">
    <cfRule type="expression" dxfId="476" priority="52">
      <formula>$Q48 = 3</formula>
    </cfRule>
    <cfRule type="expression" dxfId="475" priority="53">
      <formula>$Q48 = 2</formula>
    </cfRule>
    <cfRule type="expression" dxfId="474" priority="54">
      <formula>$Q48 = 1</formula>
    </cfRule>
  </conditionalFormatting>
  <conditionalFormatting sqref="A47">
    <cfRule type="expression" dxfId="473" priority="49">
      <formula>$Q47 = 3</formula>
    </cfRule>
    <cfRule type="expression" dxfId="472" priority="50">
      <formula>$Q47 = 2</formula>
    </cfRule>
    <cfRule type="expression" dxfId="471" priority="51">
      <formula>$Q47 = 1</formula>
    </cfRule>
  </conditionalFormatting>
  <conditionalFormatting sqref="A49">
    <cfRule type="expression" dxfId="470" priority="46">
      <formula>$Q49 = 3</formula>
    </cfRule>
    <cfRule type="expression" dxfId="469" priority="47">
      <formula>$Q49 = 2</formula>
    </cfRule>
    <cfRule type="expression" dxfId="468" priority="48">
      <formula>$Q49 = 1</formula>
    </cfRule>
  </conditionalFormatting>
  <conditionalFormatting sqref="M14:P14">
    <cfRule type="expression" dxfId="467" priority="43">
      <formula>$Q14 = 3</formula>
    </cfRule>
    <cfRule type="expression" dxfId="466" priority="44">
      <formula>$Q14 = 2</formula>
    </cfRule>
    <cfRule type="expression" dxfId="465" priority="45">
      <formula>$Q14 = 1</formula>
    </cfRule>
  </conditionalFormatting>
  <conditionalFormatting sqref="A5:P5 A7:L9 B10:L11">
    <cfRule type="expression" dxfId="464" priority="40">
      <formula>$Q5 = 3</formula>
    </cfRule>
    <cfRule type="expression" dxfId="463" priority="41">
      <formula>$Q5 = 2</formula>
    </cfRule>
    <cfRule type="expression" dxfId="462" priority="42">
      <formula>$Q5 = 1</formula>
    </cfRule>
  </conditionalFormatting>
  <conditionalFormatting sqref="A14:L14">
    <cfRule type="expression" dxfId="461" priority="37">
      <formula>$Q14 = 3</formula>
    </cfRule>
    <cfRule type="expression" dxfId="460" priority="38">
      <formula>$Q14 = 2</formula>
    </cfRule>
    <cfRule type="expression" dxfId="459" priority="39">
      <formula>$Q14 = 1</formula>
    </cfRule>
  </conditionalFormatting>
  <conditionalFormatting sqref="M7:P11">
    <cfRule type="expression" dxfId="458" priority="34">
      <formula>$Q7 = 3</formula>
    </cfRule>
    <cfRule type="expression" dxfId="457" priority="35">
      <formula>$Q7 = 2</formula>
    </cfRule>
    <cfRule type="expression" dxfId="456" priority="36">
      <formula>$Q7 = 1</formula>
    </cfRule>
  </conditionalFormatting>
  <conditionalFormatting sqref="B12:L12">
    <cfRule type="expression" dxfId="455" priority="31">
      <formula>$Q12 = 3</formula>
    </cfRule>
    <cfRule type="expression" dxfId="454" priority="32">
      <formula>$Q12 = 2</formula>
    </cfRule>
    <cfRule type="expression" dxfId="453" priority="33">
      <formula>$Q12 = 1</formula>
    </cfRule>
  </conditionalFormatting>
  <conditionalFormatting sqref="M12:P12">
    <cfRule type="expression" dxfId="452" priority="28">
      <formula>$Q12 = 3</formula>
    </cfRule>
    <cfRule type="expression" dxfId="451" priority="29">
      <formula>$Q12 = 2</formula>
    </cfRule>
    <cfRule type="expression" dxfId="450" priority="30">
      <formula>$Q12 = 1</formula>
    </cfRule>
  </conditionalFormatting>
  <conditionalFormatting sqref="A10">
    <cfRule type="expression" dxfId="449" priority="22">
      <formula>$Q10 = 3</formula>
    </cfRule>
    <cfRule type="expression" dxfId="448" priority="23">
      <formula>$Q10 = 2</formula>
    </cfRule>
    <cfRule type="expression" dxfId="447" priority="24">
      <formula>$Q10 = 1</formula>
    </cfRule>
  </conditionalFormatting>
  <conditionalFormatting sqref="M6:P6">
    <cfRule type="expression" dxfId="446" priority="13">
      <formula>$Q6 = 3</formula>
    </cfRule>
    <cfRule type="expression" dxfId="445" priority="14">
      <formula>$Q6 = 2</formula>
    </cfRule>
    <cfRule type="expression" dxfId="444" priority="15">
      <formula>$Q6 = 1</formula>
    </cfRule>
  </conditionalFormatting>
  <conditionalFormatting sqref="A12">
    <cfRule type="expression" dxfId="443" priority="19">
      <formula>$Q12 = 3</formula>
    </cfRule>
    <cfRule type="expression" dxfId="442" priority="20">
      <formula>$Q12 = 2</formula>
    </cfRule>
    <cfRule type="expression" dxfId="441" priority="21">
      <formula>$Q12 = 1</formula>
    </cfRule>
  </conditionalFormatting>
  <conditionalFormatting sqref="A6:L6">
    <cfRule type="expression" dxfId="440" priority="16">
      <formula>$Q6 = 3</formula>
    </cfRule>
    <cfRule type="expression" dxfId="439" priority="17">
      <formula>$Q6 = 2</formula>
    </cfRule>
    <cfRule type="expression" dxfId="438" priority="18">
      <formula>$Q6 = 1</formula>
    </cfRule>
  </conditionalFormatting>
  <conditionalFormatting sqref="A11">
    <cfRule type="expression" dxfId="437" priority="10">
      <formula>$Q11 = 3</formula>
    </cfRule>
    <cfRule type="expression" dxfId="436" priority="11">
      <formula>$Q11 = 2</formula>
    </cfRule>
    <cfRule type="expression" dxfId="435" priority="12">
      <formula>$Q11 = 1</formula>
    </cfRule>
  </conditionalFormatting>
  <conditionalFormatting sqref="B13:L13">
    <cfRule type="expression" dxfId="434" priority="7">
      <formula>$Q13 = 3</formula>
    </cfRule>
    <cfRule type="expression" dxfId="433" priority="8">
      <formula>$Q13 = 2</formula>
    </cfRule>
    <cfRule type="expression" dxfId="432" priority="9">
      <formula>$Q13 = 1</formula>
    </cfRule>
  </conditionalFormatting>
  <conditionalFormatting sqref="M13:P13">
    <cfRule type="expression" dxfId="431" priority="4">
      <formula>$Q13 = 3</formula>
    </cfRule>
    <cfRule type="expression" dxfId="430" priority="5">
      <formula>$Q13 = 2</formula>
    </cfRule>
    <cfRule type="expression" dxfId="429" priority="6">
      <formula>$Q13 = 1</formula>
    </cfRule>
  </conditionalFormatting>
  <conditionalFormatting sqref="A13">
    <cfRule type="expression" dxfId="428" priority="1">
      <formula>$Q13 = 3</formula>
    </cfRule>
    <cfRule type="expression" dxfId="427" priority="2">
      <formula>$Q13 = 2</formula>
    </cfRule>
    <cfRule type="expression" dxfId="426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425" priority="73">
      <formula>$Q7 = 3</formula>
    </cfRule>
    <cfRule type="expression" dxfId="424" priority="74">
      <formula>$Q7 = 2</formula>
    </cfRule>
    <cfRule type="expression" dxfId="423" priority="75">
      <formula>$Q7 = 1</formula>
    </cfRule>
  </conditionalFormatting>
  <conditionalFormatting sqref="M10:P10">
    <cfRule type="expression" dxfId="422" priority="112">
      <formula>$Q10 = 3</formula>
    </cfRule>
    <cfRule type="expression" dxfId="421" priority="113">
      <formula>$Q10 = 2</formula>
    </cfRule>
    <cfRule type="expression" dxfId="420" priority="114">
      <formula>$Q10 = 1</formula>
    </cfRule>
  </conditionalFormatting>
  <conditionalFormatting sqref="A5:P5 A7:L9">
    <cfRule type="expression" dxfId="419" priority="109">
      <formula>$Q5 = 3</formula>
    </cfRule>
    <cfRule type="expression" dxfId="418" priority="110">
      <formula>$Q5 = 2</formula>
    </cfRule>
    <cfRule type="expression" dxfId="417" priority="111">
      <formula>$Q5 = 1</formula>
    </cfRule>
  </conditionalFormatting>
  <conditionalFormatting sqref="A10:L10">
    <cfRule type="expression" dxfId="416" priority="106">
      <formula>$Q10 = 3</formula>
    </cfRule>
    <cfRule type="expression" dxfId="415" priority="107">
      <formula>$Q10 = 2</formula>
    </cfRule>
    <cfRule type="expression" dxfId="414" priority="108">
      <formula>$Q10 = 1</formula>
    </cfRule>
  </conditionalFormatting>
  <conditionalFormatting sqref="M6:P6">
    <cfRule type="expression" dxfId="413" priority="85">
      <formula>$Q6 = 3</formula>
    </cfRule>
    <cfRule type="expression" dxfId="412" priority="86">
      <formula>$Q6 = 2</formula>
    </cfRule>
    <cfRule type="expression" dxfId="411" priority="87">
      <formula>$Q6 = 1</formula>
    </cfRule>
  </conditionalFormatting>
  <conditionalFormatting sqref="A6:L6">
    <cfRule type="expression" dxfId="410" priority="88">
      <formula>$Q6 = 3</formula>
    </cfRule>
    <cfRule type="expression" dxfId="409" priority="89">
      <formula>$Q6 = 2</formula>
    </cfRule>
    <cfRule type="expression" dxfId="408" priority="90">
      <formula>$Q6 = 1</formula>
    </cfRule>
  </conditionalFormatting>
  <conditionalFormatting sqref="M18:P20">
    <cfRule type="expression" dxfId="407" priority="55">
      <formula>$Q18 = 3</formula>
    </cfRule>
    <cfRule type="expression" dxfId="406" priority="56">
      <formula>$Q18 = 2</formula>
    </cfRule>
    <cfRule type="expression" dxfId="405" priority="57">
      <formula>$Q18 = 1</formula>
    </cfRule>
  </conditionalFormatting>
  <conditionalFormatting sqref="M21:P21">
    <cfRule type="expression" dxfId="404" priority="70">
      <formula>$Q21 = 3</formula>
    </cfRule>
    <cfRule type="expression" dxfId="403" priority="71">
      <formula>$Q21 = 2</formula>
    </cfRule>
    <cfRule type="expression" dxfId="402" priority="72">
      <formula>$Q21 = 1</formula>
    </cfRule>
  </conditionalFormatting>
  <conditionalFormatting sqref="A16:P16 A18:L20">
    <cfRule type="expression" dxfId="401" priority="67">
      <formula>$Q16 = 3</formula>
    </cfRule>
    <cfRule type="expression" dxfId="400" priority="68">
      <formula>$Q16 = 2</formula>
    </cfRule>
    <cfRule type="expression" dxfId="399" priority="69">
      <formula>$Q16 = 1</formula>
    </cfRule>
  </conditionalFormatting>
  <conditionalFormatting sqref="A21:L21">
    <cfRule type="expression" dxfId="398" priority="64">
      <formula>$Q21 = 3</formula>
    </cfRule>
    <cfRule type="expression" dxfId="397" priority="65">
      <formula>$Q21 = 2</formula>
    </cfRule>
    <cfRule type="expression" dxfId="396" priority="66">
      <formula>$Q21 = 1</formula>
    </cfRule>
  </conditionalFormatting>
  <conditionalFormatting sqref="M17:P17">
    <cfRule type="expression" dxfId="395" priority="58">
      <formula>$Q17 = 3</formula>
    </cfRule>
    <cfRule type="expression" dxfId="394" priority="59">
      <formula>$Q17 = 2</formula>
    </cfRule>
    <cfRule type="expression" dxfId="393" priority="60">
      <formula>$Q17 = 1</formula>
    </cfRule>
  </conditionalFormatting>
  <conditionalFormatting sqref="A17:L17">
    <cfRule type="expression" dxfId="392" priority="61">
      <formula>$Q17 = 3</formula>
    </cfRule>
    <cfRule type="expression" dxfId="391" priority="62">
      <formula>$Q17 = 2</formula>
    </cfRule>
    <cfRule type="expression" dxfId="390" priority="63">
      <formula>$Q17 = 1</formula>
    </cfRule>
  </conditionalFormatting>
  <conditionalFormatting sqref="M29:P31">
    <cfRule type="expression" dxfId="389" priority="37">
      <formula>$Q29 = 3</formula>
    </cfRule>
    <cfRule type="expression" dxfId="388" priority="38">
      <formula>$Q29 = 2</formula>
    </cfRule>
    <cfRule type="expression" dxfId="387" priority="39">
      <formula>$Q29 = 1</formula>
    </cfRule>
  </conditionalFormatting>
  <conditionalFormatting sqref="M32:P32">
    <cfRule type="expression" dxfId="386" priority="52">
      <formula>$Q32 = 3</formula>
    </cfRule>
    <cfRule type="expression" dxfId="385" priority="53">
      <formula>$Q32 = 2</formula>
    </cfRule>
    <cfRule type="expression" dxfId="384" priority="54">
      <formula>$Q32 = 1</formula>
    </cfRule>
  </conditionalFormatting>
  <conditionalFormatting sqref="A27:P27 A29:L31">
    <cfRule type="expression" dxfId="383" priority="49">
      <formula>$Q27 = 3</formula>
    </cfRule>
    <cfRule type="expression" dxfId="382" priority="50">
      <formula>$Q27 = 2</formula>
    </cfRule>
    <cfRule type="expression" dxfId="381" priority="51">
      <formula>$Q27 = 1</formula>
    </cfRule>
  </conditionalFormatting>
  <conditionalFormatting sqref="A32:L32">
    <cfRule type="expression" dxfId="380" priority="46">
      <formula>$Q32 = 3</formula>
    </cfRule>
    <cfRule type="expression" dxfId="379" priority="47">
      <formula>$Q32 = 2</formula>
    </cfRule>
    <cfRule type="expression" dxfId="378" priority="48">
      <formula>$Q32 = 1</formula>
    </cfRule>
  </conditionalFormatting>
  <conditionalFormatting sqref="M28:P28">
    <cfRule type="expression" dxfId="377" priority="40">
      <formula>$Q28 = 3</formula>
    </cfRule>
    <cfRule type="expression" dxfId="376" priority="41">
      <formula>$Q28 = 2</formula>
    </cfRule>
    <cfRule type="expression" dxfId="375" priority="42">
      <formula>$Q28 = 1</formula>
    </cfRule>
  </conditionalFormatting>
  <conditionalFormatting sqref="A28:L28">
    <cfRule type="expression" dxfId="374" priority="43">
      <formula>$Q28 = 3</formula>
    </cfRule>
    <cfRule type="expression" dxfId="373" priority="44">
      <formula>$Q28 = 2</formula>
    </cfRule>
    <cfRule type="expression" dxfId="372" priority="45">
      <formula>$Q28 = 1</formula>
    </cfRule>
  </conditionalFormatting>
  <conditionalFormatting sqref="M40:P42">
    <cfRule type="expression" dxfId="371" priority="1">
      <formula>$Q40 = 3</formula>
    </cfRule>
    <cfRule type="expression" dxfId="370" priority="2">
      <formula>$Q40 = 2</formula>
    </cfRule>
    <cfRule type="expression" dxfId="369" priority="3">
      <formula>$Q40 = 1</formula>
    </cfRule>
  </conditionalFormatting>
  <conditionalFormatting sqref="M43:P43">
    <cfRule type="expression" dxfId="368" priority="16">
      <formula>$Q43 = 3</formula>
    </cfRule>
    <cfRule type="expression" dxfId="367" priority="17">
      <formula>$Q43 = 2</formula>
    </cfRule>
    <cfRule type="expression" dxfId="366" priority="18">
      <formula>$Q43 = 1</formula>
    </cfRule>
  </conditionalFormatting>
  <conditionalFormatting sqref="A38:P38 A40:L42">
    <cfRule type="expression" dxfId="365" priority="13">
      <formula>$Q38 = 3</formula>
    </cfRule>
    <cfRule type="expression" dxfId="364" priority="14">
      <formula>$Q38 = 2</formula>
    </cfRule>
    <cfRule type="expression" dxfId="363" priority="15">
      <formula>$Q38 = 1</formula>
    </cfRule>
  </conditionalFormatting>
  <conditionalFormatting sqref="A43:L43">
    <cfRule type="expression" dxfId="362" priority="10">
      <formula>$Q43 = 3</formula>
    </cfRule>
    <cfRule type="expression" dxfId="361" priority="11">
      <formula>$Q43 = 2</formula>
    </cfRule>
    <cfRule type="expression" dxfId="360" priority="12">
      <formula>$Q43 = 1</formula>
    </cfRule>
  </conditionalFormatting>
  <conditionalFormatting sqref="M39:P39">
    <cfRule type="expression" dxfId="359" priority="4">
      <formula>$Q39 = 3</formula>
    </cfRule>
    <cfRule type="expression" dxfId="358" priority="5">
      <formula>$Q39 = 2</formula>
    </cfRule>
    <cfRule type="expression" dxfId="357" priority="6">
      <formula>$Q39 = 1</formula>
    </cfRule>
  </conditionalFormatting>
  <conditionalFormatting sqref="A39:L39">
    <cfRule type="expression" dxfId="356" priority="7">
      <formula>$Q39 = 3</formula>
    </cfRule>
    <cfRule type="expression" dxfId="355" priority="8">
      <formula>$Q39 = 2</formula>
    </cfRule>
    <cfRule type="expression" dxfId="354" priority="9">
      <formula>$Q39 = 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353" priority="121">
      <formula>$Q16 = 3</formula>
    </cfRule>
    <cfRule type="expression" dxfId="352" priority="122">
      <formula>$Q16 = 2</formula>
    </cfRule>
    <cfRule type="expression" dxfId="351" priority="123">
      <formula>$Q16 = 1</formula>
    </cfRule>
  </conditionalFormatting>
  <conditionalFormatting sqref="A5:P5">
    <cfRule type="expression" dxfId="350" priority="118">
      <formula>$Q5 = 3</formula>
    </cfRule>
    <cfRule type="expression" dxfId="349" priority="119">
      <formula>$Q5 = 2</formula>
    </cfRule>
    <cfRule type="expression" dxfId="348" priority="120">
      <formula>$Q5 = 1</formula>
    </cfRule>
  </conditionalFormatting>
  <conditionalFormatting sqref="A16:L16">
    <cfRule type="expression" dxfId="347" priority="115">
      <formula>$Q16 = 3</formula>
    </cfRule>
    <cfRule type="expression" dxfId="346" priority="116">
      <formula>$Q16 = 2</formula>
    </cfRule>
    <cfRule type="expression" dxfId="345" priority="117">
      <formula>$Q16 = 1</formula>
    </cfRule>
  </conditionalFormatting>
  <conditionalFormatting sqref="M6:P15">
    <cfRule type="expression" dxfId="344" priority="46">
      <formula>$Q6 = 3</formula>
    </cfRule>
    <cfRule type="expression" dxfId="343" priority="47">
      <formula>$Q6 = 2</formula>
    </cfRule>
    <cfRule type="expression" dxfId="342" priority="48">
      <formula>$Q6 = 1</formula>
    </cfRule>
  </conditionalFormatting>
  <conditionalFormatting sqref="A6:L15">
    <cfRule type="expression" dxfId="341" priority="49">
      <formula>$Q6 = 3</formula>
    </cfRule>
    <cfRule type="expression" dxfId="340" priority="50">
      <formula>$Q6 = 2</formula>
    </cfRule>
    <cfRule type="expression" dxfId="339" priority="51">
      <formula>$Q6 = 1</formula>
    </cfRule>
  </conditionalFormatting>
  <conditionalFormatting sqref="M33:P33">
    <cfRule type="expression" dxfId="338" priority="43">
      <formula>$Q33 = 3</formula>
    </cfRule>
    <cfRule type="expression" dxfId="337" priority="44">
      <formula>$Q33 = 2</formula>
    </cfRule>
    <cfRule type="expression" dxfId="336" priority="45">
      <formula>$Q33 = 1</formula>
    </cfRule>
  </conditionalFormatting>
  <conditionalFormatting sqref="A22:P22">
    <cfRule type="expression" dxfId="335" priority="40">
      <formula>$Q22 = 3</formula>
    </cfRule>
    <cfRule type="expression" dxfId="334" priority="41">
      <formula>$Q22 = 2</formula>
    </cfRule>
    <cfRule type="expression" dxfId="333" priority="42">
      <formula>$Q22 = 1</formula>
    </cfRule>
  </conditionalFormatting>
  <conditionalFormatting sqref="A33:L33">
    <cfRule type="expression" dxfId="332" priority="37">
      <formula>$Q33 = 3</formula>
    </cfRule>
    <cfRule type="expression" dxfId="331" priority="38">
      <formula>$Q33 = 2</formula>
    </cfRule>
    <cfRule type="expression" dxfId="330" priority="39">
      <formula>$Q33 = 1</formula>
    </cfRule>
  </conditionalFormatting>
  <conditionalFormatting sqref="M23:P32">
    <cfRule type="expression" dxfId="329" priority="31">
      <formula>$Q23 = 3</formula>
    </cfRule>
    <cfRule type="expression" dxfId="328" priority="32">
      <formula>$Q23 = 2</formula>
    </cfRule>
    <cfRule type="expression" dxfId="327" priority="33">
      <formula>$Q23 = 1</formula>
    </cfRule>
  </conditionalFormatting>
  <conditionalFormatting sqref="A23:L32">
    <cfRule type="expression" dxfId="326" priority="34">
      <formula>$Q23 = 3</formula>
    </cfRule>
    <cfRule type="expression" dxfId="325" priority="35">
      <formula>$Q23 = 2</formula>
    </cfRule>
    <cfRule type="expression" dxfId="324" priority="36">
      <formula>$Q23 = 1</formula>
    </cfRule>
  </conditionalFormatting>
  <conditionalFormatting sqref="M50:P50">
    <cfRule type="expression" dxfId="323" priority="28">
      <formula>$Q50 = 3</formula>
    </cfRule>
    <cfRule type="expression" dxfId="322" priority="29">
      <formula>$Q50 = 2</formula>
    </cfRule>
    <cfRule type="expression" dxfId="321" priority="30">
      <formula>$Q50 = 1</formula>
    </cfRule>
  </conditionalFormatting>
  <conditionalFormatting sqref="A39:P39">
    <cfRule type="expression" dxfId="320" priority="25">
      <formula>$Q39 = 3</formula>
    </cfRule>
    <cfRule type="expression" dxfId="319" priority="26">
      <formula>$Q39 = 2</formula>
    </cfRule>
    <cfRule type="expression" dxfId="318" priority="27">
      <formula>$Q39 = 1</formula>
    </cfRule>
  </conditionalFormatting>
  <conditionalFormatting sqref="A50:L50">
    <cfRule type="expression" dxfId="317" priority="22">
      <formula>$Q50 = 3</formula>
    </cfRule>
    <cfRule type="expression" dxfId="316" priority="23">
      <formula>$Q50 = 2</formula>
    </cfRule>
    <cfRule type="expression" dxfId="315" priority="24">
      <formula>$Q50 = 1</formula>
    </cfRule>
  </conditionalFormatting>
  <conditionalFormatting sqref="M40:P49">
    <cfRule type="expression" dxfId="314" priority="16">
      <formula>$Q40 = 3</formula>
    </cfRule>
    <cfRule type="expression" dxfId="313" priority="17">
      <formula>$Q40 = 2</formula>
    </cfRule>
    <cfRule type="expression" dxfId="312" priority="18">
      <formula>$Q40 = 1</formula>
    </cfRule>
  </conditionalFormatting>
  <conditionalFormatting sqref="A40:L49">
    <cfRule type="expression" dxfId="311" priority="19">
      <formula>$Q40 = 3</formula>
    </cfRule>
    <cfRule type="expression" dxfId="310" priority="20">
      <formula>$Q40 = 2</formula>
    </cfRule>
    <cfRule type="expression" dxfId="309" priority="21">
      <formula>$Q40 = 1</formula>
    </cfRule>
  </conditionalFormatting>
  <conditionalFormatting sqref="M67:P67">
    <cfRule type="expression" dxfId="308" priority="13">
      <formula>$Q67 = 3</formula>
    </cfRule>
    <cfRule type="expression" dxfId="307" priority="14">
      <formula>$Q67 = 2</formula>
    </cfRule>
    <cfRule type="expression" dxfId="306" priority="15">
      <formula>$Q67 = 1</formula>
    </cfRule>
  </conditionalFormatting>
  <conditionalFormatting sqref="A56:P56">
    <cfRule type="expression" dxfId="305" priority="10">
      <formula>$Q56 = 3</formula>
    </cfRule>
    <cfRule type="expression" dxfId="304" priority="11">
      <formula>$Q56 = 2</formula>
    </cfRule>
    <cfRule type="expression" dxfId="303" priority="12">
      <formula>$Q56 = 1</formula>
    </cfRule>
  </conditionalFormatting>
  <conditionalFormatting sqref="A67:L67">
    <cfRule type="expression" dxfId="302" priority="7">
      <formula>$Q67 = 3</formula>
    </cfRule>
    <cfRule type="expression" dxfId="301" priority="8">
      <formula>$Q67 = 2</formula>
    </cfRule>
    <cfRule type="expression" dxfId="300" priority="9">
      <formula>$Q67 = 1</formula>
    </cfRule>
  </conditionalFormatting>
  <conditionalFormatting sqref="M57:P66">
    <cfRule type="expression" dxfId="299" priority="1">
      <formula>$Q57 = 3</formula>
    </cfRule>
    <cfRule type="expression" dxfId="298" priority="2">
      <formula>$Q57 = 2</formula>
    </cfRule>
    <cfRule type="expression" dxfId="297" priority="3">
      <formula>$Q57 = 1</formula>
    </cfRule>
  </conditionalFormatting>
  <conditionalFormatting sqref="A57:L66">
    <cfRule type="expression" dxfId="296" priority="4">
      <formula>$Q57 = 3</formula>
    </cfRule>
    <cfRule type="expression" dxfId="295" priority="5">
      <formula>$Q57 = 2</formula>
    </cfRule>
    <cfRule type="expression" dxfId="294" priority="6">
      <formula>$Q57 = 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50DB-D658-4DDE-B17D-F312B2D0E58E}">
  <dimension ref="A1:Q78"/>
  <sheetViews>
    <sheetView topLeftCell="A42" workbookViewId="0">
      <selection activeCell="A42"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43597</v>
      </c>
      <c r="B1" s="9" t="s">
        <v>355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158</v>
      </c>
      <c r="M4">
        <f t="shared" ref="M4:M12" si="0" xml:space="preserve"> B4 + D4 + F4 + H4 + J4</f>
        <v>0</v>
      </c>
      <c r="N4">
        <f t="shared" ref="N4:N12" si="1" xml:space="preserve"> C4 + E4 + G4 + I4 + K4</f>
        <v>0</v>
      </c>
      <c r="O4" s="1">
        <f t="shared" ref="O4:O12" si="2">M4 - N4</f>
        <v>0</v>
      </c>
      <c r="P4" s="3">
        <f t="shared" ref="P4:P12" si="3" xml:space="preserve"> IF(M4+N4=0, 0, IF(N4=0, "MAX", M4/N4))</f>
        <v>0</v>
      </c>
      <c r="Q4">
        <v>2</v>
      </c>
    </row>
    <row r="5" spans="1:17" x14ac:dyDescent="0.25">
      <c r="A5" s="1" t="s">
        <v>348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4</v>
      </c>
      <c r="C6">
        <v>3</v>
      </c>
      <c r="D6">
        <v>2</v>
      </c>
      <c r="E6">
        <v>3</v>
      </c>
      <c r="M6">
        <f t="shared" si="0"/>
        <v>6</v>
      </c>
      <c r="N6">
        <f t="shared" si="1"/>
        <v>6</v>
      </c>
      <c r="O6" s="1">
        <f t="shared" si="2"/>
        <v>0</v>
      </c>
      <c r="P6" s="3">
        <f t="shared" si="3"/>
        <v>1</v>
      </c>
      <c r="Q6">
        <f>IF(P6 &lt; 1, 3, IF(P6 &gt;= P$25, 1, 2))</f>
        <v>2</v>
      </c>
    </row>
    <row r="7" spans="1:17" x14ac:dyDescent="0.25">
      <c r="A7" s="1" t="s">
        <v>159</v>
      </c>
      <c r="M7">
        <f t="shared" si="0"/>
        <v>0</v>
      </c>
      <c r="N7">
        <f t="shared" si="1"/>
        <v>0</v>
      </c>
      <c r="O7" s="1">
        <f t="shared" si="2"/>
        <v>0</v>
      </c>
      <c r="P7" s="3">
        <f t="shared" si="3"/>
        <v>0</v>
      </c>
      <c r="Q7">
        <v>2</v>
      </c>
    </row>
    <row r="8" spans="1:17" x14ac:dyDescent="0.25">
      <c r="A8" s="1" t="s">
        <v>22</v>
      </c>
      <c r="B8">
        <v>2</v>
      </c>
      <c r="C8">
        <v>2</v>
      </c>
      <c r="D8">
        <v>5</v>
      </c>
      <c r="E8">
        <v>2</v>
      </c>
      <c r="M8">
        <f t="shared" si="0"/>
        <v>7</v>
      </c>
      <c r="N8">
        <f t="shared" si="1"/>
        <v>4</v>
      </c>
      <c r="O8" s="1">
        <f t="shared" si="2"/>
        <v>3</v>
      </c>
      <c r="P8" s="3">
        <f t="shared" si="3"/>
        <v>1.75</v>
      </c>
      <c r="Q8">
        <f>IF(P8 &lt; 1, 3, IF(P8 &gt;= P$25, 1, 2))</f>
        <v>1</v>
      </c>
    </row>
    <row r="9" spans="1:17" x14ac:dyDescent="0.25">
      <c r="A9" s="1" t="s">
        <v>349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</row>
    <row r="10" spans="1:17" x14ac:dyDescent="0.25">
      <c r="A10" s="1" t="s">
        <v>53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</row>
    <row r="11" spans="1:17" x14ac:dyDescent="0.25">
      <c r="A11" s="1" t="s">
        <v>41</v>
      </c>
      <c r="B11">
        <v>1</v>
      </c>
      <c r="C11">
        <v>2</v>
      </c>
      <c r="D11">
        <v>3</v>
      </c>
      <c r="E11">
        <v>5</v>
      </c>
      <c r="M11">
        <f t="shared" si="0"/>
        <v>4</v>
      </c>
      <c r="N11">
        <f t="shared" si="1"/>
        <v>7</v>
      </c>
      <c r="O11" s="1">
        <f t="shared" si="2"/>
        <v>-3</v>
      </c>
      <c r="P11" s="3">
        <f t="shared" si="3"/>
        <v>0.5714285714285714</v>
      </c>
      <c r="Q11">
        <f>IF(P11 &lt; 1, 3, IF(P11 &gt;= P$25, 1, 2))</f>
        <v>3</v>
      </c>
    </row>
    <row r="12" spans="1:17" x14ac:dyDescent="0.25">
      <c r="A12" s="4"/>
      <c r="B12" s="4">
        <v>15</v>
      </c>
      <c r="C12" s="4">
        <v>25</v>
      </c>
      <c r="D12" s="4">
        <v>19</v>
      </c>
      <c r="E12" s="4">
        <v>25</v>
      </c>
      <c r="F12" s="4"/>
      <c r="G12" s="4"/>
      <c r="H12" s="4"/>
      <c r="I12" s="4"/>
      <c r="J12" s="4"/>
      <c r="K12" s="4"/>
      <c r="L12" s="4"/>
      <c r="M12" s="4">
        <f t="shared" si="0"/>
        <v>34</v>
      </c>
      <c r="N12" s="4">
        <f t="shared" si="1"/>
        <v>50</v>
      </c>
      <c r="O12" s="4">
        <f t="shared" si="2"/>
        <v>-16</v>
      </c>
      <c r="P12" s="5">
        <f t="shared" si="3"/>
        <v>0.68</v>
      </c>
    </row>
    <row r="14" spans="1:17" ht="18.75" x14ac:dyDescent="0.3">
      <c r="A14" s="8">
        <v>43597</v>
      </c>
      <c r="B14" s="9" t="s">
        <v>354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7" x14ac:dyDescent="0.25">
      <c r="A15" s="4"/>
      <c r="B15" s="4" t="s">
        <v>5</v>
      </c>
      <c r="C15" s="4"/>
      <c r="D15" s="4" t="s">
        <v>6</v>
      </c>
      <c r="E15" s="4"/>
      <c r="F15" s="4" t="s">
        <v>7</v>
      </c>
      <c r="G15" s="4"/>
      <c r="H15" s="4" t="s">
        <v>8</v>
      </c>
      <c r="I15" s="4"/>
      <c r="J15" s="4" t="s">
        <v>9</v>
      </c>
      <c r="K15" s="4"/>
      <c r="L15" s="4"/>
      <c r="M15" s="4" t="s">
        <v>10</v>
      </c>
      <c r="N15" s="4"/>
      <c r="O15" s="4"/>
      <c r="P15" s="6"/>
    </row>
    <row r="16" spans="1:17" x14ac:dyDescent="0.25">
      <c r="A16" s="4"/>
      <c r="B16" s="7" t="s">
        <v>3</v>
      </c>
      <c r="C16" s="7" t="s">
        <v>4</v>
      </c>
      <c r="D16" s="7" t="s">
        <v>3</v>
      </c>
      <c r="E16" s="7" t="s">
        <v>4</v>
      </c>
      <c r="F16" s="7" t="s">
        <v>3</v>
      </c>
      <c r="G16" s="7" t="s">
        <v>4</v>
      </c>
      <c r="H16" s="7" t="s">
        <v>3</v>
      </c>
      <c r="I16" s="7" t="s">
        <v>4</v>
      </c>
      <c r="J16" s="7" t="s">
        <v>3</v>
      </c>
      <c r="K16" s="7" t="s">
        <v>4</v>
      </c>
      <c r="L16" s="7"/>
      <c r="M16" s="7" t="s">
        <v>3</v>
      </c>
      <c r="N16" s="7" t="s">
        <v>4</v>
      </c>
      <c r="O16" s="4" t="s">
        <v>11</v>
      </c>
      <c r="P16" s="6" t="s">
        <v>12</v>
      </c>
    </row>
    <row r="17" spans="1:17" x14ac:dyDescent="0.25">
      <c r="A17" s="1" t="s">
        <v>158</v>
      </c>
      <c r="M17">
        <f t="shared" ref="M17:M25" si="4" xml:space="preserve"> B17 + D17 + F17 + H17 + J17</f>
        <v>0</v>
      </c>
      <c r="N17">
        <f t="shared" ref="N17:N25" si="5" xml:space="preserve"> C17 + E17 + G17 + I17 + K17</f>
        <v>0</v>
      </c>
      <c r="O17" s="1">
        <f t="shared" ref="O17:O25" si="6">M17 - N17</f>
        <v>0</v>
      </c>
      <c r="P17" s="3">
        <f t="shared" ref="P17:P25" si="7" xml:space="preserve"> IF(M17+N17=0, 0, IF(N17=0, "MAX", M17/N17))</f>
        <v>0</v>
      </c>
      <c r="Q17">
        <v>2</v>
      </c>
    </row>
    <row r="18" spans="1:17" x14ac:dyDescent="0.25">
      <c r="A18" s="1" t="s">
        <v>348</v>
      </c>
      <c r="M18">
        <f t="shared" si="4"/>
        <v>0</v>
      </c>
      <c r="N18">
        <f t="shared" si="5"/>
        <v>0</v>
      </c>
      <c r="O18" s="1">
        <f t="shared" si="6"/>
        <v>0</v>
      </c>
      <c r="P18" s="3">
        <f t="shared" si="7"/>
        <v>0</v>
      </c>
      <c r="Q18">
        <v>2</v>
      </c>
    </row>
    <row r="19" spans="1:17" x14ac:dyDescent="0.25">
      <c r="A19" s="1" t="s">
        <v>52</v>
      </c>
      <c r="B19">
        <v>2</v>
      </c>
      <c r="C19">
        <v>4</v>
      </c>
      <c r="D19">
        <v>3</v>
      </c>
      <c r="E19">
        <v>0</v>
      </c>
      <c r="F19">
        <v>4</v>
      </c>
      <c r="G19">
        <v>2</v>
      </c>
      <c r="M19">
        <f t="shared" si="4"/>
        <v>9</v>
      </c>
      <c r="N19">
        <f t="shared" si="5"/>
        <v>6</v>
      </c>
      <c r="O19" s="1">
        <f t="shared" si="6"/>
        <v>3</v>
      </c>
      <c r="P19" s="3">
        <f t="shared" si="7"/>
        <v>1.5</v>
      </c>
      <c r="Q19">
        <f>IF(P19 &lt; 1, 3, IF(P19 &gt;= P$25, 1, 2))</f>
        <v>1</v>
      </c>
    </row>
    <row r="20" spans="1:17" x14ac:dyDescent="0.25">
      <c r="A20" s="1" t="s">
        <v>159</v>
      </c>
      <c r="M20">
        <f t="shared" si="4"/>
        <v>0</v>
      </c>
      <c r="N20">
        <f t="shared" si="5"/>
        <v>0</v>
      </c>
      <c r="O20" s="1">
        <f t="shared" si="6"/>
        <v>0</v>
      </c>
      <c r="P20" s="3">
        <f t="shared" si="7"/>
        <v>0</v>
      </c>
      <c r="Q20">
        <v>2</v>
      </c>
    </row>
    <row r="21" spans="1:17" x14ac:dyDescent="0.25">
      <c r="A21" s="1" t="s">
        <v>22</v>
      </c>
      <c r="B21">
        <v>5</v>
      </c>
      <c r="C21">
        <v>5</v>
      </c>
      <c r="D21">
        <v>6</v>
      </c>
      <c r="E21">
        <v>0</v>
      </c>
      <c r="F21">
        <v>2</v>
      </c>
      <c r="G21">
        <v>0</v>
      </c>
      <c r="M21">
        <f t="shared" si="4"/>
        <v>13</v>
      </c>
      <c r="N21">
        <f t="shared" si="5"/>
        <v>5</v>
      </c>
      <c r="O21" s="1">
        <f t="shared" si="6"/>
        <v>8</v>
      </c>
      <c r="P21" s="3">
        <f t="shared" si="7"/>
        <v>2.6</v>
      </c>
      <c r="Q21">
        <f>IF(P21 &lt; 1, 3, IF(P21 &gt;= P$25, 1, 2))</f>
        <v>1</v>
      </c>
    </row>
    <row r="22" spans="1:17" x14ac:dyDescent="0.25">
      <c r="A22" s="1" t="s">
        <v>349</v>
      </c>
      <c r="M22">
        <f t="shared" si="4"/>
        <v>0</v>
      </c>
      <c r="N22">
        <f t="shared" si="5"/>
        <v>0</v>
      </c>
      <c r="O22" s="1">
        <f t="shared" si="6"/>
        <v>0</v>
      </c>
      <c r="P22" s="3">
        <f t="shared" si="7"/>
        <v>0</v>
      </c>
      <c r="Q22">
        <v>2</v>
      </c>
    </row>
    <row r="23" spans="1:17" x14ac:dyDescent="0.25">
      <c r="A23" s="1" t="s">
        <v>53</v>
      </c>
      <c r="M23">
        <f t="shared" si="4"/>
        <v>0</v>
      </c>
      <c r="N23">
        <f t="shared" si="5"/>
        <v>0</v>
      </c>
      <c r="O23" s="1">
        <f t="shared" si="6"/>
        <v>0</v>
      </c>
      <c r="P23" s="3">
        <f t="shared" si="7"/>
        <v>0</v>
      </c>
      <c r="Q23">
        <v>2</v>
      </c>
    </row>
    <row r="24" spans="1:17" x14ac:dyDescent="0.25">
      <c r="A24" s="1" t="s">
        <v>41</v>
      </c>
      <c r="B24">
        <v>0</v>
      </c>
      <c r="C24">
        <v>6</v>
      </c>
      <c r="D24">
        <v>2</v>
      </c>
      <c r="E24">
        <v>2</v>
      </c>
      <c r="F24">
        <v>2</v>
      </c>
      <c r="G24">
        <v>1</v>
      </c>
      <c r="M24">
        <f t="shared" si="4"/>
        <v>4</v>
      </c>
      <c r="N24">
        <f t="shared" si="5"/>
        <v>9</v>
      </c>
      <c r="O24" s="1">
        <f t="shared" si="6"/>
        <v>-5</v>
      </c>
      <c r="P24" s="3">
        <f t="shared" si="7"/>
        <v>0.44444444444444442</v>
      </c>
      <c r="Q24">
        <f>IF(P24 &lt; 1, 3, IF(P24 &gt;= P$25, 1, 2))</f>
        <v>3</v>
      </c>
    </row>
    <row r="25" spans="1:17" x14ac:dyDescent="0.25">
      <c r="A25" s="4"/>
      <c r="B25" s="4">
        <v>16</v>
      </c>
      <c r="C25" s="4">
        <v>25</v>
      </c>
      <c r="D25" s="4">
        <v>25</v>
      </c>
      <c r="E25" s="4">
        <v>7</v>
      </c>
      <c r="F25" s="4">
        <v>15</v>
      </c>
      <c r="G25" s="4">
        <v>7</v>
      </c>
      <c r="H25" s="4"/>
      <c r="I25" s="4"/>
      <c r="J25" s="4"/>
      <c r="K25" s="4"/>
      <c r="L25" s="4"/>
      <c r="M25" s="4">
        <f t="shared" si="4"/>
        <v>56</v>
      </c>
      <c r="N25" s="4">
        <f t="shared" si="5"/>
        <v>39</v>
      </c>
      <c r="O25" s="4">
        <f t="shared" si="6"/>
        <v>17</v>
      </c>
      <c r="P25" s="5">
        <f t="shared" si="7"/>
        <v>1.4358974358974359</v>
      </c>
    </row>
    <row r="27" spans="1:17" ht="18.75" x14ac:dyDescent="0.3">
      <c r="A27" s="8">
        <v>43596</v>
      </c>
      <c r="B27" s="9" t="s">
        <v>350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1:17" x14ac:dyDescent="0.25">
      <c r="A28" s="4"/>
      <c r="B28" s="4" t="s">
        <v>5</v>
      </c>
      <c r="C28" s="4"/>
      <c r="D28" s="4" t="s">
        <v>6</v>
      </c>
      <c r="E28" s="4"/>
      <c r="F28" s="4" t="s">
        <v>7</v>
      </c>
      <c r="G28" s="4"/>
      <c r="H28" s="4" t="s">
        <v>8</v>
      </c>
      <c r="I28" s="4"/>
      <c r="J28" s="4" t="s">
        <v>9</v>
      </c>
      <c r="K28" s="4"/>
      <c r="L28" s="4"/>
      <c r="M28" s="4" t="s">
        <v>10</v>
      </c>
      <c r="N28" s="4"/>
      <c r="O28" s="4"/>
      <c r="P28" s="6"/>
    </row>
    <row r="29" spans="1:17" x14ac:dyDescent="0.25">
      <c r="A29" s="4"/>
      <c r="B29" s="7" t="s">
        <v>3</v>
      </c>
      <c r="C29" s="7" t="s">
        <v>4</v>
      </c>
      <c r="D29" s="7" t="s">
        <v>3</v>
      </c>
      <c r="E29" s="7" t="s">
        <v>4</v>
      </c>
      <c r="F29" s="7" t="s">
        <v>3</v>
      </c>
      <c r="G29" s="7" t="s">
        <v>4</v>
      </c>
      <c r="H29" s="7" t="s">
        <v>3</v>
      </c>
      <c r="I29" s="7" t="s">
        <v>4</v>
      </c>
      <c r="J29" s="7" t="s">
        <v>3</v>
      </c>
      <c r="K29" s="7" t="s">
        <v>4</v>
      </c>
      <c r="L29" s="7"/>
      <c r="M29" s="7" t="s">
        <v>3</v>
      </c>
      <c r="N29" s="7" t="s">
        <v>4</v>
      </c>
      <c r="O29" s="4" t="s">
        <v>11</v>
      </c>
      <c r="P29" s="6" t="s">
        <v>12</v>
      </c>
    </row>
    <row r="30" spans="1:17" x14ac:dyDescent="0.25">
      <c r="A30" s="1" t="s">
        <v>158</v>
      </c>
      <c r="M30">
        <f t="shared" ref="M30:M33" si="8" xml:space="preserve"> B30 + D30 + F30 + H30 + J30</f>
        <v>0</v>
      </c>
      <c r="N30">
        <f t="shared" ref="N30:N33" si="9" xml:space="preserve"> C30 + E30 + G30 + I30 + K30</f>
        <v>0</v>
      </c>
      <c r="O30" s="1">
        <f t="shared" ref="O30:O33" si="10">M30 - N30</f>
        <v>0</v>
      </c>
      <c r="P30" s="3">
        <f t="shared" ref="P30:P33" si="11" xml:space="preserve"> IF(M30+N30=0, 0, IF(N30=0, "MAX", M30/N30))</f>
        <v>0</v>
      </c>
      <c r="Q30">
        <v>2</v>
      </c>
    </row>
    <row r="31" spans="1:17" x14ac:dyDescent="0.25">
      <c r="A31" s="1" t="s">
        <v>348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52</v>
      </c>
      <c r="B32">
        <v>4</v>
      </c>
      <c r="C32">
        <v>3</v>
      </c>
      <c r="D32">
        <v>4</v>
      </c>
      <c r="E32">
        <v>2</v>
      </c>
      <c r="M32">
        <f t="shared" si="8"/>
        <v>8</v>
      </c>
      <c r="N32">
        <f t="shared" si="9"/>
        <v>5</v>
      </c>
      <c r="O32" s="1">
        <f t="shared" si="10"/>
        <v>3</v>
      </c>
      <c r="P32" s="3">
        <f t="shared" si="11"/>
        <v>1.6</v>
      </c>
      <c r="Q32">
        <f>IF(P32 &lt; 1, 3, IF(P32 &gt;= P$39, 1, 2))</f>
        <v>1</v>
      </c>
    </row>
    <row r="33" spans="1:17" x14ac:dyDescent="0.25">
      <c r="A33" s="1" t="s">
        <v>159</v>
      </c>
      <c r="M33">
        <f t="shared" si="8"/>
        <v>0</v>
      </c>
      <c r="N33">
        <f t="shared" si="9"/>
        <v>0</v>
      </c>
      <c r="O33" s="1">
        <f t="shared" si="10"/>
        <v>0</v>
      </c>
      <c r="P33" s="3">
        <f t="shared" si="11"/>
        <v>0</v>
      </c>
      <c r="Q33">
        <v>2</v>
      </c>
    </row>
    <row r="34" spans="1:17" x14ac:dyDescent="0.25">
      <c r="A34" s="1" t="s">
        <v>22</v>
      </c>
      <c r="B34">
        <v>5</v>
      </c>
      <c r="C34">
        <v>3</v>
      </c>
      <c r="D34">
        <v>4</v>
      </c>
      <c r="E34">
        <v>1</v>
      </c>
      <c r="M34">
        <f t="shared" ref="M34:N39" si="12" xml:space="preserve"> B34 + D34 + F34 + H34 + J34</f>
        <v>9</v>
      </c>
      <c r="N34">
        <f t="shared" si="12"/>
        <v>4</v>
      </c>
      <c r="O34" s="1">
        <f t="shared" ref="O34:O39" si="13">M34 - N34</f>
        <v>5</v>
      </c>
      <c r="P34" s="3">
        <f t="shared" ref="P34:P39" si="14" xml:space="preserve"> IF(M34+N34=0, 0, IF(N34=0, "MAX", M34/N34))</f>
        <v>2.25</v>
      </c>
      <c r="Q34">
        <f>IF(P34 &lt; 1, 3, IF(P34 &gt;= P$39, 1, 2))</f>
        <v>1</v>
      </c>
    </row>
    <row r="35" spans="1:17" x14ac:dyDescent="0.25">
      <c r="A35" s="1" t="s">
        <v>349</v>
      </c>
      <c r="M35">
        <f t="shared" si="12"/>
        <v>0</v>
      </c>
      <c r="N35">
        <f t="shared" si="12"/>
        <v>0</v>
      </c>
      <c r="O35" s="1">
        <f t="shared" si="13"/>
        <v>0</v>
      </c>
      <c r="P35" s="3">
        <f t="shared" si="14"/>
        <v>0</v>
      </c>
      <c r="Q35">
        <v>2</v>
      </c>
    </row>
    <row r="36" spans="1:17" x14ac:dyDescent="0.25">
      <c r="A36" s="1" t="s">
        <v>53</v>
      </c>
      <c r="M36">
        <f t="shared" si="12"/>
        <v>0</v>
      </c>
      <c r="N36">
        <f t="shared" si="12"/>
        <v>0</v>
      </c>
      <c r="O36" s="1">
        <f t="shared" si="13"/>
        <v>0</v>
      </c>
      <c r="P36" s="3">
        <f t="shared" si="14"/>
        <v>0</v>
      </c>
      <c r="Q36">
        <v>2</v>
      </c>
    </row>
    <row r="37" spans="1:17" x14ac:dyDescent="0.25">
      <c r="A37" s="1" t="s">
        <v>41</v>
      </c>
      <c r="B37">
        <v>3</v>
      </c>
      <c r="C37">
        <v>0</v>
      </c>
      <c r="D37">
        <v>6</v>
      </c>
      <c r="E37">
        <v>1</v>
      </c>
      <c r="M37">
        <f t="shared" si="12"/>
        <v>9</v>
      </c>
      <c r="N37">
        <f t="shared" si="12"/>
        <v>1</v>
      </c>
      <c r="O37" s="1">
        <f t="shared" si="13"/>
        <v>8</v>
      </c>
      <c r="P37" s="3">
        <f t="shared" si="14"/>
        <v>9</v>
      </c>
      <c r="Q37">
        <f>IF(P37 &lt; 1, 3, IF(P37 &gt;= P$39, 1, 2))</f>
        <v>1</v>
      </c>
    </row>
    <row r="38" spans="1:17" x14ac:dyDescent="0.25">
      <c r="A38" s="1" t="s">
        <v>54</v>
      </c>
      <c r="E38">
        <v>2</v>
      </c>
      <c r="M38">
        <f t="shared" ref="M38" si="15" xml:space="preserve"> B38 + D38 + F38 + H38 + J38</f>
        <v>0</v>
      </c>
      <c r="N38">
        <f t="shared" ref="N38" si="16" xml:space="preserve"> C38 + E38 + G38 + I38 + K38</f>
        <v>2</v>
      </c>
      <c r="O38" s="1">
        <f t="shared" ref="O38" si="17">M38 - N38</f>
        <v>-2</v>
      </c>
      <c r="P38" s="3">
        <f t="shared" ref="P38" si="18" xml:space="preserve"> IF(M38+N38=0, 0, IF(N38=0, "MAX", M38/N38))</f>
        <v>0</v>
      </c>
      <c r="Q38">
        <f>IF(P38 &lt; 1, 3, IF(P38 &gt;= P$39, 1, 2))</f>
        <v>3</v>
      </c>
    </row>
    <row r="39" spans="1:17" x14ac:dyDescent="0.25">
      <c r="A39" s="4"/>
      <c r="B39" s="4">
        <v>25</v>
      </c>
      <c r="C39" s="4">
        <v>19</v>
      </c>
      <c r="D39" s="4">
        <v>25</v>
      </c>
      <c r="E39" s="4">
        <v>21</v>
      </c>
      <c r="F39" s="4"/>
      <c r="G39" s="4"/>
      <c r="H39" s="4"/>
      <c r="I39" s="4"/>
      <c r="J39" s="4"/>
      <c r="K39" s="4"/>
      <c r="L39" s="4"/>
      <c r="M39" s="4">
        <f t="shared" si="12"/>
        <v>50</v>
      </c>
      <c r="N39" s="4">
        <f t="shared" si="12"/>
        <v>40</v>
      </c>
      <c r="O39" s="4">
        <f t="shared" si="13"/>
        <v>10</v>
      </c>
      <c r="P39" s="5">
        <f t="shared" si="14"/>
        <v>1.25</v>
      </c>
    </row>
    <row r="40" spans="1:17" x14ac:dyDescent="0.25">
      <c r="P40"/>
    </row>
    <row r="41" spans="1:17" ht="18.75" x14ac:dyDescent="0.3">
      <c r="A41" s="8">
        <v>43596</v>
      </c>
      <c r="B41" s="9" t="s">
        <v>351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17" x14ac:dyDescent="0.25">
      <c r="A42" s="4"/>
      <c r="B42" s="4" t="s">
        <v>5</v>
      </c>
      <c r="C42" s="4"/>
      <c r="D42" s="4" t="s">
        <v>6</v>
      </c>
      <c r="E42" s="4"/>
      <c r="F42" s="4" t="s">
        <v>7</v>
      </c>
      <c r="G42" s="4"/>
      <c r="H42" s="4" t="s">
        <v>8</v>
      </c>
      <c r="I42" s="4"/>
      <c r="J42" s="4" t="s">
        <v>9</v>
      </c>
      <c r="K42" s="4"/>
      <c r="L42" s="4"/>
      <c r="M42" s="4" t="s">
        <v>10</v>
      </c>
      <c r="N42" s="4"/>
      <c r="O42" s="4"/>
      <c r="P42" s="6"/>
    </row>
    <row r="43" spans="1:17" x14ac:dyDescent="0.25">
      <c r="A43" s="4"/>
      <c r="B43" s="7" t="s">
        <v>3</v>
      </c>
      <c r="C43" s="7" t="s">
        <v>4</v>
      </c>
      <c r="D43" s="7" t="s">
        <v>3</v>
      </c>
      <c r="E43" s="7" t="s">
        <v>4</v>
      </c>
      <c r="F43" s="7" t="s">
        <v>3</v>
      </c>
      <c r="G43" s="7" t="s">
        <v>4</v>
      </c>
      <c r="H43" s="7" t="s">
        <v>3</v>
      </c>
      <c r="I43" s="7" t="s">
        <v>4</v>
      </c>
      <c r="J43" s="7" t="s">
        <v>3</v>
      </c>
      <c r="K43" s="7" t="s">
        <v>4</v>
      </c>
      <c r="L43" s="7"/>
      <c r="M43" s="7" t="s">
        <v>3</v>
      </c>
      <c r="N43" s="7" t="s">
        <v>4</v>
      </c>
      <c r="O43" s="4" t="s">
        <v>11</v>
      </c>
      <c r="P43" s="6" t="s">
        <v>12</v>
      </c>
    </row>
    <row r="44" spans="1:17" x14ac:dyDescent="0.25">
      <c r="A44" s="1" t="s">
        <v>158</v>
      </c>
      <c r="M44">
        <f t="shared" ref="M44:M52" si="19" xml:space="preserve"> B44 + D44 + F44 + H44 + J44</f>
        <v>0</v>
      </c>
      <c r="N44">
        <f t="shared" ref="N44:N52" si="20" xml:space="preserve"> C44 + E44 + G44 + I44 + K44</f>
        <v>0</v>
      </c>
      <c r="O44" s="1">
        <f t="shared" ref="O44:O52" si="21">M44 - N44</f>
        <v>0</v>
      </c>
      <c r="P44" s="3">
        <f t="shared" ref="P44:P52" si="22" xml:space="preserve"> IF(M44+N44=0, 0, IF(N44=0, "MAX", M44/N44))</f>
        <v>0</v>
      </c>
      <c r="Q44">
        <v>2</v>
      </c>
    </row>
    <row r="45" spans="1:17" x14ac:dyDescent="0.25">
      <c r="A45" s="1" t="s">
        <v>348</v>
      </c>
      <c r="M45">
        <f t="shared" si="19"/>
        <v>0</v>
      </c>
      <c r="N45">
        <f t="shared" si="20"/>
        <v>0</v>
      </c>
      <c r="O45" s="1">
        <f t="shared" si="21"/>
        <v>0</v>
      </c>
      <c r="P45" s="3">
        <f t="shared" si="22"/>
        <v>0</v>
      </c>
      <c r="Q45">
        <v>2</v>
      </c>
    </row>
    <row r="46" spans="1:17" x14ac:dyDescent="0.25">
      <c r="A46" s="1" t="s">
        <v>52</v>
      </c>
      <c r="B46">
        <v>4</v>
      </c>
      <c r="C46">
        <v>4</v>
      </c>
      <c r="D46">
        <v>4</v>
      </c>
      <c r="E46">
        <v>1</v>
      </c>
      <c r="M46">
        <f t="shared" si="19"/>
        <v>8</v>
      </c>
      <c r="N46">
        <f t="shared" si="20"/>
        <v>5</v>
      </c>
      <c r="O46" s="1">
        <f t="shared" si="21"/>
        <v>3</v>
      </c>
      <c r="P46" s="3">
        <f t="shared" si="22"/>
        <v>1.6</v>
      </c>
      <c r="Q46">
        <f t="shared" ref="Q46:Q50" si="23">IF(P46 &lt; 1, 3, IF(P46 &gt;= P$52, 1, 2))</f>
        <v>1</v>
      </c>
    </row>
    <row r="47" spans="1:17" x14ac:dyDescent="0.25">
      <c r="A47" s="1" t="s">
        <v>159</v>
      </c>
      <c r="D47">
        <v>3</v>
      </c>
      <c r="E47">
        <v>2</v>
      </c>
      <c r="M47">
        <f t="shared" si="19"/>
        <v>3</v>
      </c>
      <c r="N47">
        <f t="shared" si="20"/>
        <v>2</v>
      </c>
      <c r="O47" s="1">
        <f t="shared" si="21"/>
        <v>1</v>
      </c>
      <c r="P47" s="3">
        <f t="shared" si="22"/>
        <v>1.5</v>
      </c>
      <c r="Q47">
        <f t="shared" si="23"/>
        <v>1</v>
      </c>
    </row>
    <row r="48" spans="1:17" x14ac:dyDescent="0.25">
      <c r="A48" s="1" t="s">
        <v>22</v>
      </c>
      <c r="B48">
        <v>3</v>
      </c>
      <c r="C48">
        <v>7</v>
      </c>
      <c r="D48">
        <v>6</v>
      </c>
      <c r="E48">
        <v>3</v>
      </c>
      <c r="M48">
        <f t="shared" si="19"/>
        <v>9</v>
      </c>
      <c r="N48">
        <f t="shared" si="20"/>
        <v>10</v>
      </c>
      <c r="O48" s="1">
        <f t="shared" si="21"/>
        <v>-1</v>
      </c>
      <c r="P48" s="3">
        <f t="shared" si="22"/>
        <v>0.9</v>
      </c>
      <c r="Q48">
        <f t="shared" si="23"/>
        <v>3</v>
      </c>
    </row>
    <row r="49" spans="1:17" x14ac:dyDescent="0.25">
      <c r="A49" s="1" t="s">
        <v>349</v>
      </c>
      <c r="M49">
        <f t="shared" si="19"/>
        <v>0</v>
      </c>
      <c r="N49">
        <f t="shared" si="20"/>
        <v>0</v>
      </c>
      <c r="O49" s="1">
        <f t="shared" si="21"/>
        <v>0</v>
      </c>
      <c r="P49" s="3">
        <f t="shared" si="22"/>
        <v>0</v>
      </c>
      <c r="Q49">
        <v>2</v>
      </c>
    </row>
    <row r="50" spans="1:17" x14ac:dyDescent="0.25">
      <c r="A50" s="1" t="s">
        <v>53</v>
      </c>
      <c r="D50">
        <v>1</v>
      </c>
      <c r="E50">
        <v>4</v>
      </c>
      <c r="M50">
        <f t="shared" si="19"/>
        <v>1</v>
      </c>
      <c r="N50">
        <f t="shared" si="20"/>
        <v>4</v>
      </c>
      <c r="O50" s="1">
        <f t="shared" si="21"/>
        <v>-3</v>
      </c>
      <c r="P50" s="3">
        <f t="shared" si="22"/>
        <v>0.25</v>
      </c>
      <c r="Q50">
        <f t="shared" si="23"/>
        <v>3</v>
      </c>
    </row>
    <row r="51" spans="1:17" x14ac:dyDescent="0.25">
      <c r="A51" s="1" t="s">
        <v>41</v>
      </c>
      <c r="B51">
        <v>8</v>
      </c>
      <c r="C51">
        <v>5</v>
      </c>
      <c r="D51">
        <v>5</v>
      </c>
      <c r="E51">
        <v>3</v>
      </c>
      <c r="M51">
        <f t="shared" si="19"/>
        <v>13</v>
      </c>
      <c r="N51">
        <f t="shared" si="20"/>
        <v>8</v>
      </c>
      <c r="O51" s="1">
        <f t="shared" si="21"/>
        <v>5</v>
      </c>
      <c r="P51" s="3">
        <f t="shared" si="22"/>
        <v>1.625</v>
      </c>
      <c r="Q51">
        <f>IF(P51 &lt; 1, 3, IF(P51 &gt;= P$52, 1, 2))</f>
        <v>1</v>
      </c>
    </row>
    <row r="52" spans="1:17" x14ac:dyDescent="0.25">
      <c r="A52" s="4"/>
      <c r="B52" s="4">
        <v>25</v>
      </c>
      <c r="C52" s="4">
        <v>18</v>
      </c>
      <c r="D52" s="4">
        <v>25</v>
      </c>
      <c r="E52" s="4">
        <v>19</v>
      </c>
      <c r="F52" s="4"/>
      <c r="G52" s="4"/>
      <c r="H52" s="4"/>
      <c r="I52" s="4"/>
      <c r="J52" s="4"/>
      <c r="K52" s="4"/>
      <c r="L52" s="4"/>
      <c r="M52" s="4">
        <f t="shared" si="19"/>
        <v>50</v>
      </c>
      <c r="N52" s="4">
        <f t="shared" si="20"/>
        <v>37</v>
      </c>
      <c r="O52" s="4">
        <f t="shared" si="21"/>
        <v>13</v>
      </c>
      <c r="P52" s="5">
        <f t="shared" si="22"/>
        <v>1.3513513513513513</v>
      </c>
    </row>
    <row r="54" spans="1:17" ht="18.75" x14ac:dyDescent="0.3">
      <c r="A54" s="8">
        <v>43596</v>
      </c>
      <c r="B54" s="9" t="s">
        <v>352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17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17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</row>
    <row r="57" spans="1:17" x14ac:dyDescent="0.25">
      <c r="A57" s="1" t="s">
        <v>158</v>
      </c>
      <c r="M57">
        <f t="shared" ref="M57:M65" si="24" xml:space="preserve"> B57 + D57 + F57 + H57 + J57</f>
        <v>0</v>
      </c>
      <c r="N57">
        <f t="shared" ref="N57:N65" si="25" xml:space="preserve"> C57 + E57 + G57 + I57 + K57</f>
        <v>0</v>
      </c>
      <c r="O57" s="1">
        <f t="shared" ref="O57:O65" si="26">M57 - N57</f>
        <v>0</v>
      </c>
      <c r="P57" s="3">
        <f t="shared" ref="P57:P65" si="27" xml:space="preserve"> IF(M57+N57=0, 0, IF(N57=0, "MAX", M57/N57))</f>
        <v>0</v>
      </c>
      <c r="Q57">
        <v>2</v>
      </c>
    </row>
    <row r="58" spans="1:17" x14ac:dyDescent="0.25">
      <c r="A58" s="1" t="s">
        <v>348</v>
      </c>
      <c r="M58">
        <f t="shared" si="24"/>
        <v>0</v>
      </c>
      <c r="N58">
        <f t="shared" si="25"/>
        <v>0</v>
      </c>
      <c r="O58" s="1">
        <f t="shared" si="26"/>
        <v>0</v>
      </c>
      <c r="P58" s="3">
        <f t="shared" si="27"/>
        <v>0</v>
      </c>
      <c r="Q58">
        <v>2</v>
      </c>
    </row>
    <row r="59" spans="1:17" x14ac:dyDescent="0.25">
      <c r="A59" s="1" t="s">
        <v>52</v>
      </c>
      <c r="B59">
        <v>4</v>
      </c>
      <c r="C59">
        <v>6</v>
      </c>
      <c r="D59">
        <v>6</v>
      </c>
      <c r="E59">
        <v>3</v>
      </c>
      <c r="M59">
        <f t="shared" si="24"/>
        <v>10</v>
      </c>
      <c r="N59">
        <f t="shared" si="25"/>
        <v>9</v>
      </c>
      <c r="O59" s="1">
        <f t="shared" si="26"/>
        <v>1</v>
      </c>
      <c r="P59" s="3">
        <f t="shared" si="27"/>
        <v>1.1111111111111112</v>
      </c>
      <c r="Q59">
        <f t="shared" ref="Q59:Q63" si="28">IF(P59 &lt; 1, 3, IF(P59 &gt;= P$65, 1, 2))</f>
        <v>2</v>
      </c>
    </row>
    <row r="60" spans="1:17" x14ac:dyDescent="0.25">
      <c r="A60" s="1" t="s">
        <v>159</v>
      </c>
      <c r="M60">
        <f t="shared" si="24"/>
        <v>0</v>
      </c>
      <c r="N60">
        <f t="shared" si="25"/>
        <v>0</v>
      </c>
      <c r="O60" s="1">
        <f t="shared" si="26"/>
        <v>0</v>
      </c>
      <c r="P60" s="3">
        <f t="shared" si="27"/>
        <v>0</v>
      </c>
      <c r="Q60">
        <v>2</v>
      </c>
    </row>
    <row r="61" spans="1:17" x14ac:dyDescent="0.25">
      <c r="A61" s="1" t="s">
        <v>22</v>
      </c>
      <c r="B61">
        <v>2</v>
      </c>
      <c r="C61">
        <v>2</v>
      </c>
      <c r="D61">
        <v>7</v>
      </c>
      <c r="E61">
        <v>2</v>
      </c>
      <c r="M61">
        <f t="shared" si="24"/>
        <v>9</v>
      </c>
      <c r="N61">
        <f t="shared" si="25"/>
        <v>4</v>
      </c>
      <c r="O61" s="1">
        <f t="shared" si="26"/>
        <v>5</v>
      </c>
      <c r="P61" s="3">
        <f t="shared" si="27"/>
        <v>2.25</v>
      </c>
      <c r="Q61">
        <f t="shared" si="28"/>
        <v>1</v>
      </c>
    </row>
    <row r="62" spans="1:17" x14ac:dyDescent="0.25">
      <c r="A62" s="1" t="s">
        <v>349</v>
      </c>
      <c r="M62">
        <f t="shared" si="24"/>
        <v>0</v>
      </c>
      <c r="N62">
        <f t="shared" si="25"/>
        <v>0</v>
      </c>
      <c r="O62" s="1">
        <f t="shared" si="26"/>
        <v>0</v>
      </c>
      <c r="P62" s="3">
        <f t="shared" si="27"/>
        <v>0</v>
      </c>
      <c r="Q62">
        <v>2</v>
      </c>
    </row>
    <row r="63" spans="1:17" x14ac:dyDescent="0.25">
      <c r="A63" s="1" t="s">
        <v>53</v>
      </c>
      <c r="D63">
        <v>0</v>
      </c>
      <c r="E63">
        <v>1</v>
      </c>
      <c r="M63">
        <f t="shared" si="24"/>
        <v>0</v>
      </c>
      <c r="N63">
        <f t="shared" si="25"/>
        <v>1</v>
      </c>
      <c r="O63" s="1">
        <f t="shared" si="26"/>
        <v>-1</v>
      </c>
      <c r="P63" s="3">
        <f t="shared" si="27"/>
        <v>0</v>
      </c>
      <c r="Q63">
        <f t="shared" si="28"/>
        <v>3</v>
      </c>
    </row>
    <row r="64" spans="1:17" x14ac:dyDescent="0.25">
      <c r="A64" s="1" t="s">
        <v>41</v>
      </c>
      <c r="B64">
        <v>6</v>
      </c>
      <c r="C64">
        <v>4</v>
      </c>
      <c r="D64">
        <v>1</v>
      </c>
      <c r="E64">
        <v>2</v>
      </c>
      <c r="M64">
        <f t="shared" si="24"/>
        <v>7</v>
      </c>
      <c r="N64">
        <f t="shared" si="25"/>
        <v>6</v>
      </c>
      <c r="O64" s="1">
        <f t="shared" si="26"/>
        <v>1</v>
      </c>
      <c r="P64" s="3">
        <f t="shared" si="27"/>
        <v>1.1666666666666667</v>
      </c>
      <c r="Q64">
        <f>IF(P64 &lt; 1, 3, IF(P64 &gt;= P$65, 1, 2))</f>
        <v>2</v>
      </c>
    </row>
    <row r="65" spans="1:17" x14ac:dyDescent="0.25">
      <c r="A65" s="4"/>
      <c r="B65" s="4">
        <v>25</v>
      </c>
      <c r="C65" s="4">
        <v>17</v>
      </c>
      <c r="D65" s="4">
        <v>25</v>
      </c>
      <c r="E65" s="4">
        <v>19</v>
      </c>
      <c r="F65" s="4"/>
      <c r="G65" s="4"/>
      <c r="H65" s="4"/>
      <c r="I65" s="4"/>
      <c r="J65" s="4"/>
      <c r="K65" s="4"/>
      <c r="L65" s="4"/>
      <c r="M65" s="4">
        <f t="shared" si="24"/>
        <v>50</v>
      </c>
      <c r="N65" s="4">
        <f t="shared" si="25"/>
        <v>36</v>
      </c>
      <c r="O65" s="4">
        <f t="shared" si="26"/>
        <v>14</v>
      </c>
      <c r="P65" s="5">
        <f t="shared" si="27"/>
        <v>1.3888888888888888</v>
      </c>
    </row>
    <row r="67" spans="1:17" ht="18.75" x14ac:dyDescent="0.3">
      <c r="A67" s="8">
        <v>43596</v>
      </c>
      <c r="B67" s="9" t="s">
        <v>353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</row>
    <row r="68" spans="1:17" x14ac:dyDescent="0.25">
      <c r="A68" s="4"/>
      <c r="B68" s="4" t="s">
        <v>5</v>
      </c>
      <c r="C68" s="4"/>
      <c r="D68" s="4" t="s">
        <v>6</v>
      </c>
      <c r="E68" s="4"/>
      <c r="F68" s="4" t="s">
        <v>7</v>
      </c>
      <c r="G68" s="4"/>
      <c r="H68" s="4" t="s">
        <v>8</v>
      </c>
      <c r="I68" s="4"/>
      <c r="J68" s="4" t="s">
        <v>9</v>
      </c>
      <c r="K68" s="4"/>
      <c r="L68" s="4"/>
      <c r="M68" s="4" t="s">
        <v>10</v>
      </c>
      <c r="N68" s="4"/>
      <c r="O68" s="4"/>
      <c r="P68" s="6"/>
    </row>
    <row r="69" spans="1:17" x14ac:dyDescent="0.25">
      <c r="A69" s="4"/>
      <c r="B69" s="7" t="s">
        <v>3</v>
      </c>
      <c r="C69" s="7" t="s">
        <v>4</v>
      </c>
      <c r="D69" s="7" t="s">
        <v>3</v>
      </c>
      <c r="E69" s="7" t="s">
        <v>4</v>
      </c>
      <c r="F69" s="7" t="s">
        <v>3</v>
      </c>
      <c r="G69" s="7" t="s">
        <v>4</v>
      </c>
      <c r="H69" s="7" t="s">
        <v>3</v>
      </c>
      <c r="I69" s="7" t="s">
        <v>4</v>
      </c>
      <c r="J69" s="7" t="s">
        <v>3</v>
      </c>
      <c r="K69" s="7" t="s">
        <v>4</v>
      </c>
      <c r="L69" s="7"/>
      <c r="M69" s="7" t="s">
        <v>3</v>
      </c>
      <c r="N69" s="7" t="s">
        <v>4</v>
      </c>
      <c r="O69" s="4" t="s">
        <v>11</v>
      </c>
      <c r="P69" s="6" t="s">
        <v>12</v>
      </c>
    </row>
    <row r="70" spans="1:17" x14ac:dyDescent="0.25">
      <c r="A70" s="1" t="s">
        <v>158</v>
      </c>
      <c r="M70">
        <f t="shared" ref="M70:M78" si="29" xml:space="preserve"> B70 + D70 + F70 + H70 + J70</f>
        <v>0</v>
      </c>
      <c r="N70">
        <f t="shared" ref="N70:N78" si="30" xml:space="preserve"> C70 + E70 + G70 + I70 + K70</f>
        <v>0</v>
      </c>
      <c r="O70" s="1">
        <f t="shared" ref="O70:O78" si="31">M70 - N70</f>
        <v>0</v>
      </c>
      <c r="P70" s="3">
        <f t="shared" ref="P70:P78" si="32" xml:space="preserve"> IF(M70+N70=0, 0, IF(N70=0, "MAX", M70/N70))</f>
        <v>0</v>
      </c>
      <c r="Q70">
        <v>2</v>
      </c>
    </row>
    <row r="71" spans="1:17" x14ac:dyDescent="0.25">
      <c r="A71" s="1" t="s">
        <v>348</v>
      </c>
      <c r="M71">
        <f t="shared" si="29"/>
        <v>0</v>
      </c>
      <c r="N71">
        <f t="shared" si="30"/>
        <v>0</v>
      </c>
      <c r="O71" s="1">
        <f t="shared" si="31"/>
        <v>0</v>
      </c>
      <c r="P71" s="3">
        <f t="shared" si="32"/>
        <v>0</v>
      </c>
      <c r="Q71">
        <v>2</v>
      </c>
    </row>
    <row r="72" spans="1:17" x14ac:dyDescent="0.25">
      <c r="A72" s="1" t="s">
        <v>52</v>
      </c>
      <c r="B72">
        <v>5</v>
      </c>
      <c r="C72">
        <v>2</v>
      </c>
      <c r="D72">
        <v>3</v>
      </c>
      <c r="E72">
        <v>1</v>
      </c>
      <c r="M72">
        <f t="shared" si="29"/>
        <v>8</v>
      </c>
      <c r="N72">
        <f t="shared" si="30"/>
        <v>3</v>
      </c>
      <c r="O72" s="1">
        <f t="shared" si="31"/>
        <v>5</v>
      </c>
      <c r="P72" s="3">
        <f t="shared" si="32"/>
        <v>2.6666666666666665</v>
      </c>
      <c r="Q72">
        <f t="shared" ref="Q72:Q76" si="33">IF(P72 &lt; 1, 3, IF(P72 &gt;= P$78, 1, 2))</f>
        <v>1</v>
      </c>
    </row>
    <row r="73" spans="1:17" x14ac:dyDescent="0.25">
      <c r="A73" s="1" t="s">
        <v>159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v>2</v>
      </c>
    </row>
    <row r="74" spans="1:17" x14ac:dyDescent="0.25">
      <c r="A74" s="1" t="s">
        <v>22</v>
      </c>
      <c r="B74">
        <v>2</v>
      </c>
      <c r="C74">
        <v>2</v>
      </c>
      <c r="D74">
        <v>0</v>
      </c>
      <c r="E74">
        <v>7</v>
      </c>
      <c r="M74">
        <f t="shared" si="29"/>
        <v>2</v>
      </c>
      <c r="N74">
        <f t="shared" si="30"/>
        <v>9</v>
      </c>
      <c r="O74" s="1">
        <f t="shared" si="31"/>
        <v>-7</v>
      </c>
      <c r="P74" s="3">
        <f t="shared" si="32"/>
        <v>0.22222222222222221</v>
      </c>
      <c r="Q74">
        <f t="shared" si="33"/>
        <v>3</v>
      </c>
    </row>
    <row r="75" spans="1:17" x14ac:dyDescent="0.25">
      <c r="A75" s="1" t="s">
        <v>349</v>
      </c>
      <c r="D75">
        <v>0</v>
      </c>
      <c r="E75">
        <v>1</v>
      </c>
      <c r="M75">
        <f t="shared" si="29"/>
        <v>0</v>
      </c>
      <c r="N75">
        <f t="shared" si="30"/>
        <v>1</v>
      </c>
      <c r="O75" s="1">
        <f t="shared" si="31"/>
        <v>-1</v>
      </c>
      <c r="P75" s="3">
        <f t="shared" si="32"/>
        <v>0</v>
      </c>
      <c r="Q75">
        <f t="shared" si="33"/>
        <v>3</v>
      </c>
    </row>
    <row r="76" spans="1:17" x14ac:dyDescent="0.25">
      <c r="A76" s="1" t="s">
        <v>53</v>
      </c>
      <c r="B76">
        <v>2</v>
      </c>
      <c r="C76">
        <v>1</v>
      </c>
      <c r="D76">
        <v>3</v>
      </c>
      <c r="E76">
        <v>3</v>
      </c>
      <c r="M76">
        <f t="shared" si="29"/>
        <v>5</v>
      </c>
      <c r="N76">
        <f t="shared" si="30"/>
        <v>4</v>
      </c>
      <c r="O76" s="1">
        <f t="shared" si="31"/>
        <v>1</v>
      </c>
      <c r="P76" s="3">
        <f t="shared" si="32"/>
        <v>1.25</v>
      </c>
      <c r="Q76">
        <f t="shared" si="33"/>
        <v>2</v>
      </c>
    </row>
    <row r="77" spans="1:17" x14ac:dyDescent="0.25">
      <c r="A77" s="1" t="s">
        <v>41</v>
      </c>
      <c r="B77">
        <v>5</v>
      </c>
      <c r="C77">
        <v>2</v>
      </c>
      <c r="D77">
        <v>4</v>
      </c>
      <c r="E77">
        <v>5</v>
      </c>
      <c r="M77">
        <f t="shared" si="29"/>
        <v>9</v>
      </c>
      <c r="N77">
        <f t="shared" si="30"/>
        <v>7</v>
      </c>
      <c r="O77" s="1">
        <f t="shared" si="31"/>
        <v>2</v>
      </c>
      <c r="P77" s="3">
        <f t="shared" si="32"/>
        <v>1.2857142857142858</v>
      </c>
      <c r="Q77">
        <f>IF(P77 &lt; 1, 3, IF(P77 &gt;= P$78, 1, 2))</f>
        <v>2</v>
      </c>
    </row>
    <row r="78" spans="1:17" x14ac:dyDescent="0.25">
      <c r="A78" s="4"/>
      <c r="B78" s="4">
        <v>25</v>
      </c>
      <c r="C78" s="4">
        <v>12</v>
      </c>
      <c r="D78" s="4">
        <v>25</v>
      </c>
      <c r="E78" s="4">
        <v>22</v>
      </c>
      <c r="F78" s="4"/>
      <c r="G78" s="4"/>
      <c r="H78" s="4"/>
      <c r="I78" s="4"/>
      <c r="J78" s="4"/>
      <c r="K78" s="4"/>
      <c r="L78" s="4"/>
      <c r="M78" s="4">
        <f t="shared" si="29"/>
        <v>50</v>
      </c>
      <c r="N78" s="4">
        <f t="shared" si="30"/>
        <v>34</v>
      </c>
      <c r="O78" s="4">
        <f t="shared" si="31"/>
        <v>16</v>
      </c>
      <c r="P78" s="5">
        <f t="shared" si="32"/>
        <v>1.4705882352941178</v>
      </c>
    </row>
  </sheetData>
  <conditionalFormatting sqref="A36:P37 A4:P11 A17:P24">
    <cfRule type="expression" dxfId="293" priority="196">
      <formula>$Q4 = 3</formula>
    </cfRule>
    <cfRule type="expression" dxfId="292" priority="197">
      <formula>$Q4 = 2</formula>
    </cfRule>
    <cfRule type="expression" dxfId="291" priority="198">
      <formula>$Q4 = 1</formula>
    </cfRule>
  </conditionalFormatting>
  <conditionalFormatting sqref="A34:P34">
    <cfRule type="expression" dxfId="290" priority="208">
      <formula>$Q34 = 3</formula>
    </cfRule>
    <cfRule type="expression" dxfId="289" priority="209">
      <formula>$Q34 = 2</formula>
    </cfRule>
    <cfRule type="expression" dxfId="288" priority="210">
      <formula>$Q34 = 1</formula>
    </cfRule>
  </conditionalFormatting>
  <conditionalFormatting sqref="M35:P35">
    <cfRule type="expression" dxfId="287" priority="199">
      <formula>$Q35 = 3</formula>
    </cfRule>
    <cfRule type="expression" dxfId="286" priority="200">
      <formula>$Q35 = 2</formula>
    </cfRule>
    <cfRule type="expression" dxfId="285" priority="201">
      <formula>$Q35 = 1</formula>
    </cfRule>
  </conditionalFormatting>
  <conditionalFormatting sqref="A35:L35">
    <cfRule type="expression" dxfId="284" priority="202">
      <formula>$Q35 = 3</formula>
    </cfRule>
    <cfRule type="expression" dxfId="283" priority="203">
      <formula>$Q35 = 2</formula>
    </cfRule>
    <cfRule type="expression" dxfId="282" priority="204">
      <formula>$Q35 = 1</formula>
    </cfRule>
  </conditionalFormatting>
  <conditionalFormatting sqref="A30:P30">
    <cfRule type="expression" dxfId="281" priority="139">
      <formula>$Q30 = 3</formula>
    </cfRule>
    <cfRule type="expression" dxfId="280" priority="140">
      <formula>$Q30 = 2</formula>
    </cfRule>
    <cfRule type="expression" dxfId="279" priority="141">
      <formula>$Q30 = 1</formula>
    </cfRule>
  </conditionalFormatting>
  <conditionalFormatting sqref="A31:P31">
    <cfRule type="expression" dxfId="278" priority="136">
      <formula>$Q31 = 3</formula>
    </cfRule>
    <cfRule type="expression" dxfId="277" priority="137">
      <formula>$Q31 = 2</formula>
    </cfRule>
    <cfRule type="expression" dxfId="276" priority="138">
      <formula>$Q31 = 1</formula>
    </cfRule>
  </conditionalFormatting>
  <conditionalFormatting sqref="A32:P32">
    <cfRule type="expression" dxfId="275" priority="133">
      <formula>$Q32 = 3</formula>
    </cfRule>
    <cfRule type="expression" dxfId="274" priority="134">
      <formula>$Q32 = 2</formula>
    </cfRule>
    <cfRule type="expression" dxfId="273" priority="135">
      <formula>$Q32 = 1</formula>
    </cfRule>
  </conditionalFormatting>
  <conditionalFormatting sqref="A33:P33">
    <cfRule type="expression" dxfId="272" priority="127">
      <formula>$Q33 = 3</formula>
    </cfRule>
    <cfRule type="expression" dxfId="271" priority="128">
      <formula>$Q33 = 2</formula>
    </cfRule>
    <cfRule type="expression" dxfId="270" priority="129">
      <formula>$Q33 = 1</formula>
    </cfRule>
  </conditionalFormatting>
  <conditionalFormatting sqref="A38:P38">
    <cfRule type="expression" dxfId="269" priority="124">
      <formula>$Q38 = 3</formula>
    </cfRule>
    <cfRule type="expression" dxfId="268" priority="125">
      <formula>$Q38 = 2</formula>
    </cfRule>
    <cfRule type="expression" dxfId="267" priority="126">
      <formula>$Q38 = 1</formula>
    </cfRule>
  </conditionalFormatting>
  <conditionalFormatting sqref="A50:P51">
    <cfRule type="expression" dxfId="266" priority="112">
      <formula>$Q50 = 3</formula>
    </cfRule>
    <cfRule type="expression" dxfId="265" priority="113">
      <formula>$Q50 = 2</formula>
    </cfRule>
    <cfRule type="expression" dxfId="264" priority="114">
      <formula>$Q50 = 1</formula>
    </cfRule>
  </conditionalFormatting>
  <conditionalFormatting sqref="A48:P48">
    <cfRule type="expression" dxfId="263" priority="121">
      <formula>$Q48 = 3</formula>
    </cfRule>
    <cfRule type="expression" dxfId="262" priority="122">
      <formula>$Q48 = 2</formula>
    </cfRule>
    <cfRule type="expression" dxfId="261" priority="123">
      <formula>$Q48 = 1</formula>
    </cfRule>
  </conditionalFormatting>
  <conditionalFormatting sqref="M49:P49">
    <cfRule type="expression" dxfId="260" priority="115">
      <formula>$Q49 = 3</formula>
    </cfRule>
    <cfRule type="expression" dxfId="259" priority="116">
      <formula>$Q49 = 2</formula>
    </cfRule>
    <cfRule type="expression" dxfId="258" priority="117">
      <formula>$Q49 = 1</formula>
    </cfRule>
  </conditionalFormatting>
  <conditionalFormatting sqref="A49:L49">
    <cfRule type="expression" dxfId="257" priority="118">
      <formula>$Q49 = 3</formula>
    </cfRule>
    <cfRule type="expression" dxfId="256" priority="119">
      <formula>$Q49 = 2</formula>
    </cfRule>
    <cfRule type="expression" dxfId="255" priority="120">
      <formula>$Q49 = 1</formula>
    </cfRule>
  </conditionalFormatting>
  <conditionalFormatting sqref="A44:P44">
    <cfRule type="expression" dxfId="254" priority="109">
      <formula>$Q44 = 3</formula>
    </cfRule>
    <cfRule type="expression" dxfId="253" priority="110">
      <formula>$Q44 = 2</formula>
    </cfRule>
    <cfRule type="expression" dxfId="252" priority="111">
      <formula>$Q44 = 1</formula>
    </cfRule>
  </conditionalFormatting>
  <conditionalFormatting sqref="A45:P45">
    <cfRule type="expression" dxfId="251" priority="106">
      <formula>$Q45 = 3</formula>
    </cfRule>
    <cfRule type="expression" dxfId="250" priority="107">
      <formula>$Q45 = 2</formula>
    </cfRule>
    <cfRule type="expression" dxfId="249" priority="108">
      <formula>$Q45 = 1</formula>
    </cfRule>
  </conditionalFormatting>
  <conditionalFormatting sqref="A46:P46">
    <cfRule type="expression" dxfId="248" priority="103">
      <formula>$Q46 = 3</formula>
    </cfRule>
    <cfRule type="expression" dxfId="247" priority="104">
      <formula>$Q46 = 2</formula>
    </cfRule>
    <cfRule type="expression" dxfId="246" priority="105">
      <formula>$Q46 = 1</formula>
    </cfRule>
  </conditionalFormatting>
  <conditionalFormatting sqref="A47:P47">
    <cfRule type="expression" dxfId="245" priority="100">
      <formula>$Q47 = 3</formula>
    </cfRule>
    <cfRule type="expression" dxfId="244" priority="101">
      <formula>$Q47 = 2</formula>
    </cfRule>
    <cfRule type="expression" dxfId="243" priority="102">
      <formula>$Q47 = 1</formula>
    </cfRule>
  </conditionalFormatting>
  <conditionalFormatting sqref="A63:P64">
    <cfRule type="expression" dxfId="242" priority="85">
      <formula>$Q63 = 3</formula>
    </cfRule>
    <cfRule type="expression" dxfId="241" priority="86">
      <formula>$Q63 = 2</formula>
    </cfRule>
    <cfRule type="expression" dxfId="240" priority="87">
      <formula>$Q63 = 1</formula>
    </cfRule>
  </conditionalFormatting>
  <conditionalFormatting sqref="A61:P61">
    <cfRule type="expression" dxfId="239" priority="94">
      <formula>$Q61 = 3</formula>
    </cfRule>
    <cfRule type="expression" dxfId="238" priority="95">
      <formula>$Q61 = 2</formula>
    </cfRule>
    <cfRule type="expression" dxfId="237" priority="96">
      <formula>$Q61 = 1</formula>
    </cfRule>
  </conditionalFormatting>
  <conditionalFormatting sqref="M62:P62">
    <cfRule type="expression" dxfId="236" priority="88">
      <formula>$Q62 = 3</formula>
    </cfRule>
    <cfRule type="expression" dxfId="235" priority="89">
      <formula>$Q62 = 2</formula>
    </cfRule>
    <cfRule type="expression" dxfId="234" priority="90">
      <formula>$Q62 = 1</formula>
    </cfRule>
  </conditionalFormatting>
  <conditionalFormatting sqref="A62:L62">
    <cfRule type="expression" dxfId="233" priority="91">
      <formula>$Q62 = 3</formula>
    </cfRule>
    <cfRule type="expression" dxfId="232" priority="92">
      <formula>$Q62 = 2</formula>
    </cfRule>
    <cfRule type="expression" dxfId="231" priority="93">
      <formula>$Q62 = 1</formula>
    </cfRule>
  </conditionalFormatting>
  <conditionalFormatting sqref="A57:P57">
    <cfRule type="expression" dxfId="230" priority="82">
      <formula>$Q57 = 3</formula>
    </cfRule>
    <cfRule type="expression" dxfId="229" priority="83">
      <formula>$Q57 = 2</formula>
    </cfRule>
    <cfRule type="expression" dxfId="228" priority="84">
      <formula>$Q57 = 1</formula>
    </cfRule>
  </conditionalFormatting>
  <conditionalFormatting sqref="A58:P58">
    <cfRule type="expression" dxfId="227" priority="79">
      <formula>$Q58 = 3</formula>
    </cfRule>
    <cfRule type="expression" dxfId="226" priority="80">
      <formula>$Q58 = 2</formula>
    </cfRule>
    <cfRule type="expression" dxfId="225" priority="81">
      <formula>$Q58 = 1</formula>
    </cfRule>
  </conditionalFormatting>
  <conditionalFormatting sqref="A59:P59">
    <cfRule type="expression" dxfId="224" priority="76">
      <formula>$Q59 = 3</formula>
    </cfRule>
    <cfRule type="expression" dxfId="223" priority="77">
      <formula>$Q59 = 2</formula>
    </cfRule>
    <cfRule type="expression" dxfId="222" priority="78">
      <formula>$Q59 = 1</formula>
    </cfRule>
  </conditionalFormatting>
  <conditionalFormatting sqref="A60:P60">
    <cfRule type="expression" dxfId="221" priority="73">
      <formula>$Q60 = 3</formula>
    </cfRule>
    <cfRule type="expression" dxfId="220" priority="74">
      <formula>$Q60 = 2</formula>
    </cfRule>
    <cfRule type="expression" dxfId="219" priority="75">
      <formula>$Q60 = 1</formula>
    </cfRule>
  </conditionalFormatting>
  <conditionalFormatting sqref="A76:P77">
    <cfRule type="expression" dxfId="218" priority="61">
      <formula>$Q76 = 3</formula>
    </cfRule>
    <cfRule type="expression" dxfId="217" priority="62">
      <formula>$Q76 = 2</formula>
    </cfRule>
    <cfRule type="expression" dxfId="216" priority="63">
      <formula>$Q76 = 1</formula>
    </cfRule>
  </conditionalFormatting>
  <conditionalFormatting sqref="A74:P74">
    <cfRule type="expression" dxfId="215" priority="70">
      <formula>$Q74 = 3</formula>
    </cfRule>
    <cfRule type="expression" dxfId="214" priority="71">
      <formula>$Q74 = 2</formula>
    </cfRule>
    <cfRule type="expression" dxfId="213" priority="72">
      <formula>$Q74 = 1</formula>
    </cfRule>
  </conditionalFormatting>
  <conditionalFormatting sqref="M75:P75">
    <cfRule type="expression" dxfId="212" priority="64">
      <formula>$Q75 = 3</formula>
    </cfRule>
    <cfRule type="expression" dxfId="211" priority="65">
      <formula>$Q75 = 2</formula>
    </cfRule>
    <cfRule type="expression" dxfId="210" priority="66">
      <formula>$Q75 = 1</formula>
    </cfRule>
  </conditionalFormatting>
  <conditionalFormatting sqref="A75:L75">
    <cfRule type="expression" dxfId="209" priority="67">
      <formula>$Q75 = 3</formula>
    </cfRule>
    <cfRule type="expression" dxfId="208" priority="68">
      <formula>$Q75 = 2</formula>
    </cfRule>
    <cfRule type="expression" dxfId="207" priority="69">
      <formula>$Q75 = 1</formula>
    </cfRule>
  </conditionalFormatting>
  <conditionalFormatting sqref="A70:P70">
    <cfRule type="expression" dxfId="206" priority="58">
      <formula>$Q70 = 3</formula>
    </cfRule>
    <cfRule type="expression" dxfId="205" priority="59">
      <formula>$Q70 = 2</formula>
    </cfRule>
    <cfRule type="expression" dxfId="204" priority="60">
      <formula>$Q70 = 1</formula>
    </cfRule>
  </conditionalFormatting>
  <conditionalFormatting sqref="A71:P71">
    <cfRule type="expression" dxfId="203" priority="55">
      <formula>$Q71 = 3</formula>
    </cfRule>
    <cfRule type="expression" dxfId="202" priority="56">
      <formula>$Q71 = 2</formula>
    </cfRule>
    <cfRule type="expression" dxfId="201" priority="57">
      <formula>$Q71 = 1</formula>
    </cfRule>
  </conditionalFormatting>
  <conditionalFormatting sqref="A72:P72">
    <cfRule type="expression" dxfId="200" priority="52">
      <formula>$Q72 = 3</formula>
    </cfRule>
    <cfRule type="expression" dxfId="199" priority="53">
      <formula>$Q72 = 2</formula>
    </cfRule>
    <cfRule type="expression" dxfId="198" priority="54">
      <formula>$Q72 = 1</formula>
    </cfRule>
  </conditionalFormatting>
  <conditionalFormatting sqref="A73:P73">
    <cfRule type="expression" dxfId="197" priority="49">
      <formula>$Q73 = 3</formula>
    </cfRule>
    <cfRule type="expression" dxfId="196" priority="50">
      <formula>$Q73 = 2</formula>
    </cfRule>
    <cfRule type="expression" dxfId="195" priority="51">
      <formula>$Q73 = 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979-C34D-40DE-9449-D06BF864DAD3}">
  <dimension ref="A1:Q53"/>
  <sheetViews>
    <sheetView workbookViewId="0">
      <selection activeCell="A11" sqref="A1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43611</v>
      </c>
      <c r="B1" s="9" t="s">
        <v>358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348</v>
      </c>
      <c r="M4">
        <f t="shared" ref="M4:M11" si="0" xml:space="preserve"> B4 + D4 + F4 + H4 + J4</f>
        <v>0</v>
      </c>
      <c r="N4">
        <f t="shared" ref="N4:N11" si="1" xml:space="preserve"> C4 + E4 + G4 + I4 + K4</f>
        <v>0</v>
      </c>
      <c r="O4" s="1">
        <f t="shared" ref="O4:O11" si="2">M4 - N4</f>
        <v>0</v>
      </c>
      <c r="P4" s="3">
        <f t="shared" ref="P4:P11" si="3" xml:space="preserve"> IF(M4+N4=0, 0, IF(N4=0, "MAX", M4/N4))</f>
        <v>0</v>
      </c>
      <c r="Q4">
        <v>2</v>
      </c>
    </row>
    <row r="5" spans="1:17" x14ac:dyDescent="0.25">
      <c r="A5" s="1" t="s">
        <v>180</v>
      </c>
      <c r="D5">
        <v>0</v>
      </c>
      <c r="E5">
        <v>0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1</v>
      </c>
      <c r="C6">
        <v>4</v>
      </c>
      <c r="D6">
        <v>3</v>
      </c>
      <c r="E6">
        <v>4</v>
      </c>
      <c r="M6">
        <f t="shared" si="0"/>
        <v>4</v>
      </c>
      <c r="N6">
        <f t="shared" si="1"/>
        <v>8</v>
      </c>
      <c r="O6" s="1">
        <f t="shared" si="2"/>
        <v>-4</v>
      </c>
      <c r="P6" s="3">
        <f t="shared" si="3"/>
        <v>0.5</v>
      </c>
      <c r="Q6">
        <f t="shared" ref="Q6:Q9" si="4">IF(P6 &lt; 1, 3, IF(P6 &gt;= P$11, 1, 2))</f>
        <v>3</v>
      </c>
    </row>
    <row r="7" spans="1:17" x14ac:dyDescent="0.25">
      <c r="A7" s="1" t="s">
        <v>0</v>
      </c>
      <c r="B7">
        <v>5</v>
      </c>
      <c r="C7">
        <v>5</v>
      </c>
      <c r="D7">
        <v>9</v>
      </c>
      <c r="E7">
        <v>6</v>
      </c>
      <c r="M7">
        <f t="shared" si="0"/>
        <v>14</v>
      </c>
      <c r="N7">
        <f t="shared" si="1"/>
        <v>11</v>
      </c>
      <c r="O7" s="1">
        <f t="shared" si="2"/>
        <v>3</v>
      </c>
      <c r="P7" s="3">
        <f t="shared" si="3"/>
        <v>1.2727272727272727</v>
      </c>
      <c r="Q7">
        <f t="shared" si="4"/>
        <v>1</v>
      </c>
    </row>
    <row r="8" spans="1:17" x14ac:dyDescent="0.25">
      <c r="A8" s="1" t="s">
        <v>159</v>
      </c>
      <c r="M8">
        <f t="shared" si="0"/>
        <v>0</v>
      </c>
      <c r="N8">
        <f t="shared" si="1"/>
        <v>0</v>
      </c>
      <c r="O8" s="1">
        <f t="shared" si="2"/>
        <v>0</v>
      </c>
      <c r="P8" s="3">
        <f t="shared" si="3"/>
        <v>0</v>
      </c>
      <c r="Q8">
        <v>2</v>
      </c>
    </row>
    <row r="9" spans="1:17" x14ac:dyDescent="0.25">
      <c r="A9" s="1" t="s">
        <v>22</v>
      </c>
      <c r="B9">
        <v>0</v>
      </c>
      <c r="C9">
        <v>2</v>
      </c>
      <c r="D9">
        <v>1</v>
      </c>
      <c r="E9">
        <v>5</v>
      </c>
      <c r="M9">
        <f t="shared" si="0"/>
        <v>1</v>
      </c>
      <c r="N9">
        <f t="shared" si="1"/>
        <v>7</v>
      </c>
      <c r="O9" s="1">
        <f t="shared" si="2"/>
        <v>-6</v>
      </c>
      <c r="P9" s="3">
        <f t="shared" si="3"/>
        <v>0.14285714285714285</v>
      </c>
      <c r="Q9">
        <f t="shared" si="4"/>
        <v>3</v>
      </c>
    </row>
    <row r="10" spans="1:17" x14ac:dyDescent="0.25">
      <c r="A10" s="1" t="s">
        <v>41</v>
      </c>
      <c r="B10">
        <v>0</v>
      </c>
      <c r="C10">
        <v>4</v>
      </c>
      <c r="D10">
        <v>2</v>
      </c>
      <c r="E10">
        <v>5</v>
      </c>
      <c r="M10">
        <f t="shared" si="0"/>
        <v>2</v>
      </c>
      <c r="N10">
        <f t="shared" si="1"/>
        <v>9</v>
      </c>
      <c r="O10" s="1">
        <f t="shared" si="2"/>
        <v>-7</v>
      </c>
      <c r="P10" s="3">
        <f t="shared" si="3"/>
        <v>0.22222222222222221</v>
      </c>
      <c r="Q10">
        <f>IF(P10 &lt; 1, 3, IF(P10 &gt;= P$11, 1, 2))</f>
        <v>3</v>
      </c>
    </row>
    <row r="11" spans="1:17" x14ac:dyDescent="0.25">
      <c r="A11" s="4"/>
      <c r="B11" s="4">
        <v>14</v>
      </c>
      <c r="C11" s="4">
        <v>25</v>
      </c>
      <c r="D11" s="4">
        <v>24</v>
      </c>
      <c r="E11" s="4">
        <v>26</v>
      </c>
      <c r="F11" s="4"/>
      <c r="G11" s="4"/>
      <c r="H11" s="4"/>
      <c r="I11" s="4"/>
      <c r="J11" s="4"/>
      <c r="K11" s="4"/>
      <c r="L11" s="4"/>
      <c r="M11" s="4">
        <f t="shared" si="0"/>
        <v>38</v>
      </c>
      <c r="N11" s="4">
        <f t="shared" si="1"/>
        <v>51</v>
      </c>
      <c r="O11" s="4">
        <f t="shared" si="2"/>
        <v>-13</v>
      </c>
      <c r="P11" s="5">
        <f t="shared" si="3"/>
        <v>0.74509803921568629</v>
      </c>
    </row>
    <row r="13" spans="1:17" ht="18.75" x14ac:dyDescent="0.3">
      <c r="A13" s="8">
        <v>43611</v>
      </c>
      <c r="B13" s="9" t="s">
        <v>355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348</v>
      </c>
      <c r="M16">
        <f t="shared" ref="M16" si="5" xml:space="preserve"> B16 + D16 + F16 + H16 + J16</f>
        <v>0</v>
      </c>
      <c r="N16">
        <f t="shared" ref="N16" si="6" xml:space="preserve"> C16 + E16 + G16 + I16 + K16</f>
        <v>0</v>
      </c>
      <c r="O16" s="1">
        <f t="shared" ref="O16" si="7">M16 - N16</f>
        <v>0</v>
      </c>
      <c r="P16" s="3">
        <f t="shared" ref="P16" si="8" xml:space="preserve"> IF(M16+N16=0, 0, IF(N16=0, "MAX", M16/N16))</f>
        <v>0</v>
      </c>
      <c r="Q16">
        <v>2</v>
      </c>
    </row>
    <row r="17" spans="1:17" x14ac:dyDescent="0.25">
      <c r="A17" s="1" t="s">
        <v>180</v>
      </c>
      <c r="M17">
        <f t="shared" ref="M17" si="9" xml:space="preserve"> B17 + D17 + F17 + H17 + J17</f>
        <v>0</v>
      </c>
      <c r="N17">
        <f t="shared" ref="N17" si="10" xml:space="preserve"> C17 + E17 + G17 + I17 + K17</f>
        <v>0</v>
      </c>
      <c r="O17" s="1">
        <f t="shared" ref="O17" si="11">M17 - N17</f>
        <v>0</v>
      </c>
      <c r="P17" s="3">
        <f t="shared" ref="P17" si="12" xml:space="preserve"> IF(M17+N17=0, 0, IF(N17=0, "MAX", M17/N17))</f>
        <v>0</v>
      </c>
      <c r="Q17">
        <v>2</v>
      </c>
    </row>
    <row r="18" spans="1:17" x14ac:dyDescent="0.25">
      <c r="A18" s="1" t="s">
        <v>52</v>
      </c>
      <c r="B18">
        <v>2</v>
      </c>
      <c r="C18">
        <v>2</v>
      </c>
      <c r="D18">
        <v>1</v>
      </c>
      <c r="E18">
        <v>1</v>
      </c>
      <c r="F18">
        <v>0</v>
      </c>
      <c r="G18">
        <v>1</v>
      </c>
      <c r="M18">
        <f t="shared" ref="M18:M23" si="13" xml:space="preserve"> B18 + D18 + F18 + H18 + J18</f>
        <v>3</v>
      </c>
      <c r="N18">
        <f t="shared" ref="N18:N23" si="14" xml:space="preserve"> C18 + E18 + G18 + I18 + K18</f>
        <v>4</v>
      </c>
      <c r="O18" s="1">
        <f t="shared" ref="O18:O23" si="15">M18 - N18</f>
        <v>-1</v>
      </c>
      <c r="P18" s="3">
        <f t="shared" ref="P18:P23" si="16" xml:space="preserve"> IF(M18+N18=0, 0, IF(N18=0, "MAX", M18/N18))</f>
        <v>0.75</v>
      </c>
      <c r="Q18">
        <f>IF(P18 &lt; 1, 3, IF(P18 &gt;= P$23, 1, 2))</f>
        <v>3</v>
      </c>
    </row>
    <row r="19" spans="1:17" x14ac:dyDescent="0.25">
      <c r="A19" s="1" t="s">
        <v>0</v>
      </c>
      <c r="B19">
        <v>13</v>
      </c>
      <c r="C19">
        <v>8</v>
      </c>
      <c r="D19">
        <v>6</v>
      </c>
      <c r="E19">
        <v>3</v>
      </c>
      <c r="F19">
        <v>3</v>
      </c>
      <c r="G19">
        <v>1</v>
      </c>
      <c r="M19">
        <f t="shared" si="13"/>
        <v>22</v>
      </c>
      <c r="N19">
        <f t="shared" si="14"/>
        <v>12</v>
      </c>
      <c r="O19" s="1">
        <f t="shared" si="15"/>
        <v>10</v>
      </c>
      <c r="P19" s="3">
        <f t="shared" si="16"/>
        <v>1.8333333333333333</v>
      </c>
      <c r="Q19">
        <f>IF(P19 &lt; 1, 3, IF(P19 &gt;= P$23, 1, 2))</f>
        <v>1</v>
      </c>
    </row>
    <row r="20" spans="1:17" x14ac:dyDescent="0.25">
      <c r="A20" s="1" t="s">
        <v>159</v>
      </c>
      <c r="B20">
        <v>0</v>
      </c>
      <c r="C20">
        <v>0</v>
      </c>
      <c r="D20">
        <v>0</v>
      </c>
      <c r="E20">
        <v>0</v>
      </c>
      <c r="M20">
        <f t="shared" ref="M20" si="17" xml:space="preserve"> B20 + D20 + F20 + H20 + J20</f>
        <v>0</v>
      </c>
      <c r="N20">
        <f t="shared" ref="N20" si="18" xml:space="preserve"> C20 + E20 + G20 + I20 + K20</f>
        <v>0</v>
      </c>
      <c r="O20" s="1">
        <f t="shared" ref="O20" si="19">M20 - N20</f>
        <v>0</v>
      </c>
      <c r="P20" s="3">
        <f t="shared" ref="P20" si="20" xml:space="preserve"> IF(M20+N20=0, 0, IF(N20=0, "MAX", M20/N20))</f>
        <v>0</v>
      </c>
      <c r="Q20">
        <v>2</v>
      </c>
    </row>
    <row r="21" spans="1:17" x14ac:dyDescent="0.25">
      <c r="A21" s="1" t="s">
        <v>22</v>
      </c>
      <c r="B21">
        <v>1</v>
      </c>
      <c r="C21">
        <v>3</v>
      </c>
      <c r="D21">
        <v>5</v>
      </c>
      <c r="E21">
        <v>3</v>
      </c>
      <c r="F21">
        <v>1</v>
      </c>
      <c r="G21">
        <v>0</v>
      </c>
      <c r="M21">
        <f t="shared" si="13"/>
        <v>7</v>
      </c>
      <c r="N21">
        <f t="shared" si="14"/>
        <v>6</v>
      </c>
      <c r="O21" s="1">
        <f t="shared" si="15"/>
        <v>1</v>
      </c>
      <c r="P21" s="3">
        <f t="shared" si="16"/>
        <v>1.1666666666666667</v>
      </c>
      <c r="Q21">
        <f>IF(P21 &lt; 1, 3, IF(P21 &gt;= P$23, 1, 2))</f>
        <v>1</v>
      </c>
    </row>
    <row r="22" spans="1:17" x14ac:dyDescent="0.25">
      <c r="A22" s="1" t="s">
        <v>41</v>
      </c>
      <c r="B22">
        <v>0</v>
      </c>
      <c r="C22">
        <v>2</v>
      </c>
      <c r="D22">
        <v>3</v>
      </c>
      <c r="E22">
        <v>4</v>
      </c>
      <c r="F22">
        <v>1</v>
      </c>
      <c r="G22">
        <v>1</v>
      </c>
      <c r="M22">
        <f t="shared" si="13"/>
        <v>4</v>
      </c>
      <c r="N22">
        <f t="shared" si="14"/>
        <v>7</v>
      </c>
      <c r="O22" s="1">
        <f t="shared" si="15"/>
        <v>-3</v>
      </c>
      <c r="P22" s="3">
        <f t="shared" si="16"/>
        <v>0.5714285714285714</v>
      </c>
      <c r="Q22">
        <f>IF(P22 &lt; 1, 3, IF(P22 &gt;= P$23, 1, 2))</f>
        <v>3</v>
      </c>
    </row>
    <row r="23" spans="1:17" x14ac:dyDescent="0.25">
      <c r="A23" s="4"/>
      <c r="B23" s="4">
        <v>29</v>
      </c>
      <c r="C23" s="4">
        <v>31</v>
      </c>
      <c r="D23" s="4">
        <v>25</v>
      </c>
      <c r="E23" s="4">
        <v>22</v>
      </c>
      <c r="F23" s="4">
        <v>14</v>
      </c>
      <c r="G23" s="4">
        <v>16</v>
      </c>
      <c r="H23" s="4"/>
      <c r="I23" s="4"/>
      <c r="J23" s="4"/>
      <c r="K23" s="4"/>
      <c r="L23" s="4"/>
      <c r="M23" s="4">
        <f t="shared" si="13"/>
        <v>68</v>
      </c>
      <c r="N23" s="4">
        <f t="shared" si="14"/>
        <v>69</v>
      </c>
      <c r="O23" s="4">
        <f t="shared" si="15"/>
        <v>-1</v>
      </c>
      <c r="P23" s="5">
        <f t="shared" si="16"/>
        <v>0.98550724637681164</v>
      </c>
    </row>
    <row r="24" spans="1:17" x14ac:dyDescent="0.25">
      <c r="P24"/>
    </row>
    <row r="25" spans="1:17" ht="18.75" x14ac:dyDescent="0.3">
      <c r="A25" s="8">
        <v>43610</v>
      </c>
      <c r="B25" s="9" t="s">
        <v>357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</row>
    <row r="26" spans="1:17" x14ac:dyDescent="0.25">
      <c r="A26" s="4"/>
      <c r="B26" s="4" t="s">
        <v>5</v>
      </c>
      <c r="C26" s="4"/>
      <c r="D26" s="4" t="s">
        <v>6</v>
      </c>
      <c r="E26" s="4"/>
      <c r="F26" s="4" t="s">
        <v>7</v>
      </c>
      <c r="G26" s="4"/>
      <c r="H26" s="4" t="s">
        <v>8</v>
      </c>
      <c r="I26" s="4"/>
      <c r="J26" s="4" t="s">
        <v>9</v>
      </c>
      <c r="K26" s="4"/>
      <c r="L26" s="4"/>
      <c r="M26" s="4" t="s">
        <v>10</v>
      </c>
      <c r="N26" s="4"/>
      <c r="O26" s="4"/>
      <c r="P26" s="6"/>
    </row>
    <row r="27" spans="1:17" x14ac:dyDescent="0.25">
      <c r="A27" s="4"/>
      <c r="B27" s="7" t="s">
        <v>3</v>
      </c>
      <c r="C27" s="7" t="s">
        <v>4</v>
      </c>
      <c r="D27" s="7" t="s">
        <v>3</v>
      </c>
      <c r="E27" s="7" t="s">
        <v>4</v>
      </c>
      <c r="F27" s="7" t="s">
        <v>3</v>
      </c>
      <c r="G27" s="7" t="s">
        <v>4</v>
      </c>
      <c r="H27" s="7" t="s">
        <v>3</v>
      </c>
      <c r="I27" s="7" t="s">
        <v>4</v>
      </c>
      <c r="J27" s="7" t="s">
        <v>3</v>
      </c>
      <c r="K27" s="7" t="s">
        <v>4</v>
      </c>
      <c r="L27" s="7"/>
      <c r="M27" s="7" t="s">
        <v>3</v>
      </c>
      <c r="N27" s="7" t="s">
        <v>4</v>
      </c>
      <c r="O27" s="4" t="s">
        <v>11</v>
      </c>
      <c r="P27" s="6" t="s">
        <v>12</v>
      </c>
    </row>
    <row r="28" spans="1:17" x14ac:dyDescent="0.25">
      <c r="A28" s="1" t="s">
        <v>52</v>
      </c>
      <c r="B28">
        <v>1</v>
      </c>
      <c r="C28">
        <v>2</v>
      </c>
      <c r="D28">
        <v>2</v>
      </c>
      <c r="E28">
        <v>3</v>
      </c>
      <c r="M28">
        <f t="shared" ref="M28:N33" si="21" xml:space="preserve"> B28 + D28 + F28 + H28 + J28</f>
        <v>3</v>
      </c>
      <c r="N28">
        <f t="shared" si="21"/>
        <v>5</v>
      </c>
      <c r="O28" s="1">
        <f t="shared" ref="O28:O33" si="22">M28 - N28</f>
        <v>-2</v>
      </c>
      <c r="P28" s="3">
        <f t="shared" ref="P28:P33" si="23" xml:space="preserve"> IF(M28+N28=0, 0, IF(N28=0, "MAX", M28/N28))</f>
        <v>0.6</v>
      </c>
      <c r="Q28">
        <f>IF(P28 &lt; 1, 3, IF(P28 &gt;= P$33, 1, 2))</f>
        <v>3</v>
      </c>
    </row>
    <row r="29" spans="1:17" x14ac:dyDescent="0.25">
      <c r="A29" s="1" t="s">
        <v>0</v>
      </c>
      <c r="B29">
        <v>12</v>
      </c>
      <c r="C29">
        <v>9</v>
      </c>
      <c r="D29">
        <v>10</v>
      </c>
      <c r="E29">
        <v>5</v>
      </c>
      <c r="M29">
        <f t="shared" si="21"/>
        <v>22</v>
      </c>
      <c r="N29">
        <f t="shared" si="21"/>
        <v>14</v>
      </c>
      <c r="O29" s="1">
        <f t="shared" si="22"/>
        <v>8</v>
      </c>
      <c r="P29" s="3">
        <f t="shared" si="23"/>
        <v>1.5714285714285714</v>
      </c>
      <c r="Q29">
        <f>IF(P29 &lt; 1, 3, IF(P29 &gt;= P$33, 1, 2))</f>
        <v>2</v>
      </c>
    </row>
    <row r="30" spans="1:17" x14ac:dyDescent="0.25">
      <c r="A30" s="1" t="s">
        <v>22</v>
      </c>
      <c r="B30">
        <v>3</v>
      </c>
      <c r="C30">
        <v>0</v>
      </c>
      <c r="D30">
        <v>0</v>
      </c>
      <c r="E30">
        <v>2</v>
      </c>
      <c r="M30">
        <f t="shared" si="21"/>
        <v>3</v>
      </c>
      <c r="N30">
        <f t="shared" si="21"/>
        <v>2</v>
      </c>
      <c r="O30" s="1">
        <f t="shared" si="22"/>
        <v>1</v>
      </c>
      <c r="P30" s="3">
        <f t="shared" si="23"/>
        <v>1.5</v>
      </c>
      <c r="Q30">
        <f>IF(P30 &lt; 1, 3, IF(P30 &gt;= P$33, 1, 2))</f>
        <v>2</v>
      </c>
    </row>
    <row r="31" spans="1:17" x14ac:dyDescent="0.25">
      <c r="A31" s="1" t="s">
        <v>53</v>
      </c>
      <c r="D31">
        <v>0</v>
      </c>
      <c r="E31">
        <v>0</v>
      </c>
      <c r="M31">
        <f t="shared" si="21"/>
        <v>0</v>
      </c>
      <c r="N31">
        <f t="shared" si="21"/>
        <v>0</v>
      </c>
      <c r="O31" s="1">
        <f t="shared" si="22"/>
        <v>0</v>
      </c>
      <c r="P31" s="3">
        <f t="shared" si="23"/>
        <v>0</v>
      </c>
      <c r="Q31">
        <v>2</v>
      </c>
    </row>
    <row r="32" spans="1:17" x14ac:dyDescent="0.25">
      <c r="A32" s="1" t="s">
        <v>41</v>
      </c>
      <c r="B32">
        <v>2</v>
      </c>
      <c r="C32">
        <v>0</v>
      </c>
      <c r="D32">
        <v>1</v>
      </c>
      <c r="E32">
        <v>4</v>
      </c>
      <c r="M32">
        <f t="shared" si="21"/>
        <v>3</v>
      </c>
      <c r="N32">
        <f t="shared" si="21"/>
        <v>4</v>
      </c>
      <c r="O32" s="1">
        <f t="shared" si="22"/>
        <v>-1</v>
      </c>
      <c r="P32" s="3">
        <f t="shared" si="23"/>
        <v>0.75</v>
      </c>
      <c r="Q32">
        <f>IF(P32 &lt; 1, 3, IF(P32 &gt;= P$33, 1, 2))</f>
        <v>3</v>
      </c>
    </row>
    <row r="33" spans="1:17" x14ac:dyDescent="0.25">
      <c r="A33" s="4"/>
      <c r="B33" s="4">
        <v>25</v>
      </c>
      <c r="C33" s="4">
        <v>16</v>
      </c>
      <c r="D33" s="4">
        <v>25</v>
      </c>
      <c r="E33" s="4">
        <v>13</v>
      </c>
      <c r="F33" s="4"/>
      <c r="G33" s="4"/>
      <c r="H33" s="4"/>
      <c r="I33" s="4"/>
      <c r="J33" s="4"/>
      <c r="K33" s="4"/>
      <c r="L33" s="4"/>
      <c r="M33" s="4">
        <f t="shared" si="21"/>
        <v>50</v>
      </c>
      <c r="N33" s="4">
        <f t="shared" si="21"/>
        <v>29</v>
      </c>
      <c r="O33" s="4">
        <f t="shared" si="22"/>
        <v>21</v>
      </c>
      <c r="P33" s="5">
        <f t="shared" si="23"/>
        <v>1.7241379310344827</v>
      </c>
    </row>
    <row r="35" spans="1:17" ht="18.75" x14ac:dyDescent="0.3">
      <c r="A35" s="8">
        <v>43610</v>
      </c>
      <c r="B35" s="9" t="s">
        <v>356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52</v>
      </c>
      <c r="B38">
        <v>4</v>
      </c>
      <c r="C38">
        <v>2</v>
      </c>
      <c r="D38">
        <v>2</v>
      </c>
      <c r="E38">
        <v>5</v>
      </c>
      <c r="M38">
        <f t="shared" ref="M38:N43" si="24" xml:space="preserve"> B38 + D38 + F38 + H38 + J38</f>
        <v>6</v>
      </c>
      <c r="N38">
        <f t="shared" si="24"/>
        <v>7</v>
      </c>
      <c r="O38" s="1">
        <f t="shared" ref="O38:O43" si="25">M38 - N38</f>
        <v>-1</v>
      </c>
      <c r="P38" s="3">
        <f t="shared" ref="P38:P43" si="26" xml:space="preserve"> IF(M38+N38=0, 0, IF(N38=0, "MAX", M38/N38))</f>
        <v>0.8571428571428571</v>
      </c>
      <c r="Q38">
        <f>IF(P38 &lt; 1, 3, IF(P38 &gt;= P$43, 1, 2))</f>
        <v>3</v>
      </c>
    </row>
    <row r="39" spans="1:17" x14ac:dyDescent="0.25">
      <c r="A39" s="1" t="s">
        <v>0</v>
      </c>
      <c r="B39">
        <v>7</v>
      </c>
      <c r="C39">
        <v>7</v>
      </c>
      <c r="D39">
        <v>12</v>
      </c>
      <c r="E39">
        <v>6</v>
      </c>
      <c r="M39">
        <f t="shared" si="24"/>
        <v>19</v>
      </c>
      <c r="N39">
        <f t="shared" si="24"/>
        <v>13</v>
      </c>
      <c r="O39" s="1">
        <f t="shared" si="25"/>
        <v>6</v>
      </c>
      <c r="P39" s="3">
        <f t="shared" si="26"/>
        <v>1.4615384615384615</v>
      </c>
      <c r="Q39">
        <f>IF(P39 &lt; 1, 3, IF(P39 &gt;= P$43, 1, 2))</f>
        <v>2</v>
      </c>
    </row>
    <row r="40" spans="1:17" x14ac:dyDescent="0.25">
      <c r="A40" s="1" t="s">
        <v>22</v>
      </c>
      <c r="B40">
        <v>2</v>
      </c>
      <c r="C40">
        <v>1</v>
      </c>
      <c r="D40">
        <v>1</v>
      </c>
      <c r="E40">
        <v>4</v>
      </c>
      <c r="M40">
        <f t="shared" si="24"/>
        <v>3</v>
      </c>
      <c r="N40">
        <f t="shared" si="24"/>
        <v>5</v>
      </c>
      <c r="O40" s="1">
        <f t="shared" si="25"/>
        <v>-2</v>
      </c>
      <c r="P40" s="3">
        <f t="shared" si="26"/>
        <v>0.6</v>
      </c>
      <c r="Q40">
        <f>IF(P40 &lt; 1, 3, IF(P40 &gt;= P$43, 1, 2))</f>
        <v>3</v>
      </c>
    </row>
    <row r="41" spans="1:17" x14ac:dyDescent="0.25">
      <c r="A41" s="1" t="s">
        <v>53</v>
      </c>
      <c r="M41">
        <f t="shared" si="24"/>
        <v>0</v>
      </c>
      <c r="N41">
        <f t="shared" si="24"/>
        <v>0</v>
      </c>
      <c r="O41" s="1">
        <f t="shared" si="25"/>
        <v>0</v>
      </c>
      <c r="P41" s="3">
        <f t="shared" si="26"/>
        <v>0</v>
      </c>
      <c r="Q41">
        <f>IF(P41 &lt; 1, 3, IF(P41 &gt;= P$43, 1, 2))</f>
        <v>3</v>
      </c>
    </row>
    <row r="42" spans="1:17" x14ac:dyDescent="0.25">
      <c r="A42" s="1" t="s">
        <v>41</v>
      </c>
      <c r="B42">
        <v>2</v>
      </c>
      <c r="C42">
        <v>0</v>
      </c>
      <c r="D42">
        <v>3</v>
      </c>
      <c r="E42">
        <v>7</v>
      </c>
      <c r="M42">
        <f t="shared" si="24"/>
        <v>5</v>
      </c>
      <c r="N42">
        <f t="shared" si="24"/>
        <v>7</v>
      </c>
      <c r="O42" s="1">
        <f t="shared" si="25"/>
        <v>-2</v>
      </c>
      <c r="P42" s="3">
        <f t="shared" si="26"/>
        <v>0.7142857142857143</v>
      </c>
      <c r="Q42">
        <f>IF(P42 &lt; 1, 3, IF(P42 &gt;= P$43, 1, 2))</f>
        <v>3</v>
      </c>
    </row>
    <row r="43" spans="1:17" x14ac:dyDescent="0.25">
      <c r="A43" s="4"/>
      <c r="B43" s="4">
        <v>25</v>
      </c>
      <c r="C43" s="4">
        <v>11</v>
      </c>
      <c r="D43" s="4">
        <v>25</v>
      </c>
      <c r="E43" s="4">
        <v>19</v>
      </c>
      <c r="F43" s="4"/>
      <c r="G43" s="4"/>
      <c r="H43" s="4"/>
      <c r="I43" s="4"/>
      <c r="J43" s="4"/>
      <c r="K43" s="4"/>
      <c r="L43" s="4"/>
      <c r="M43" s="4">
        <f t="shared" si="24"/>
        <v>50</v>
      </c>
      <c r="N43" s="4">
        <f t="shared" si="24"/>
        <v>30</v>
      </c>
      <c r="O43" s="4">
        <f t="shared" si="25"/>
        <v>20</v>
      </c>
      <c r="P43" s="5">
        <f t="shared" si="26"/>
        <v>1.6666666666666667</v>
      </c>
    </row>
    <row r="45" spans="1:17" ht="18.75" x14ac:dyDescent="0.3">
      <c r="A45" s="8">
        <v>43610</v>
      </c>
      <c r="B45" s="9" t="s">
        <v>353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</row>
    <row r="46" spans="1:17" x14ac:dyDescent="0.25">
      <c r="A46" s="4"/>
      <c r="B46" s="4" t="s">
        <v>5</v>
      </c>
      <c r="C46" s="4"/>
      <c r="D46" s="4" t="s">
        <v>6</v>
      </c>
      <c r="E46" s="4"/>
      <c r="F46" s="4" t="s">
        <v>7</v>
      </c>
      <c r="G46" s="4"/>
      <c r="H46" s="4" t="s">
        <v>8</v>
      </c>
      <c r="I46" s="4"/>
      <c r="J46" s="4" t="s">
        <v>9</v>
      </c>
      <c r="K46" s="4"/>
      <c r="L46" s="4"/>
      <c r="M46" s="4" t="s">
        <v>10</v>
      </c>
      <c r="N46" s="4"/>
      <c r="O46" s="4"/>
      <c r="P46" s="6"/>
    </row>
    <row r="47" spans="1:17" x14ac:dyDescent="0.25">
      <c r="A47" s="4"/>
      <c r="B47" s="7" t="s">
        <v>3</v>
      </c>
      <c r="C47" s="7" t="s">
        <v>4</v>
      </c>
      <c r="D47" s="7" t="s">
        <v>3</v>
      </c>
      <c r="E47" s="7" t="s">
        <v>4</v>
      </c>
      <c r="F47" s="7" t="s">
        <v>3</v>
      </c>
      <c r="G47" s="7" t="s">
        <v>4</v>
      </c>
      <c r="H47" s="7" t="s">
        <v>3</v>
      </c>
      <c r="I47" s="7" t="s">
        <v>4</v>
      </c>
      <c r="J47" s="7" t="s">
        <v>3</v>
      </c>
      <c r="K47" s="7" t="s">
        <v>4</v>
      </c>
      <c r="L47" s="7"/>
      <c r="M47" s="7" t="s">
        <v>3</v>
      </c>
      <c r="N47" s="7" t="s">
        <v>4</v>
      </c>
      <c r="O47" s="4" t="s">
        <v>11</v>
      </c>
      <c r="P47" s="6" t="s">
        <v>12</v>
      </c>
    </row>
    <row r="48" spans="1:17" x14ac:dyDescent="0.25">
      <c r="A48" s="1" t="s">
        <v>52</v>
      </c>
      <c r="B48">
        <v>0</v>
      </c>
      <c r="C48">
        <v>2</v>
      </c>
      <c r="D48">
        <v>0</v>
      </c>
      <c r="E48">
        <v>4</v>
      </c>
      <c r="F48">
        <v>0</v>
      </c>
      <c r="G48">
        <v>0</v>
      </c>
      <c r="M48">
        <f t="shared" ref="M48:N53" si="27" xml:space="preserve"> B48 + D48 + F48 + H48 + J48</f>
        <v>0</v>
      </c>
      <c r="N48">
        <f t="shared" si="27"/>
        <v>6</v>
      </c>
      <c r="O48" s="1">
        <f t="shared" ref="O48:O53" si="28">M48 - N48</f>
        <v>-6</v>
      </c>
      <c r="P48" s="3">
        <f t="shared" ref="P48:P53" si="29" xml:space="preserve"> IF(M48+N48=0, 0, IF(N48=0, "MAX", M48/N48))</f>
        <v>0</v>
      </c>
      <c r="Q48">
        <f>IF(P48 &lt; 1, 3, IF(P48 &gt;= P$53, 1, 2))</f>
        <v>3</v>
      </c>
    </row>
    <row r="49" spans="1:17" x14ac:dyDescent="0.25">
      <c r="A49" s="1" t="s">
        <v>0</v>
      </c>
      <c r="B49">
        <v>9</v>
      </c>
      <c r="C49">
        <v>11</v>
      </c>
      <c r="D49">
        <v>7</v>
      </c>
      <c r="E49">
        <v>8</v>
      </c>
      <c r="F49">
        <v>5</v>
      </c>
      <c r="G49">
        <v>3</v>
      </c>
      <c r="M49">
        <f t="shared" si="27"/>
        <v>21</v>
      </c>
      <c r="N49">
        <f t="shared" si="27"/>
        <v>22</v>
      </c>
      <c r="O49" s="1">
        <f t="shared" si="28"/>
        <v>-1</v>
      </c>
      <c r="P49" s="3">
        <f t="shared" si="29"/>
        <v>0.95454545454545459</v>
      </c>
      <c r="Q49">
        <f>IF(P49 &lt; 1, 3, IF(P49 &gt;= P$53, 1, 2))</f>
        <v>3</v>
      </c>
    </row>
    <row r="50" spans="1:17" x14ac:dyDescent="0.25">
      <c r="A50" s="1" t="s">
        <v>22</v>
      </c>
      <c r="B50">
        <v>0</v>
      </c>
      <c r="C50">
        <v>0</v>
      </c>
      <c r="D50">
        <v>0</v>
      </c>
      <c r="E50">
        <v>1</v>
      </c>
      <c r="F50">
        <v>2</v>
      </c>
      <c r="G50">
        <v>1</v>
      </c>
      <c r="M50">
        <f t="shared" si="27"/>
        <v>2</v>
      </c>
      <c r="N50">
        <f t="shared" si="27"/>
        <v>2</v>
      </c>
      <c r="O50" s="1">
        <f t="shared" si="28"/>
        <v>0</v>
      </c>
      <c r="P50" s="3">
        <f t="shared" si="29"/>
        <v>1</v>
      </c>
      <c r="Q50">
        <f>IF(P50 &lt; 1, 3, IF(P50 &gt;= P$53, 1, 2))</f>
        <v>1</v>
      </c>
    </row>
    <row r="51" spans="1:17" x14ac:dyDescent="0.25">
      <c r="A51" s="1" t="s">
        <v>53</v>
      </c>
      <c r="D51">
        <v>0</v>
      </c>
      <c r="E51">
        <v>1</v>
      </c>
      <c r="M51">
        <f t="shared" si="27"/>
        <v>0</v>
      </c>
      <c r="N51">
        <f t="shared" si="27"/>
        <v>1</v>
      </c>
      <c r="O51" s="1">
        <f t="shared" si="28"/>
        <v>-1</v>
      </c>
      <c r="P51" s="3">
        <f t="shared" si="29"/>
        <v>0</v>
      </c>
      <c r="Q51">
        <f>IF(P51 &lt; 1, 3, IF(P51 &gt;= P$53, 1, 2))</f>
        <v>3</v>
      </c>
    </row>
    <row r="52" spans="1:17" x14ac:dyDescent="0.25">
      <c r="A52" s="1" t="s">
        <v>41</v>
      </c>
      <c r="B52">
        <v>2</v>
      </c>
      <c r="C52">
        <v>0</v>
      </c>
      <c r="D52">
        <v>0</v>
      </c>
      <c r="E52">
        <v>3</v>
      </c>
      <c r="F52">
        <v>1</v>
      </c>
      <c r="G52">
        <v>0</v>
      </c>
      <c r="M52">
        <f t="shared" si="27"/>
        <v>3</v>
      </c>
      <c r="N52">
        <f t="shared" si="27"/>
        <v>3</v>
      </c>
      <c r="O52" s="1">
        <f t="shared" si="28"/>
        <v>0</v>
      </c>
      <c r="P52" s="3">
        <f t="shared" si="29"/>
        <v>1</v>
      </c>
      <c r="Q52">
        <f>IF(P52 &lt; 1, 3, IF(P52 &gt;= P$53, 1, 2))</f>
        <v>1</v>
      </c>
    </row>
    <row r="53" spans="1:17" x14ac:dyDescent="0.25">
      <c r="A53" s="4"/>
      <c r="B53" s="4">
        <v>25</v>
      </c>
      <c r="C53" s="4">
        <v>23</v>
      </c>
      <c r="D53" s="4">
        <v>18</v>
      </c>
      <c r="E53" s="4">
        <v>25</v>
      </c>
      <c r="F53" s="4">
        <v>15</v>
      </c>
      <c r="G53" s="4">
        <v>10</v>
      </c>
      <c r="H53" s="4"/>
      <c r="I53" s="4"/>
      <c r="J53" s="4"/>
      <c r="K53" s="4"/>
      <c r="L53" s="4"/>
      <c r="M53" s="4">
        <f t="shared" si="27"/>
        <v>58</v>
      </c>
      <c r="N53" s="4">
        <f t="shared" si="27"/>
        <v>58</v>
      </c>
      <c r="O53" s="4">
        <f t="shared" si="28"/>
        <v>0</v>
      </c>
      <c r="P53" s="5">
        <f t="shared" si="29"/>
        <v>1</v>
      </c>
    </row>
  </sheetData>
  <conditionalFormatting sqref="A51:A52 H51:P52 A22">
    <cfRule type="expression" dxfId="194" priority="139">
      <formula>$Q22 = 3</formula>
    </cfRule>
    <cfRule type="expression" dxfId="193" priority="140">
      <formula>$Q22 = 2</formula>
    </cfRule>
    <cfRule type="expression" dxfId="192" priority="141">
      <formula>$Q22 = 1</formula>
    </cfRule>
  </conditionalFormatting>
  <conditionalFormatting sqref="A41:A42">
    <cfRule type="expression" dxfId="191" priority="124">
      <formula>$Q41 = 3</formula>
    </cfRule>
    <cfRule type="expression" dxfId="190" priority="125">
      <formula>$Q41 = 2</formula>
    </cfRule>
    <cfRule type="expression" dxfId="189" priority="126">
      <formula>$Q41 = 1</formula>
    </cfRule>
  </conditionalFormatting>
  <conditionalFormatting sqref="A39">
    <cfRule type="expression" dxfId="188" priority="118">
      <formula>$Q39 = 3</formula>
    </cfRule>
    <cfRule type="expression" dxfId="187" priority="119">
      <formula>$Q39 = 2</formula>
    </cfRule>
    <cfRule type="expression" dxfId="186" priority="120">
      <formula>$Q39 = 1</formula>
    </cfRule>
  </conditionalFormatting>
  <conditionalFormatting sqref="A38">
    <cfRule type="expression" dxfId="185" priority="121">
      <formula>$Q38 = 3</formula>
    </cfRule>
    <cfRule type="expression" dxfId="184" priority="122">
      <formula>$Q38 = 2</formula>
    </cfRule>
    <cfRule type="expression" dxfId="183" priority="123">
      <formula>$Q38 = 1</formula>
    </cfRule>
  </conditionalFormatting>
  <conditionalFormatting sqref="A48 H48:P48">
    <cfRule type="expression" dxfId="182" priority="136">
      <formula>$Q48 = 3</formula>
    </cfRule>
    <cfRule type="expression" dxfId="181" priority="137">
      <formula>$Q48 = 2</formula>
    </cfRule>
    <cfRule type="expression" dxfId="180" priority="138">
      <formula>$Q48 = 1</formula>
    </cfRule>
  </conditionalFormatting>
  <conditionalFormatting sqref="A49 H49:P49">
    <cfRule type="expression" dxfId="179" priority="133">
      <formula>$Q49 = 3</formula>
    </cfRule>
    <cfRule type="expression" dxfId="178" priority="134">
      <formula>$Q49 = 2</formula>
    </cfRule>
    <cfRule type="expression" dxfId="177" priority="135">
      <formula>$Q49 = 1</formula>
    </cfRule>
  </conditionalFormatting>
  <conditionalFormatting sqref="A50 H50:P50">
    <cfRule type="expression" dxfId="176" priority="130">
      <formula>$Q50 = 3</formula>
    </cfRule>
    <cfRule type="expression" dxfId="175" priority="131">
      <formula>$Q50 = 2</formula>
    </cfRule>
    <cfRule type="expression" dxfId="174" priority="132">
      <formula>$Q50 = 1</formula>
    </cfRule>
  </conditionalFormatting>
  <conditionalFormatting sqref="A30">
    <cfRule type="expression" dxfId="173" priority="103">
      <formula>$Q30 = 3</formula>
    </cfRule>
    <cfRule type="expression" dxfId="172" priority="104">
      <formula>$Q30 = 2</formula>
    </cfRule>
    <cfRule type="expression" dxfId="171" priority="105">
      <formula>$Q30 = 1</formula>
    </cfRule>
  </conditionalFormatting>
  <conditionalFormatting sqref="B32:P32">
    <cfRule type="expression" dxfId="170" priority="196">
      <formula>$Q32 = 3</formula>
    </cfRule>
    <cfRule type="expression" dxfId="169" priority="197">
      <formula>$Q32 = 2</formula>
    </cfRule>
    <cfRule type="expression" dxfId="168" priority="198">
      <formula>$Q32 = 1</formula>
    </cfRule>
  </conditionalFormatting>
  <conditionalFormatting sqref="B28:P28">
    <cfRule type="expression" dxfId="167" priority="184">
      <formula>$Q28 = 3</formula>
    </cfRule>
    <cfRule type="expression" dxfId="166" priority="185">
      <formula>$Q28 = 2</formula>
    </cfRule>
    <cfRule type="expression" dxfId="165" priority="186">
      <formula>$Q28 = 1</formula>
    </cfRule>
  </conditionalFormatting>
  <conditionalFormatting sqref="B29:P29">
    <cfRule type="expression" dxfId="164" priority="181">
      <formula>$Q29 = 3</formula>
    </cfRule>
    <cfRule type="expression" dxfId="163" priority="182">
      <formula>$Q29 = 2</formula>
    </cfRule>
    <cfRule type="expression" dxfId="162" priority="183">
      <formula>$Q29 = 1</formula>
    </cfRule>
  </conditionalFormatting>
  <conditionalFormatting sqref="B30:P30">
    <cfRule type="expression" dxfId="161" priority="178">
      <formula>$Q30 = 3</formula>
    </cfRule>
    <cfRule type="expression" dxfId="160" priority="179">
      <formula>$Q30 = 2</formula>
    </cfRule>
    <cfRule type="expression" dxfId="159" priority="180">
      <formula>$Q30 = 1</formula>
    </cfRule>
  </conditionalFormatting>
  <conditionalFormatting sqref="B31:P31">
    <cfRule type="expression" dxfId="158" priority="175">
      <formula>$Q31 = 3</formula>
    </cfRule>
    <cfRule type="expression" dxfId="157" priority="176">
      <formula>$Q31 = 2</formula>
    </cfRule>
    <cfRule type="expression" dxfId="156" priority="177">
      <formula>$Q31 = 1</formula>
    </cfRule>
  </conditionalFormatting>
  <conditionalFormatting sqref="B42:P42">
    <cfRule type="expression" dxfId="155" priority="172">
      <formula>$Q42 = 3</formula>
    </cfRule>
    <cfRule type="expression" dxfId="154" priority="173">
      <formula>$Q42 = 2</formula>
    </cfRule>
    <cfRule type="expression" dxfId="153" priority="174">
      <formula>$Q42 = 1</formula>
    </cfRule>
  </conditionalFormatting>
  <conditionalFormatting sqref="B38:P38">
    <cfRule type="expression" dxfId="152" priority="160">
      <formula>$Q38 = 3</formula>
    </cfRule>
    <cfRule type="expression" dxfId="151" priority="161">
      <formula>$Q38 = 2</formula>
    </cfRule>
    <cfRule type="expression" dxfId="150" priority="162">
      <formula>$Q38 = 1</formula>
    </cfRule>
  </conditionalFormatting>
  <conditionalFormatting sqref="B39:P39">
    <cfRule type="expression" dxfId="149" priority="157">
      <formula>$Q39 = 3</formula>
    </cfRule>
    <cfRule type="expression" dxfId="148" priority="158">
      <formula>$Q39 = 2</formula>
    </cfRule>
    <cfRule type="expression" dxfId="147" priority="159">
      <formula>$Q39 = 1</formula>
    </cfRule>
  </conditionalFormatting>
  <conditionalFormatting sqref="B40:P40">
    <cfRule type="expression" dxfId="146" priority="154">
      <formula>$Q40 = 3</formula>
    </cfRule>
    <cfRule type="expression" dxfId="145" priority="155">
      <formula>$Q40 = 2</formula>
    </cfRule>
    <cfRule type="expression" dxfId="144" priority="156">
      <formula>$Q40 = 1</formula>
    </cfRule>
  </conditionalFormatting>
  <conditionalFormatting sqref="B41:P41">
    <cfRule type="expression" dxfId="143" priority="151">
      <formula>$Q41 = 3</formula>
    </cfRule>
    <cfRule type="expression" dxfId="142" priority="152">
      <formula>$Q41 = 2</formula>
    </cfRule>
    <cfRule type="expression" dxfId="141" priority="153">
      <formula>$Q41 = 1</formula>
    </cfRule>
  </conditionalFormatting>
  <conditionalFormatting sqref="A40">
    <cfRule type="expression" dxfId="140" priority="115">
      <formula>$Q40 = 3</formula>
    </cfRule>
    <cfRule type="expression" dxfId="139" priority="116">
      <formula>$Q40 = 2</formula>
    </cfRule>
    <cfRule type="expression" dxfId="138" priority="117">
      <formula>$Q40 = 1</formula>
    </cfRule>
  </conditionalFormatting>
  <conditionalFormatting sqref="A31:A32">
    <cfRule type="expression" dxfId="137" priority="112">
      <formula>$Q31 = 3</formula>
    </cfRule>
    <cfRule type="expression" dxfId="136" priority="113">
      <formula>$Q31 = 2</formula>
    </cfRule>
    <cfRule type="expression" dxfId="135" priority="114">
      <formula>$Q31 = 1</formula>
    </cfRule>
  </conditionalFormatting>
  <conditionalFormatting sqref="A28">
    <cfRule type="expression" dxfId="134" priority="109">
      <formula>$Q28 = 3</formula>
    </cfRule>
    <cfRule type="expression" dxfId="133" priority="110">
      <formula>$Q28 = 2</formula>
    </cfRule>
    <cfRule type="expression" dxfId="132" priority="111">
      <formula>$Q28 = 1</formula>
    </cfRule>
  </conditionalFormatting>
  <conditionalFormatting sqref="A29">
    <cfRule type="expression" dxfId="131" priority="106">
      <formula>$Q29 = 3</formula>
    </cfRule>
    <cfRule type="expression" dxfId="130" priority="107">
      <formula>$Q29 = 2</formula>
    </cfRule>
    <cfRule type="expression" dxfId="129" priority="108">
      <formula>$Q29 = 1</formula>
    </cfRule>
  </conditionalFormatting>
  <conditionalFormatting sqref="B52:G52">
    <cfRule type="expression" dxfId="128" priority="100">
      <formula>$Q52 = 3</formula>
    </cfRule>
    <cfRule type="expression" dxfId="127" priority="101">
      <formula>$Q52 = 2</formula>
    </cfRule>
    <cfRule type="expression" dxfId="126" priority="102">
      <formula>$Q52 = 1</formula>
    </cfRule>
  </conditionalFormatting>
  <conditionalFormatting sqref="B48:G48">
    <cfRule type="expression" dxfId="125" priority="97">
      <formula>$Q48 = 3</formula>
    </cfRule>
    <cfRule type="expression" dxfId="124" priority="98">
      <formula>$Q48 = 2</formula>
    </cfRule>
    <cfRule type="expression" dxfId="123" priority="99">
      <formula>$Q48 = 1</formula>
    </cfRule>
  </conditionalFormatting>
  <conditionalFormatting sqref="B49:G49">
    <cfRule type="expression" dxfId="122" priority="94">
      <formula>$Q49 = 3</formula>
    </cfRule>
    <cfRule type="expression" dxfId="121" priority="95">
      <formula>$Q49 = 2</formula>
    </cfRule>
    <cfRule type="expression" dxfId="120" priority="96">
      <formula>$Q49 = 1</formula>
    </cfRule>
  </conditionalFormatting>
  <conditionalFormatting sqref="B50:G50">
    <cfRule type="expression" dxfId="119" priority="91">
      <formula>$Q50 = 3</formula>
    </cfRule>
    <cfRule type="expression" dxfId="118" priority="92">
      <formula>$Q50 = 2</formula>
    </cfRule>
    <cfRule type="expression" dxfId="117" priority="93">
      <formula>$Q50 = 1</formula>
    </cfRule>
  </conditionalFormatting>
  <conditionalFormatting sqref="B51:G51">
    <cfRule type="expression" dxfId="116" priority="88">
      <formula>$Q51 = 3</formula>
    </cfRule>
    <cfRule type="expression" dxfId="115" priority="89">
      <formula>$Q51 = 2</formula>
    </cfRule>
    <cfRule type="expression" dxfId="114" priority="90">
      <formula>$Q51 = 1</formula>
    </cfRule>
  </conditionalFormatting>
  <conditionalFormatting sqref="A21">
    <cfRule type="expression" dxfId="113" priority="61">
      <formula>$Q21 = 3</formula>
    </cfRule>
    <cfRule type="expression" dxfId="112" priority="62">
      <formula>$Q21 = 2</formula>
    </cfRule>
    <cfRule type="expression" dxfId="111" priority="63">
      <formula>$Q21 = 1</formula>
    </cfRule>
  </conditionalFormatting>
  <conditionalFormatting sqref="B22:P22">
    <cfRule type="expression" dxfId="110" priority="85">
      <formula>$Q22 = 3</formula>
    </cfRule>
    <cfRule type="expression" dxfId="109" priority="86">
      <formula>$Q22 = 2</formula>
    </cfRule>
    <cfRule type="expression" dxfId="108" priority="87">
      <formula>$Q22 = 1</formula>
    </cfRule>
  </conditionalFormatting>
  <conditionalFormatting sqref="B18:P18">
    <cfRule type="expression" dxfId="107" priority="82">
      <formula>$Q18 = 3</formula>
    </cfRule>
    <cfRule type="expression" dxfId="106" priority="83">
      <formula>$Q18 = 2</formula>
    </cfRule>
    <cfRule type="expression" dxfId="105" priority="84">
      <formula>$Q18 = 1</formula>
    </cfRule>
  </conditionalFormatting>
  <conditionalFormatting sqref="B19:P19">
    <cfRule type="expression" dxfId="104" priority="79">
      <formula>$Q19 = 3</formula>
    </cfRule>
    <cfRule type="expression" dxfId="103" priority="80">
      <formula>$Q19 = 2</formula>
    </cfRule>
    <cfRule type="expression" dxfId="102" priority="81">
      <formula>$Q19 = 1</formula>
    </cfRule>
  </conditionalFormatting>
  <conditionalFormatting sqref="B21:P21">
    <cfRule type="expression" dxfId="101" priority="76">
      <formula>$Q21 = 3</formula>
    </cfRule>
    <cfRule type="expression" dxfId="100" priority="77">
      <formula>$Q21 = 2</formula>
    </cfRule>
    <cfRule type="expression" dxfId="99" priority="78">
      <formula>$Q21 = 1</formula>
    </cfRule>
  </conditionalFormatting>
  <conditionalFormatting sqref="A18">
    <cfRule type="expression" dxfId="98" priority="67">
      <formula>$Q18 = 3</formula>
    </cfRule>
    <cfRule type="expression" dxfId="97" priority="68">
      <formula>$Q18 = 2</formula>
    </cfRule>
    <cfRule type="expression" dxfId="96" priority="69">
      <formula>$Q18 = 1</formula>
    </cfRule>
  </conditionalFormatting>
  <conditionalFormatting sqref="A19">
    <cfRule type="expression" dxfId="95" priority="64">
      <formula>$Q19 = 3</formula>
    </cfRule>
    <cfRule type="expression" dxfId="94" priority="65">
      <formula>$Q19 = 2</formula>
    </cfRule>
    <cfRule type="expression" dxfId="93" priority="66">
      <formula>$Q19 = 1</formula>
    </cfRule>
  </conditionalFormatting>
  <conditionalFormatting sqref="B16:P16">
    <cfRule type="expression" dxfId="92" priority="58">
      <formula>$Q16 = 3</formula>
    </cfRule>
    <cfRule type="expression" dxfId="91" priority="59">
      <formula>$Q16 = 2</formula>
    </cfRule>
    <cfRule type="expression" dxfId="90" priority="60">
      <formula>$Q16 = 1</formula>
    </cfRule>
  </conditionalFormatting>
  <conditionalFormatting sqref="A16">
    <cfRule type="expression" dxfId="89" priority="55">
      <formula>$Q16 = 3</formula>
    </cfRule>
    <cfRule type="expression" dxfId="88" priority="56">
      <formula>$Q16 = 2</formula>
    </cfRule>
    <cfRule type="expression" dxfId="87" priority="57">
      <formula>$Q16 = 1</formula>
    </cfRule>
  </conditionalFormatting>
  <conditionalFormatting sqref="B20:P20">
    <cfRule type="expression" dxfId="86" priority="52">
      <formula>$Q20 = 3</formula>
    </cfRule>
    <cfRule type="expression" dxfId="85" priority="53">
      <formula>$Q20 = 2</formula>
    </cfRule>
    <cfRule type="expression" dxfId="84" priority="54">
      <formula>$Q20 = 1</formula>
    </cfRule>
  </conditionalFormatting>
  <conditionalFormatting sqref="A20">
    <cfRule type="expression" dxfId="83" priority="49">
      <formula>$Q20 = 3</formula>
    </cfRule>
    <cfRule type="expression" dxfId="82" priority="50">
      <formula>$Q20 = 2</formula>
    </cfRule>
    <cfRule type="expression" dxfId="81" priority="51">
      <formula>$Q20 = 1</formula>
    </cfRule>
  </conditionalFormatting>
  <conditionalFormatting sqref="B17:P17">
    <cfRule type="expression" dxfId="80" priority="46">
      <formula>$Q17 = 3</formula>
    </cfRule>
    <cfRule type="expression" dxfId="79" priority="47">
      <formula>$Q17 = 2</formula>
    </cfRule>
    <cfRule type="expression" dxfId="78" priority="48">
      <formula>$Q17 = 1</formula>
    </cfRule>
  </conditionalFormatting>
  <conditionalFormatting sqref="A17">
    <cfRule type="expression" dxfId="77" priority="43">
      <formula>$Q17 = 3</formula>
    </cfRule>
    <cfRule type="expression" dxfId="76" priority="44">
      <formula>$Q17 = 2</formula>
    </cfRule>
    <cfRule type="expression" dxfId="75" priority="45">
      <formula>$Q17 = 1</formula>
    </cfRule>
  </conditionalFormatting>
  <conditionalFormatting sqref="A10">
    <cfRule type="expression" dxfId="74" priority="40">
      <formula>$Q10 = 3</formula>
    </cfRule>
    <cfRule type="expression" dxfId="73" priority="41">
      <formula>$Q10 = 2</formula>
    </cfRule>
    <cfRule type="expression" dxfId="72" priority="42">
      <formula>$Q10 = 1</formula>
    </cfRule>
  </conditionalFormatting>
  <conditionalFormatting sqref="A9">
    <cfRule type="expression" dxfId="71" priority="19">
      <formula>$Q9 = 3</formula>
    </cfRule>
    <cfRule type="expression" dxfId="70" priority="20">
      <formula>$Q9 = 2</formula>
    </cfRule>
    <cfRule type="expression" dxfId="69" priority="21">
      <formula>$Q9 = 1</formula>
    </cfRule>
  </conditionalFormatting>
  <conditionalFormatting sqref="B10:P10">
    <cfRule type="expression" dxfId="68" priority="37">
      <formula>$Q10 = 3</formula>
    </cfRule>
    <cfRule type="expression" dxfId="67" priority="38">
      <formula>$Q10 = 2</formula>
    </cfRule>
    <cfRule type="expression" dxfId="66" priority="39">
      <formula>$Q10 = 1</formula>
    </cfRule>
  </conditionalFormatting>
  <conditionalFormatting sqref="B6:P6">
    <cfRule type="expression" dxfId="65" priority="34">
      <formula>$Q6 = 3</formula>
    </cfRule>
    <cfRule type="expression" dxfId="64" priority="35">
      <formula>$Q6 = 2</formula>
    </cfRule>
    <cfRule type="expression" dxfId="63" priority="36">
      <formula>$Q6 = 1</formula>
    </cfRule>
  </conditionalFormatting>
  <conditionalFormatting sqref="B7:P7">
    <cfRule type="expression" dxfId="62" priority="31">
      <formula>$Q7 = 3</formula>
    </cfRule>
    <cfRule type="expression" dxfId="61" priority="32">
      <formula>$Q7 = 2</formula>
    </cfRule>
    <cfRule type="expression" dxfId="60" priority="33">
      <formula>$Q7 = 1</formula>
    </cfRule>
  </conditionalFormatting>
  <conditionalFormatting sqref="B9:P9">
    <cfRule type="expression" dxfId="59" priority="28">
      <formula>$Q9 = 3</formula>
    </cfRule>
    <cfRule type="expression" dxfId="58" priority="29">
      <formula>$Q9 = 2</formula>
    </cfRule>
    <cfRule type="expression" dxfId="57" priority="30">
      <formula>$Q9 = 1</formula>
    </cfRule>
  </conditionalFormatting>
  <conditionalFormatting sqref="A6">
    <cfRule type="expression" dxfId="56" priority="25">
      <formula>$Q6 = 3</formula>
    </cfRule>
    <cfRule type="expression" dxfId="55" priority="26">
      <formula>$Q6 = 2</formula>
    </cfRule>
    <cfRule type="expression" dxfId="54" priority="27">
      <formula>$Q6 = 1</formula>
    </cfRule>
  </conditionalFormatting>
  <conditionalFormatting sqref="A7">
    <cfRule type="expression" dxfId="53" priority="22">
      <formula>$Q7 = 3</formula>
    </cfRule>
    <cfRule type="expression" dxfId="52" priority="23">
      <formula>$Q7 = 2</formula>
    </cfRule>
    <cfRule type="expression" dxfId="51" priority="24">
      <formula>$Q7 = 1</formula>
    </cfRule>
  </conditionalFormatting>
  <conditionalFormatting sqref="B4:P4">
    <cfRule type="expression" dxfId="50" priority="16">
      <formula>$Q4 = 3</formula>
    </cfRule>
    <cfRule type="expression" dxfId="49" priority="17">
      <formula>$Q4 = 2</formula>
    </cfRule>
    <cfRule type="expression" dxfId="48" priority="18">
      <formula>$Q4 = 1</formula>
    </cfRule>
  </conditionalFormatting>
  <conditionalFormatting sqref="A4">
    <cfRule type="expression" dxfId="47" priority="13">
      <formula>$Q4 = 3</formula>
    </cfRule>
    <cfRule type="expression" dxfId="46" priority="14">
      <formula>$Q4 = 2</formula>
    </cfRule>
    <cfRule type="expression" dxfId="45" priority="15">
      <formula>$Q4 = 1</formula>
    </cfRule>
  </conditionalFormatting>
  <conditionalFormatting sqref="B8:P8">
    <cfRule type="expression" dxfId="44" priority="10">
      <formula>$Q8 = 3</formula>
    </cfRule>
    <cfRule type="expression" dxfId="43" priority="11">
      <formula>$Q8 = 2</formula>
    </cfRule>
    <cfRule type="expression" dxfId="42" priority="12">
      <formula>$Q8 = 1</formula>
    </cfRule>
  </conditionalFormatting>
  <conditionalFormatting sqref="A8">
    <cfRule type="expression" dxfId="41" priority="7">
      <formula>$Q8 = 3</formula>
    </cfRule>
    <cfRule type="expression" dxfId="40" priority="8">
      <formula>$Q8 = 2</formula>
    </cfRule>
    <cfRule type="expression" dxfId="39" priority="9">
      <formula>$Q8 = 1</formula>
    </cfRule>
  </conditionalFormatting>
  <conditionalFormatting sqref="B5:P5">
    <cfRule type="expression" dxfId="38" priority="4">
      <formula>$Q5 = 3</formula>
    </cfRule>
    <cfRule type="expression" dxfId="37" priority="5">
      <formula>$Q5 = 2</formula>
    </cfRule>
    <cfRule type="expression" dxfId="36" priority="6">
      <formula>$Q5 = 1</formula>
    </cfRule>
  </conditionalFormatting>
  <conditionalFormatting sqref="A5">
    <cfRule type="expression" dxfId="35" priority="1">
      <formula>$Q5 = 3</formula>
    </cfRule>
    <cfRule type="expression" dxfId="34" priority="2">
      <formula>$Q5 = 2</formula>
    </cfRule>
    <cfRule type="expression" dxfId="33" priority="3">
      <formula>$Q5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SpieleUL</vt:lpstr>
      <vt:lpstr>UL3-GD</vt:lpstr>
      <vt:lpstr>U17</vt:lpstr>
      <vt:lpstr>Pordenone</vt:lpstr>
      <vt:lpstr>SpieleAR</vt:lpstr>
      <vt:lpstr>U13F</vt:lpstr>
      <vt:lpstr>U15F</vt:lpstr>
      <vt:lpstr>U12F</vt:lpstr>
      <vt:lpstr>U13X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2019-07-10T13:05:47Z</dcterms:modified>
</cp:coreProperties>
</file>