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piele" sheetId="6" r:id="rId1"/>
  </sheets>
  <definedNames>
    <definedName name="quot_m1">Spiele!$P$191:$P$202</definedName>
  </definedNames>
  <calcPr calcId="152511"/>
</workbook>
</file>

<file path=xl/calcChain.xml><?xml version="1.0" encoding="utf-8"?>
<calcChain xmlns="http://schemas.openxmlformats.org/spreadsheetml/2006/main">
  <c r="N13" i="6" l="1"/>
  <c r="M13" i="6"/>
  <c r="N12" i="6"/>
  <c r="M12" i="6"/>
  <c r="N11" i="6"/>
  <c r="M11" i="6"/>
  <c r="P11" i="6" s="1"/>
  <c r="N10" i="6"/>
  <c r="M10" i="6"/>
  <c r="N9" i="6"/>
  <c r="M9" i="6"/>
  <c r="N8" i="6"/>
  <c r="M8" i="6"/>
  <c r="N7" i="6"/>
  <c r="M7" i="6"/>
  <c r="P7" i="6" s="1"/>
  <c r="N28" i="6"/>
  <c r="M28" i="6"/>
  <c r="N27" i="6"/>
  <c r="M27" i="6"/>
  <c r="N26" i="6"/>
  <c r="M26" i="6"/>
  <c r="N25" i="6"/>
  <c r="M25" i="6"/>
  <c r="O25" i="6" s="1"/>
  <c r="N24" i="6"/>
  <c r="M24" i="6"/>
  <c r="N23" i="6"/>
  <c r="M23" i="6"/>
  <c r="N22" i="6"/>
  <c r="M22" i="6"/>
  <c r="O22" i="6" s="1"/>
  <c r="N21" i="6"/>
  <c r="M21" i="6"/>
  <c r="O21" i="6" s="1"/>
  <c r="N14" i="6"/>
  <c r="M14" i="6"/>
  <c r="N6" i="6"/>
  <c r="M6" i="6"/>
  <c r="N29" i="6"/>
  <c r="M29" i="6"/>
  <c r="N20" i="6"/>
  <c r="M20" i="6"/>
  <c r="P28" i="6" l="1"/>
  <c r="Q28" i="6" s="1"/>
  <c r="P10" i="6"/>
  <c r="P8" i="6"/>
  <c r="P12" i="6"/>
  <c r="O28" i="6"/>
  <c r="O23" i="6"/>
  <c r="O27" i="6"/>
  <c r="P9" i="6"/>
  <c r="Q9" i="6" s="1"/>
  <c r="P13" i="6"/>
  <c r="Q13" i="6" s="1"/>
  <c r="O8" i="6"/>
  <c r="O10" i="6"/>
  <c r="O12" i="6"/>
  <c r="O7" i="6"/>
  <c r="O9" i="6"/>
  <c r="O11" i="6"/>
  <c r="O13" i="6"/>
  <c r="P21" i="6"/>
  <c r="Q21" i="6" s="1"/>
  <c r="O26" i="6"/>
  <c r="P24" i="6"/>
  <c r="Q10" i="6"/>
  <c r="O24" i="6"/>
  <c r="P26" i="6"/>
  <c r="Q26" i="6" s="1"/>
  <c r="P14" i="6"/>
  <c r="P22" i="6"/>
  <c r="Q22" i="6" s="1"/>
  <c r="P27" i="6"/>
  <c r="P25" i="6"/>
  <c r="Q25" i="6" s="1"/>
  <c r="P23" i="6"/>
  <c r="Q23" i="6" s="1"/>
  <c r="P20" i="6"/>
  <c r="Q20" i="6" s="1"/>
  <c r="P6" i="6"/>
  <c r="Q6" i="6" s="1"/>
  <c r="Q7" i="6"/>
  <c r="Q11" i="6"/>
  <c r="O14" i="6"/>
  <c r="O6" i="6"/>
  <c r="P29" i="6"/>
  <c r="O20" i="6"/>
  <c r="O29" i="6"/>
  <c r="N88" i="6"/>
  <c r="M88" i="6"/>
  <c r="N89" i="6"/>
  <c r="M89" i="6"/>
  <c r="N84" i="6"/>
  <c r="M84" i="6"/>
  <c r="N92" i="6"/>
  <c r="M92" i="6"/>
  <c r="N91" i="6"/>
  <c r="M91" i="6"/>
  <c r="N90" i="6"/>
  <c r="M90" i="6"/>
  <c r="N87" i="6"/>
  <c r="M87" i="6"/>
  <c r="N86" i="6"/>
  <c r="M86" i="6"/>
  <c r="N85" i="6"/>
  <c r="M85" i="6"/>
  <c r="N83" i="6"/>
  <c r="M83" i="6"/>
  <c r="N82" i="6"/>
  <c r="M82" i="6"/>
  <c r="N93" i="6"/>
  <c r="M93" i="6"/>
  <c r="Q70" i="6"/>
  <c r="N77" i="6"/>
  <c r="M77" i="6"/>
  <c r="N76" i="6"/>
  <c r="M76" i="6"/>
  <c r="N75" i="6"/>
  <c r="M75" i="6"/>
  <c r="N74" i="6"/>
  <c r="M74" i="6"/>
  <c r="N73" i="6"/>
  <c r="M73" i="6"/>
  <c r="N72" i="6"/>
  <c r="M72" i="6"/>
  <c r="N71" i="6"/>
  <c r="M71" i="6"/>
  <c r="N69" i="6"/>
  <c r="M69" i="6"/>
  <c r="N68" i="6"/>
  <c r="M68" i="6"/>
  <c r="N62" i="6"/>
  <c r="M62" i="6"/>
  <c r="N58" i="6"/>
  <c r="M58" i="6"/>
  <c r="N57" i="6"/>
  <c r="M57" i="6"/>
  <c r="N55" i="6"/>
  <c r="M55" i="6"/>
  <c r="Q56" i="6"/>
  <c r="Q48" i="6"/>
  <c r="Q44" i="6"/>
  <c r="Q41" i="6"/>
  <c r="Q40" i="6"/>
  <c r="Q39" i="6"/>
  <c r="N63" i="6"/>
  <c r="M63" i="6"/>
  <c r="N61" i="6"/>
  <c r="M61" i="6"/>
  <c r="N60" i="6"/>
  <c r="M60" i="6"/>
  <c r="N59" i="6"/>
  <c r="M59" i="6"/>
  <c r="N54" i="6"/>
  <c r="M54" i="6"/>
  <c r="N42" i="6"/>
  <c r="M42" i="6"/>
  <c r="N47" i="6"/>
  <c r="M47" i="6"/>
  <c r="N49" i="6"/>
  <c r="M49" i="6"/>
  <c r="N46" i="6"/>
  <c r="M46" i="6"/>
  <c r="N45" i="6"/>
  <c r="M45" i="6"/>
  <c r="N43" i="6"/>
  <c r="M43" i="6"/>
  <c r="N38" i="6"/>
  <c r="M38" i="6"/>
  <c r="N37" i="6"/>
  <c r="M37" i="6"/>
  <c r="N36" i="6"/>
  <c r="M36" i="6"/>
  <c r="Q8" i="6" l="1"/>
  <c r="Q12" i="6"/>
  <c r="Q24" i="6"/>
  <c r="Q27" i="6"/>
  <c r="P88" i="6"/>
  <c r="O88" i="6"/>
  <c r="P89" i="6"/>
  <c r="P84" i="6"/>
  <c r="Q84" i="6" s="1"/>
  <c r="O89" i="6"/>
  <c r="O84" i="6"/>
  <c r="P92" i="6"/>
  <c r="O92" i="6"/>
  <c r="P90" i="6"/>
  <c r="Q90" i="6" s="1"/>
  <c r="P91" i="6"/>
  <c r="O91" i="6"/>
  <c r="O90" i="6"/>
  <c r="P87" i="6"/>
  <c r="Q87" i="6" s="1"/>
  <c r="O86" i="6"/>
  <c r="P86" i="6"/>
  <c r="O87" i="6"/>
  <c r="P85" i="6"/>
  <c r="Q85" i="6" s="1"/>
  <c r="P83" i="6"/>
  <c r="Q83" i="6" s="1"/>
  <c r="O85" i="6"/>
  <c r="P82" i="6"/>
  <c r="O83" i="6"/>
  <c r="P93" i="6"/>
  <c r="O82" i="6"/>
  <c r="O93" i="6"/>
  <c r="P73" i="6"/>
  <c r="Q73" i="6" s="1"/>
  <c r="O72" i="6"/>
  <c r="P76" i="6"/>
  <c r="P71" i="6"/>
  <c r="Q71" i="6" s="1"/>
  <c r="P69" i="6"/>
  <c r="Q69" i="6" s="1"/>
  <c r="O74" i="6"/>
  <c r="P68" i="6"/>
  <c r="P72" i="6"/>
  <c r="P74" i="6"/>
  <c r="Q74" i="6" s="1"/>
  <c r="P75" i="6"/>
  <c r="P77" i="6"/>
  <c r="O68" i="6"/>
  <c r="O76" i="6"/>
  <c r="O71" i="6"/>
  <c r="O73" i="6"/>
  <c r="O75" i="6"/>
  <c r="O69" i="6"/>
  <c r="O77" i="6"/>
  <c r="O62" i="6"/>
  <c r="P62" i="6"/>
  <c r="P58" i="6"/>
  <c r="O58" i="6"/>
  <c r="P57" i="6"/>
  <c r="O57" i="6"/>
  <c r="P55" i="6"/>
  <c r="P60" i="6"/>
  <c r="Q60" i="6" s="1"/>
  <c r="O55" i="6"/>
  <c r="P54" i="6"/>
  <c r="P63" i="6"/>
  <c r="P61" i="6"/>
  <c r="P59" i="6"/>
  <c r="O59" i="6"/>
  <c r="O61" i="6"/>
  <c r="O54" i="6"/>
  <c r="O60" i="6"/>
  <c r="O63" i="6"/>
  <c r="P42" i="6"/>
  <c r="P49" i="6"/>
  <c r="P47" i="6"/>
  <c r="P46" i="6"/>
  <c r="Q46" i="6" s="1"/>
  <c r="P45" i="6"/>
  <c r="Q45" i="6" s="1"/>
  <c r="O45" i="6"/>
  <c r="O43" i="6"/>
  <c r="O42" i="6"/>
  <c r="O38" i="6"/>
  <c r="P37" i="6"/>
  <c r="Q37" i="6" s="1"/>
  <c r="P36" i="6"/>
  <c r="O47" i="6"/>
  <c r="O46" i="6"/>
  <c r="O36" i="6"/>
  <c r="P43" i="6"/>
  <c r="P38" i="6"/>
  <c r="Q38" i="6" s="1"/>
  <c r="O49" i="6"/>
  <c r="O37" i="6"/>
  <c r="N107" i="6"/>
  <c r="M107" i="6"/>
  <c r="N106" i="6"/>
  <c r="M106" i="6"/>
  <c r="N105" i="6"/>
  <c r="M105" i="6"/>
  <c r="Q92" i="6" l="1"/>
  <c r="Q82" i="6"/>
  <c r="Q86" i="6"/>
  <c r="Q89" i="6"/>
  <c r="Q68" i="6"/>
  <c r="Q76" i="6"/>
  <c r="Q75" i="6"/>
  <c r="Q59" i="6"/>
  <c r="Q54" i="6"/>
  <c r="Q61" i="6"/>
  <c r="Q36" i="6"/>
  <c r="Q47" i="6"/>
  <c r="Q43" i="6"/>
  <c r="P106" i="6"/>
  <c r="O106" i="6"/>
  <c r="P105" i="6"/>
  <c r="P107" i="6"/>
  <c r="O107" i="6"/>
  <c r="O105" i="6"/>
  <c r="N110" i="6"/>
  <c r="M110" i="6"/>
  <c r="N108" i="6"/>
  <c r="M108" i="6"/>
  <c r="N102" i="6"/>
  <c r="M102" i="6"/>
  <c r="N101" i="6"/>
  <c r="M101" i="6"/>
  <c r="N100" i="6"/>
  <c r="M100" i="6"/>
  <c r="N99" i="6"/>
  <c r="M99" i="6"/>
  <c r="N98" i="6"/>
  <c r="M98" i="6"/>
  <c r="Q109" i="6" l="1"/>
  <c r="P108" i="6"/>
  <c r="P102" i="6"/>
  <c r="O102" i="6"/>
  <c r="O101" i="6"/>
  <c r="P101" i="6"/>
  <c r="P100" i="6"/>
  <c r="Q100" i="6" s="1"/>
  <c r="P99" i="6"/>
  <c r="Q99" i="6" s="1"/>
  <c r="O98" i="6"/>
  <c r="P98" i="6"/>
  <c r="P110" i="6"/>
  <c r="O99" i="6"/>
  <c r="O100" i="6"/>
  <c r="O108" i="6"/>
  <c r="O110" i="6"/>
  <c r="Q126" i="6"/>
  <c r="Q125" i="6"/>
  <c r="Q124" i="6"/>
  <c r="Q122" i="6"/>
  <c r="N127" i="6"/>
  <c r="M127" i="6"/>
  <c r="N123" i="6"/>
  <c r="M123" i="6"/>
  <c r="N121" i="6"/>
  <c r="M121" i="6"/>
  <c r="N129" i="6"/>
  <c r="M129" i="6"/>
  <c r="N128" i="6"/>
  <c r="M128" i="6"/>
  <c r="N120" i="6"/>
  <c r="M120" i="6"/>
  <c r="N119" i="6"/>
  <c r="M119" i="6"/>
  <c r="N118" i="6"/>
  <c r="M118" i="6"/>
  <c r="N117" i="6"/>
  <c r="M117" i="6"/>
  <c r="P129" i="6" l="1"/>
  <c r="Q105" i="6" s="1"/>
  <c r="O118" i="6"/>
  <c r="O123" i="6"/>
  <c r="Q102" i="6"/>
  <c r="Q101" i="6"/>
  <c r="P127" i="6"/>
  <c r="Q127" i="6" s="1"/>
  <c r="P123" i="6"/>
  <c r="Q123" i="6" s="1"/>
  <c r="O121" i="6"/>
  <c r="O127" i="6"/>
  <c r="P128" i="6"/>
  <c r="Q128" i="6" s="1"/>
  <c r="P121" i="6"/>
  <c r="Q121" i="6" s="1"/>
  <c r="O120" i="6"/>
  <c r="P119" i="6"/>
  <c r="Q119" i="6" s="1"/>
  <c r="P118" i="6"/>
  <c r="P117" i="6"/>
  <c r="P120" i="6"/>
  <c r="O119" i="6"/>
  <c r="O117" i="6"/>
  <c r="O128" i="6"/>
  <c r="O129" i="6"/>
  <c r="Q163" i="6"/>
  <c r="Q157" i="6"/>
  <c r="N146" i="6"/>
  <c r="M146" i="6"/>
  <c r="N147" i="6"/>
  <c r="M147" i="6"/>
  <c r="N144" i="6"/>
  <c r="M144" i="6"/>
  <c r="N143" i="6"/>
  <c r="M143" i="6"/>
  <c r="N142" i="6"/>
  <c r="M142" i="6"/>
  <c r="Q140" i="6"/>
  <c r="N138" i="6"/>
  <c r="M138" i="6"/>
  <c r="N137" i="6"/>
  <c r="M137" i="6"/>
  <c r="N136" i="6"/>
  <c r="M136" i="6"/>
  <c r="N135" i="6"/>
  <c r="M135" i="6"/>
  <c r="Q118" i="6" l="1"/>
  <c r="Q98" i="6"/>
  <c r="Q107" i="6"/>
  <c r="Q120" i="6"/>
  <c r="Q108" i="6"/>
  <c r="Q117" i="6"/>
  <c r="P136" i="6"/>
  <c r="Q136" i="6" s="1"/>
  <c r="P144" i="6"/>
  <c r="P146" i="6"/>
  <c r="P147" i="6"/>
  <c r="O146" i="6"/>
  <c r="O144" i="6"/>
  <c r="O143" i="6"/>
  <c r="P143" i="6"/>
  <c r="O142" i="6"/>
  <c r="P142" i="6"/>
  <c r="Q139" i="6"/>
  <c r="P138" i="6"/>
  <c r="O138" i="6"/>
  <c r="O137" i="6"/>
  <c r="O136" i="6"/>
  <c r="O135" i="6"/>
  <c r="P135" i="6"/>
  <c r="P137" i="6"/>
  <c r="O147" i="6"/>
  <c r="N164" i="6"/>
  <c r="M164" i="6"/>
  <c r="N162" i="6"/>
  <c r="M162" i="6"/>
  <c r="N161" i="6"/>
  <c r="M161" i="6"/>
  <c r="N160" i="6"/>
  <c r="M160" i="6"/>
  <c r="N159" i="6"/>
  <c r="M159" i="6"/>
  <c r="N158" i="6"/>
  <c r="M158" i="6"/>
  <c r="N156" i="6"/>
  <c r="M156" i="6"/>
  <c r="N155" i="6"/>
  <c r="M155" i="6"/>
  <c r="N154" i="6"/>
  <c r="M154" i="6"/>
  <c r="N153" i="6"/>
  <c r="M153" i="6"/>
  <c r="N152" i="6"/>
  <c r="M152" i="6"/>
  <c r="Q144" i="6" l="1"/>
  <c r="Q138" i="6"/>
  <c r="P156" i="6"/>
  <c r="Q156" i="6" s="1"/>
  <c r="Q137" i="6"/>
  <c r="Q142" i="6"/>
  <c r="Q135" i="6"/>
  <c r="Q143" i="6"/>
  <c r="O158" i="6"/>
  <c r="P162" i="6"/>
  <c r="P164" i="6"/>
  <c r="O161" i="6"/>
  <c r="P160" i="6"/>
  <c r="O159" i="6"/>
  <c r="P159" i="6"/>
  <c r="O155" i="6"/>
  <c r="P155" i="6"/>
  <c r="P154" i="6"/>
  <c r="O153" i="6"/>
  <c r="O164" i="6"/>
  <c r="P152" i="6"/>
  <c r="O152" i="6"/>
  <c r="O154" i="6"/>
  <c r="P161" i="6"/>
  <c r="Q161" i="6" s="1"/>
  <c r="P158" i="6"/>
  <c r="Q158" i="6" s="1"/>
  <c r="O160" i="6"/>
  <c r="P153" i="6"/>
  <c r="O162" i="6"/>
  <c r="O156" i="6"/>
  <c r="N179" i="6"/>
  <c r="M179" i="6"/>
  <c r="N178" i="6"/>
  <c r="M178" i="6"/>
  <c r="N177" i="6"/>
  <c r="M177" i="6"/>
  <c r="N176" i="6"/>
  <c r="M176" i="6"/>
  <c r="N175" i="6"/>
  <c r="M175" i="6"/>
  <c r="N174" i="6"/>
  <c r="M174" i="6"/>
  <c r="N173" i="6"/>
  <c r="M173" i="6"/>
  <c r="N172" i="6"/>
  <c r="M172" i="6"/>
  <c r="N180" i="6"/>
  <c r="M180" i="6"/>
  <c r="Q153" i="6" l="1"/>
  <c r="Q152" i="6"/>
  <c r="Q154" i="6"/>
  <c r="Q155" i="6"/>
  <c r="O180" i="6"/>
  <c r="Q159" i="6"/>
  <c r="O179" i="6"/>
  <c r="P178" i="6"/>
  <c r="P177" i="6"/>
  <c r="P176" i="6"/>
  <c r="Q176" i="6" s="1"/>
  <c r="O176" i="6"/>
  <c r="P175" i="6"/>
  <c r="P180" i="6"/>
  <c r="P179" i="6"/>
  <c r="P174" i="6"/>
  <c r="O178" i="6"/>
  <c r="O175" i="6"/>
  <c r="O177" i="6"/>
  <c r="O174" i="6"/>
  <c r="O173" i="6"/>
  <c r="P172" i="6"/>
  <c r="P173" i="6"/>
  <c r="Q173" i="6" s="1"/>
  <c r="O172" i="6"/>
  <c r="N186" i="6"/>
  <c r="M186" i="6"/>
  <c r="Q172" i="6" l="1"/>
  <c r="Q179" i="6"/>
  <c r="Q177" i="6"/>
  <c r="Q178" i="6"/>
  <c r="Q175" i="6"/>
  <c r="P186" i="6"/>
  <c r="O186" i="6"/>
  <c r="Q174" i="6"/>
  <c r="N226" i="6"/>
  <c r="M226" i="6"/>
  <c r="P226" i="6" l="1"/>
  <c r="O226" i="6"/>
  <c r="Q196" i="6"/>
  <c r="Q220" i="6"/>
  <c r="Q217" i="6"/>
  <c r="Q216" i="6"/>
  <c r="Q215" i="6"/>
  <c r="Q214" i="6"/>
  <c r="N221" i="6"/>
  <c r="M221" i="6"/>
  <c r="N219" i="6"/>
  <c r="M219" i="6"/>
  <c r="N218" i="6"/>
  <c r="M218" i="6"/>
  <c r="N213" i="6"/>
  <c r="M213" i="6"/>
  <c r="N212" i="6"/>
  <c r="M212" i="6"/>
  <c r="N211" i="6"/>
  <c r="M211" i="6"/>
  <c r="N210" i="6"/>
  <c r="M210" i="6"/>
  <c r="N209" i="6"/>
  <c r="M209" i="6"/>
  <c r="P211" i="6" l="1"/>
  <c r="Q211" i="6" s="1"/>
  <c r="P210" i="6"/>
  <c r="Q210" i="6" s="1"/>
  <c r="O219" i="6"/>
  <c r="P209" i="6"/>
  <c r="P213" i="6"/>
  <c r="Q213" i="6" s="1"/>
  <c r="P218" i="6"/>
  <c r="Q218" i="6" s="1"/>
  <c r="P212" i="6"/>
  <c r="Q212" i="6" s="1"/>
  <c r="P221" i="6"/>
  <c r="O210" i="6"/>
  <c r="O221" i="6"/>
  <c r="P219" i="6"/>
  <c r="Q219" i="6" s="1"/>
  <c r="O209" i="6"/>
  <c r="O211" i="6"/>
  <c r="O213" i="6"/>
  <c r="O218" i="6"/>
  <c r="O212" i="6"/>
  <c r="N203" i="6"/>
  <c r="M203" i="6"/>
  <c r="N202" i="6"/>
  <c r="M202" i="6"/>
  <c r="N201" i="6"/>
  <c r="M201" i="6"/>
  <c r="N200" i="6"/>
  <c r="M200" i="6"/>
  <c r="N199" i="6"/>
  <c r="M199" i="6"/>
  <c r="N198" i="6"/>
  <c r="M198" i="6"/>
  <c r="N197" i="6"/>
  <c r="M197" i="6"/>
  <c r="N195" i="6"/>
  <c r="M195" i="6"/>
  <c r="N194" i="6"/>
  <c r="M194" i="6"/>
  <c r="N193" i="6"/>
  <c r="M193" i="6"/>
  <c r="N192" i="6"/>
  <c r="M192" i="6"/>
  <c r="N191" i="6"/>
  <c r="M191" i="6"/>
  <c r="O195" i="6" l="1"/>
  <c r="O200" i="6"/>
  <c r="O191" i="6"/>
  <c r="O193" i="6"/>
  <c r="P202" i="6"/>
  <c r="Q209" i="6"/>
  <c r="O194" i="6"/>
  <c r="O199" i="6"/>
  <c r="P191" i="6"/>
  <c r="O202" i="6"/>
  <c r="P199" i="6"/>
  <c r="Q199" i="6" s="1"/>
  <c r="P200" i="6"/>
  <c r="O192" i="6"/>
  <c r="O197" i="6"/>
  <c r="O201" i="6"/>
  <c r="P203" i="6"/>
  <c r="O198" i="6"/>
  <c r="P192" i="6"/>
  <c r="Q192" i="6" s="1"/>
  <c r="P201" i="6"/>
  <c r="P193" i="6"/>
  <c r="Q193" i="6" s="1"/>
  <c r="P194" i="6"/>
  <c r="P195" i="6"/>
  <c r="Q195" i="6" s="1"/>
  <c r="P197" i="6"/>
  <c r="Q197" i="6" s="1"/>
  <c r="O203" i="6"/>
  <c r="P198" i="6"/>
  <c r="Q198" i="6" l="1"/>
  <c r="Q201" i="6"/>
  <c r="Q194" i="6"/>
  <c r="Q200" i="6"/>
  <c r="Q191" i="6"/>
  <c r="Q202" i="6"/>
</calcChain>
</file>

<file path=xl/sharedStrings.xml><?xml version="1.0" encoding="utf-8"?>
<sst xmlns="http://schemas.openxmlformats.org/spreadsheetml/2006/main" count="860" uniqueCount="298">
  <si>
    <t>Lea</t>
  </si>
  <si>
    <t>Nadine</t>
  </si>
  <si>
    <t>Nina</t>
  </si>
  <si>
    <t>Steffi</t>
  </si>
  <si>
    <t>Kati</t>
  </si>
  <si>
    <t>Magda</t>
  </si>
  <si>
    <t>Marleen</t>
  </si>
  <si>
    <t>Franzi</t>
  </si>
  <si>
    <t>Celi</t>
  </si>
  <si>
    <t>Yassi</t>
  </si>
  <si>
    <t>Brückl hotvolleys 4 - Brückl hotvolleys 3</t>
  </si>
  <si>
    <t>Katha</t>
  </si>
  <si>
    <t>Ylva</t>
  </si>
  <si>
    <t>+</t>
  </si>
  <si>
    <t>-</t>
  </si>
  <si>
    <t>1. Satz</t>
  </si>
  <si>
    <t>2. Satz</t>
  </si>
  <si>
    <t>3. Satz</t>
  </si>
  <si>
    <t>4. Satz</t>
  </si>
  <si>
    <t>5. Satz</t>
  </si>
  <si>
    <t>Gesamt</t>
  </si>
  <si>
    <t>Diff</t>
  </si>
  <si>
    <t>Quot</t>
  </si>
  <si>
    <t>Brückl hotvolleys 3 - Villach 4</t>
  </si>
  <si>
    <t>.</t>
  </si>
  <si>
    <t>Brückl hotvolleys 3 - Atsc 4</t>
  </si>
  <si>
    <t>Villach 3 - Brückl hotvolleys 3</t>
  </si>
  <si>
    <t>Vilach 2 - Brückl hotvolleys 2</t>
  </si>
  <si>
    <t>Therry</t>
  </si>
  <si>
    <t>Aktionen 1</t>
  </si>
  <si>
    <t>Aktionen 2</t>
  </si>
  <si>
    <t>Aktionen 3</t>
  </si>
  <si>
    <t>Aktionen 4</t>
  </si>
  <si>
    <t>Aktionen 5</t>
  </si>
  <si>
    <t>11:11:T</t>
  </si>
  <si>
    <t>13:13:w:Kati/Katha</t>
  </si>
  <si>
    <t>13:18:T</t>
  </si>
  <si>
    <t>14:19:W:7/2</t>
  </si>
  <si>
    <t>15:22:W:2/7</t>
  </si>
  <si>
    <t>15:15:t</t>
  </si>
  <si>
    <t>12:15:w:Kati/Katha</t>
  </si>
  <si>
    <t>22:19:t</t>
  </si>
  <si>
    <t>23:19:w:Katha/Kati</t>
  </si>
  <si>
    <t>24:21:w:Magda/Nina</t>
  </si>
  <si>
    <t>11:15:t</t>
  </si>
  <si>
    <t>11:16:w:Kati/Katha</t>
  </si>
  <si>
    <t>15:22:w:Katha/Kati</t>
  </si>
  <si>
    <t>17:22:w:Magda/Nadine</t>
  </si>
  <si>
    <t>20:23:t</t>
  </si>
  <si>
    <t>21:23:w:Nadine/Magda</t>
  </si>
  <si>
    <t>1:s:Celi</t>
  </si>
  <si>
    <t>2:s:Therry</t>
  </si>
  <si>
    <t>4:s:Nadine</t>
  </si>
  <si>
    <t>6:s:Nina</t>
  </si>
  <si>
    <t>7:s:Lea</t>
  </si>
  <si>
    <t>13:s:Kati</t>
  </si>
  <si>
    <t>20:s:Celi</t>
  </si>
  <si>
    <t>0:s:Celi</t>
  </si>
  <si>
    <t>2:s:Nadine</t>
  </si>
  <si>
    <t>4:s:Nina</t>
  </si>
  <si>
    <t>12:s:Katha</t>
  </si>
  <si>
    <t>14:s:Celi</t>
  </si>
  <si>
    <t>15:s:Therry</t>
  </si>
  <si>
    <t>16:s:Nadine</t>
  </si>
  <si>
    <t>19:s:Nina</t>
  </si>
  <si>
    <t>20:s:Lea</t>
  </si>
  <si>
    <t>5:s:Therry</t>
  </si>
  <si>
    <t>7:s:Nadine</t>
  </si>
  <si>
    <t>10:s:Nina</t>
  </si>
  <si>
    <t>14:s:Lea</t>
  </si>
  <si>
    <t>15:s:Kati</t>
  </si>
  <si>
    <t>16:s:Celi</t>
  </si>
  <si>
    <t>18:s:Nadine</t>
  </si>
  <si>
    <t>20:s:Nina</t>
  </si>
  <si>
    <t>22:s:Lea</t>
  </si>
  <si>
    <t>9:s:Therry</t>
  </si>
  <si>
    <t>13:s:Nadine</t>
  </si>
  <si>
    <t>14:s:Nina</t>
  </si>
  <si>
    <t>15:s:Lea</t>
  </si>
  <si>
    <t>16:s:Kati</t>
  </si>
  <si>
    <t>21:s:Therry</t>
  </si>
  <si>
    <t>24:s:Lea</t>
  </si>
  <si>
    <t>23:s:Magda</t>
  </si>
  <si>
    <t>17:s:Therry</t>
  </si>
  <si>
    <t>Brückl hotvolleys 3 - Volleystars 3</t>
  </si>
  <si>
    <t>3:S:Kati</t>
  </si>
  <si>
    <t>1:S:Celi</t>
  </si>
  <si>
    <t>2:S:Kati</t>
  </si>
  <si>
    <t>4:S:Nadine</t>
  </si>
  <si>
    <t>7:S:Nina</t>
  </si>
  <si>
    <t>10:S:Lea</t>
  </si>
  <si>
    <t>11:S:Yassi</t>
  </si>
  <si>
    <t>12:S:Celi</t>
  </si>
  <si>
    <t>13:S:Kati</t>
  </si>
  <si>
    <t>20:S:Nadine</t>
  </si>
  <si>
    <t>21:S:Nina</t>
  </si>
  <si>
    <t>22:S:Lea</t>
  </si>
  <si>
    <t>23:S:Yassi</t>
  </si>
  <si>
    <t>24:S:Celi</t>
  </si>
  <si>
    <t>11:5:W:Yassi/Katha</t>
  </si>
  <si>
    <t>22:18:W:Steffi/Kati</t>
  </si>
  <si>
    <t>23:18:W:Kati/Steffi</t>
  </si>
  <si>
    <t>19:11:w:23/27</t>
  </si>
  <si>
    <t>22:17:w:27/23</t>
  </si>
  <si>
    <t>0:S:Celi</t>
  </si>
  <si>
    <t>4:S:Kati</t>
  </si>
  <si>
    <t>11:S:Nadine</t>
  </si>
  <si>
    <t>15:S:Nina</t>
  </si>
  <si>
    <t>18:S:Lea</t>
  </si>
  <si>
    <t>20:S:Yassi</t>
  </si>
  <si>
    <t>20:11:W:Yassi/Steffi</t>
  </si>
  <si>
    <t>23:S:Celi</t>
  </si>
  <si>
    <t>24:S:Kati</t>
  </si>
  <si>
    <t>5:S:Nadine</t>
  </si>
  <si>
    <t>8:S:Nina</t>
  </si>
  <si>
    <t>12:8:W:Yassi/Katha</t>
  </si>
  <si>
    <t>15:S:Kati</t>
  </si>
  <si>
    <t>14:S:Celi</t>
  </si>
  <si>
    <t>17:S:Nadine</t>
  </si>
  <si>
    <t>18:S:Nina</t>
  </si>
  <si>
    <t>24:S:Lea</t>
  </si>
  <si>
    <t>17:12:W:Katha/Yassi</t>
  </si>
  <si>
    <t>L:Katha:Celi:Kati:Nadine:Nina:Lea</t>
  </si>
  <si>
    <t>l:20:22:27:19:15:7</t>
  </si>
  <si>
    <t>L:Celi:Kati:Nadine:Nina:Lea:Steffi</t>
  </si>
  <si>
    <t>l:19:22:7:20:23:15</t>
  </si>
  <si>
    <t>l:23:7:20:22:27:19</t>
  </si>
  <si>
    <t>23:14:w:15/27</t>
  </si>
  <si>
    <t>1:s:Therry</t>
  </si>
  <si>
    <t>9:3:t</t>
  </si>
  <si>
    <t>18:10:t</t>
  </si>
  <si>
    <t>17:12:t</t>
  </si>
  <si>
    <t>9:5:t</t>
  </si>
  <si>
    <t>L:12:16:1:8:5:2</t>
  </si>
  <si>
    <t>l:Katha:Celi:Therry:Nadine:Nina:Lea</t>
  </si>
  <si>
    <t>L:8:16:1:12:5:2</t>
  </si>
  <si>
    <t>L:2:12:16:1:8:5</t>
  </si>
  <si>
    <t>l:Celi:Therry:Nadine:Nina:Lea:Katha</t>
  </si>
  <si>
    <t>L:2:8:16:1:12:5</t>
  </si>
  <si>
    <t>WSL 4 - Brückl hotvolleys 3</t>
  </si>
  <si>
    <t>L:18:22:25:69:14:91</t>
  </si>
  <si>
    <t>l:Steffi:Celi:Kati:Nadine:Nina:Lea</t>
  </si>
  <si>
    <t>l:Celi:Kati:Nadine:Nina:Lea:Steffi</t>
  </si>
  <si>
    <t>L:18:19:25:69:14:91</t>
  </si>
  <si>
    <t>10:14:T</t>
  </si>
  <si>
    <t>14:21:T</t>
  </si>
  <si>
    <t>16:22:W:19/22</t>
  </si>
  <si>
    <t>13:18:W:17/91</t>
  </si>
  <si>
    <t>13:18:w:Magda/Steffi</t>
  </si>
  <si>
    <t>9:17:T</t>
  </si>
  <si>
    <t>8:14:W:20/26</t>
  </si>
  <si>
    <t>8:14:w:Magda/Steffi</t>
  </si>
  <si>
    <t>12:20:w:Ylva/Nina</t>
  </si>
  <si>
    <t>6:11:W:40/25</t>
  </si>
  <si>
    <t>7:12:W:50/69</t>
  </si>
  <si>
    <t>8:20:w:Magda/Kati</t>
  </si>
  <si>
    <t>8:21:W:20/91</t>
  </si>
  <si>
    <t>9:22:w:Ylva/Steffi</t>
  </si>
  <si>
    <t>L:18:22:25:69:14:26</t>
  </si>
  <si>
    <t>12:20:w:Steffi/Magda</t>
  </si>
  <si>
    <t>11:19:W:17/25</t>
  </si>
  <si>
    <t>11:19:W:26/20</t>
  </si>
  <si>
    <t>13:20:W:50/69</t>
  </si>
  <si>
    <t>Brückl hotvolleys 3 - WSL 5</t>
  </si>
  <si>
    <t>L:Celi:Yassi:Steffi:Nina:Lea:Katha</t>
  </si>
  <si>
    <t>l:27:15:85:22:29:12</t>
  </si>
  <si>
    <t>8:5:t</t>
  </si>
  <si>
    <t>18:12:t</t>
  </si>
  <si>
    <t>24:14:w:9/12</t>
  </si>
  <si>
    <t>L:Katha:Celi:Yassi:Steffi:Nina:Lea</t>
  </si>
  <si>
    <t>l:29:27:15:12:22:85</t>
  </si>
  <si>
    <t>7:5:t</t>
  </si>
  <si>
    <t>14:11:t</t>
  </si>
  <si>
    <t>12:11:w:9/85</t>
  </si>
  <si>
    <t>L:Celi:Yassi:Franzi:Nina:Lea:Katha</t>
  </si>
  <si>
    <t>4:0:t</t>
  </si>
  <si>
    <t>15:5:W:Ylva/Nina</t>
  </si>
  <si>
    <t>21:13:w:9/85</t>
  </si>
  <si>
    <t>24:24:w:85/9</t>
  </si>
  <si>
    <t>25:24:W:Steffi/Katha</t>
  </si>
  <si>
    <t>15:11:w:85/9</t>
  </si>
  <si>
    <t>WSL M - Brückl hotvolleys 3</t>
  </si>
  <si>
    <t>L:Steffi:Celi:Kati:Nadine:Nina:Lea</t>
  </si>
  <si>
    <t>L:Celi:Kati:Nadine:Nina:Lea:Katha</t>
  </si>
  <si>
    <t>l:11:26:64:1:94:29</t>
  </si>
  <si>
    <t>l:26:64:1:94:29:18</t>
  </si>
  <si>
    <t>l:29:18:26:64:1:94</t>
  </si>
  <si>
    <t>l:18:26:64:1:94:29</t>
  </si>
  <si>
    <t>10:7:t</t>
  </si>
  <si>
    <t>14:15:T</t>
  </si>
  <si>
    <t>18:15:t</t>
  </si>
  <si>
    <t>24:21:T</t>
  </si>
  <si>
    <t>6:4:t</t>
  </si>
  <si>
    <t>13:17:T</t>
  </si>
  <si>
    <t>16:11:t</t>
  </si>
  <si>
    <t>1:7:T</t>
  </si>
  <si>
    <t>10:13:t</t>
  </si>
  <si>
    <t>14:20:T</t>
  </si>
  <si>
    <t>18:20:t</t>
  </si>
  <si>
    <t>8:10:T</t>
  </si>
  <si>
    <t>10:13:T</t>
  </si>
  <si>
    <t>12:14:t</t>
  </si>
  <si>
    <t>9:11:w:67/29</t>
  </si>
  <si>
    <t>9:11:W:Yassi/Katha</t>
  </si>
  <si>
    <t>12:8:w:18/11</t>
  </si>
  <si>
    <t>21:17:w:67/1</t>
  </si>
  <si>
    <t>13:9:W:Yassi/Steffi</t>
  </si>
  <si>
    <t>24:22:W:Steffi/Yassi</t>
  </si>
  <si>
    <t>14:18:W:Yassi/Steffi</t>
  </si>
  <si>
    <t>20:24:W:Steffi/Yassi</t>
  </si>
  <si>
    <t>14:21:W:Magda/Nina</t>
  </si>
  <si>
    <t>14:22:W:Nina/Magda</t>
  </si>
  <si>
    <t>11:10:w:67/29</t>
  </si>
  <si>
    <t>15:11:w:20/1</t>
  </si>
  <si>
    <t>19:11:w:9/94</t>
  </si>
  <si>
    <t>11:14:W:Yassi/Katha</t>
  </si>
  <si>
    <t>16:20:W:Katha/Yassi</t>
  </si>
  <si>
    <t>20:24:W:Magda/Nina</t>
  </si>
  <si>
    <t>10:14:w:67/29</t>
  </si>
  <si>
    <t>14:18:w:29/67</t>
  </si>
  <si>
    <t>10:14:W:Magda/Nina</t>
  </si>
  <si>
    <t>11:14:W:Nina/Magda</t>
  </si>
  <si>
    <t>D</t>
  </si>
  <si>
    <t>Vivi</t>
  </si>
  <si>
    <t>L:Nina:Kati:Nadine:Celi:Vivi:Steffi</t>
  </si>
  <si>
    <t>l:19:22:7:20:15:24</t>
  </si>
  <si>
    <t>L:Steffi:Nina:Kati:Nadine:Celi:Vivi</t>
  </si>
  <si>
    <t>l:22:7:20:15:21:19</t>
  </si>
  <si>
    <t>l:24:19:22:7:20:15</t>
  </si>
  <si>
    <t>l:19:22:7:20:15:21</t>
  </si>
  <si>
    <t>7:19:t</t>
  </si>
  <si>
    <t>12:14:W:Kata/Steffi</t>
  </si>
  <si>
    <t>12:15:T</t>
  </si>
  <si>
    <t>8:3:t</t>
  </si>
  <si>
    <t>18:6:W:Franzi/Nina</t>
  </si>
  <si>
    <t>20:6:W:Kata/Steffi</t>
  </si>
  <si>
    <t>16:12:T</t>
  </si>
  <si>
    <t>23:23:T</t>
  </si>
  <si>
    <t>24:25:t</t>
  </si>
  <si>
    <t>Volleystars - Brückl hotvolleys 3</t>
  </si>
  <si>
    <t>Brückl hotvolleys - Villach</t>
  </si>
  <si>
    <t>Brückl hotvolleys - WSL</t>
  </si>
  <si>
    <t>LL: WSL - Brückl hotvolleys</t>
  </si>
  <si>
    <t>Celine</t>
  </si>
  <si>
    <t>Kata</t>
  </si>
  <si>
    <t>Stefie</t>
  </si>
  <si>
    <t>22:21:w:24/21</t>
  </si>
  <si>
    <t>Brückl hotvolleys - WSL 4</t>
  </si>
  <si>
    <t>WSL 5 - Brückl hotvolleys</t>
  </si>
  <si>
    <t>L:15:85:27:7:29:3</t>
  </si>
  <si>
    <t>l:Ylva:Vivi:Stefie:Nina:Lea:Nadine</t>
  </si>
  <si>
    <t>13:17:w:Yassi/Stefie</t>
  </si>
  <si>
    <t>4:7:T</t>
  </si>
  <si>
    <t>16:23:T</t>
  </si>
  <si>
    <t>12:13:t</t>
  </si>
  <si>
    <t>L:3:15:85:27:29:7</t>
  </si>
  <si>
    <t>l:Ylva:Vivi:Stefie:Lea:Nina:Franzi</t>
  </si>
  <si>
    <t>14:12:T</t>
  </si>
  <si>
    <t>19:22:T</t>
  </si>
  <si>
    <t>17:17:w:Yassi/Stefie</t>
  </si>
  <si>
    <t>12:7:w:Nadine/Franzi</t>
  </si>
  <si>
    <t>l:Ylva:Vivi:Franzi:Nina:Lea:Nadine</t>
  </si>
  <si>
    <t>L:15:85:3:29:7:27</t>
  </si>
  <si>
    <t>14:16:w:Yassi/Franzi</t>
  </si>
  <si>
    <t>9:8:T</t>
  </si>
  <si>
    <t>18:22:T</t>
  </si>
  <si>
    <t>L:Ylva:Vivi:Stefie:Kati:Lea:Nadine</t>
  </si>
  <si>
    <t>L:Ylva:Vivi:Stefie:Lea:Kati:Nadine</t>
  </si>
  <si>
    <t>l:50:22:25:18:14:69</t>
  </si>
  <si>
    <t>17:17:T</t>
  </si>
  <si>
    <t>17:20:T</t>
  </si>
  <si>
    <t>7:2:t</t>
  </si>
  <si>
    <t>21:21:t</t>
  </si>
  <si>
    <t>18:21:W:Stefie/Yassi</t>
  </si>
  <si>
    <t>22:24:w:22/20</t>
  </si>
  <si>
    <t>5:1:t</t>
  </si>
  <si>
    <t>22:20:t</t>
  </si>
  <si>
    <t>20:17:W:Nina/Stefie</t>
  </si>
  <si>
    <t>14:12:w:26/50</t>
  </si>
  <si>
    <t>18:16:w:50/26</t>
  </si>
  <si>
    <t>16:12:t</t>
  </si>
  <si>
    <t>19:19:T</t>
  </si>
  <si>
    <t>9:4:W:Yassi/Stefie</t>
  </si>
  <si>
    <t>15:12:W:Stefie/Yassi</t>
  </si>
  <si>
    <t>23:24:W:Kati/Magda</t>
  </si>
  <si>
    <t>18:19:T</t>
  </si>
  <si>
    <t>12:9:t</t>
  </si>
  <si>
    <t>5:6:W:Nina/Lea</t>
  </si>
  <si>
    <t>14:13:W:Lea/Nina</t>
  </si>
  <si>
    <t>15:15:w:26/50</t>
  </si>
  <si>
    <t>24:23:w:50/26</t>
  </si>
  <si>
    <t>8:8:w:20/22</t>
  </si>
  <si>
    <t>23:20:w:22/20</t>
  </si>
  <si>
    <t>17:18:W:Yassi/Stefie</t>
  </si>
  <si>
    <t>17:18:w:20/22</t>
  </si>
  <si>
    <t>22:23:T</t>
  </si>
  <si>
    <t>22:22:W:Magda/Kati</t>
  </si>
  <si>
    <t>24:23:W:Stefie/Nina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</si>
</sst>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2" fillId="2" borderId="1" applyNumberFormat="0" applyAlignment="0" applyProtection="0"/>
  </cellStyleXfs>
  <cellXfs count="13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164" fontId="1" fillId="0" borderId="0" xfId="0" applyNumberFormat="1" applyFont="1" applyAlignment="1">
      <alignment horizontal="right"/>
    </xf>
    <xf numFmtId="0" fontId="2" fillId="2" borderId="0" xfId="1" applyBorder="1"/>
    <xf numFmtId="164" fontId="2" fillId="2" borderId="0" xfId="1" applyNumberFormat="1" applyBorder="1" applyAlignment="1">
      <alignment horizontal="right"/>
    </xf>
    <xf numFmtId="0" fontId="2" fillId="2" borderId="0" xfId="1" applyBorder="1" applyAlignment="1">
      <alignment horizontal="right"/>
    </xf>
    <xf numFmtId="0" fontId="2" fillId="2" borderId="0" xfId="1" applyBorder="1" applyAlignment="1">
      <alignment horizontal="center"/>
    </xf>
    <xf numFmtId="16" fontId="3" fillId="2" borderId="0" xfId="1" applyNumberFormat="1" applyFont="1" applyBorder="1"/>
    <xf numFmtId="0" fontId="3" fillId="2" borderId="0" xfId="1" applyFont="1" applyBorder="1"/>
    <xf numFmtId="0" fontId="3" fillId="2" borderId="0" xfId="1" applyFont="1" applyBorder="1" applyAlignment="1">
      <alignment horizontal="right"/>
    </xf>
    <xf numFmtId="20" fontId="2" fillId="2" borderId="0" xfId="1" quotePrefix="1" applyNumberFormat="1" applyBorder="1"/>
    <xf numFmtId="20" fontId="0" fillId="0" borderId="0" xfId="0" applyNumberFormat="1"/>
  </cellXfs>
  <cellStyles count="2">
    <cellStyle name="Check Cell" xfId="1" builtinId="23"/>
    <cellStyle name="Normal" xfId="0" builtinId="0"/>
  </cellStyles>
  <dxfs count="171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35"/>
  <sheetViews>
    <sheetView tabSelected="1" workbookViewId="0">
      <selection activeCell="AD29" sqref="AD29"/>
    </sheetView>
  </sheetViews>
  <sheetFormatPr defaultRowHeight="15" x14ac:dyDescent="0.25"/>
  <cols>
    <col min="1" max="1" width="9.42578125" bestFit="1" customWidth="1"/>
    <col min="2" max="11" width="3.7109375" customWidth="1"/>
    <col min="12" max="12" width="1.7109375" customWidth="1"/>
    <col min="13" max="14" width="3.7109375" customWidth="1"/>
    <col min="15" max="15" width="4.5703125" customWidth="1"/>
    <col min="16" max="16" width="7.28515625" style="2" customWidth="1"/>
    <col min="17" max="17" width="4.140625" customWidth="1"/>
    <col min="19" max="28" width="4" customWidth="1"/>
    <col min="29" max="33" width="21.42578125" customWidth="1"/>
  </cols>
  <sheetData>
    <row r="1" spans="1:33" x14ac:dyDescent="0.25">
      <c r="A1" t="s">
        <v>24</v>
      </c>
    </row>
    <row r="2" spans="1:33" x14ac:dyDescent="0.25">
      <c r="A2" t="s">
        <v>24</v>
      </c>
    </row>
    <row r="3" spans="1:33" ht="18.75" x14ac:dyDescent="0.3">
      <c r="A3" s="8">
        <v>43501</v>
      </c>
      <c r="B3" s="9" t="s">
        <v>248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10"/>
    </row>
    <row r="4" spans="1:33" x14ac:dyDescent="0.25">
      <c r="A4" s="4"/>
      <c r="B4" s="4" t="s">
        <v>15</v>
      </c>
      <c r="C4" s="4"/>
      <c r="D4" s="4" t="s">
        <v>16</v>
      </c>
      <c r="E4" s="4"/>
      <c r="F4" s="4" t="s">
        <v>17</v>
      </c>
      <c r="G4" s="4"/>
      <c r="H4" s="4" t="s">
        <v>18</v>
      </c>
      <c r="I4" s="4"/>
      <c r="J4" s="4" t="s">
        <v>19</v>
      </c>
      <c r="K4" s="4"/>
      <c r="L4" s="4"/>
      <c r="M4" s="4" t="s">
        <v>20</v>
      </c>
      <c r="N4" s="4"/>
      <c r="O4" s="4"/>
      <c r="P4" s="6"/>
    </row>
    <row r="5" spans="1:33" x14ac:dyDescent="0.25">
      <c r="A5" s="4"/>
      <c r="B5" s="7" t="s">
        <v>13</v>
      </c>
      <c r="C5" s="7" t="s">
        <v>14</v>
      </c>
      <c r="D5" s="7" t="s">
        <v>13</v>
      </c>
      <c r="E5" s="7" t="s">
        <v>14</v>
      </c>
      <c r="F5" s="7" t="s">
        <v>13</v>
      </c>
      <c r="G5" s="7" t="s">
        <v>14</v>
      </c>
      <c r="H5" s="7" t="s">
        <v>13</v>
      </c>
      <c r="I5" s="7" t="s">
        <v>14</v>
      </c>
      <c r="J5" s="7" t="s">
        <v>13</v>
      </c>
      <c r="K5" s="7" t="s">
        <v>14</v>
      </c>
      <c r="L5" s="7"/>
      <c r="M5" s="7" t="s">
        <v>13</v>
      </c>
      <c r="N5" s="7" t="s">
        <v>14</v>
      </c>
      <c r="O5" s="4" t="s">
        <v>21</v>
      </c>
      <c r="P5" s="6" t="s">
        <v>22</v>
      </c>
      <c r="S5" t="s">
        <v>15</v>
      </c>
      <c r="U5" t="s">
        <v>16</v>
      </c>
      <c r="W5" t="s">
        <v>17</v>
      </c>
      <c r="Y5" t="s">
        <v>18</v>
      </c>
      <c r="AA5" t="s">
        <v>19</v>
      </c>
      <c r="AC5" t="s">
        <v>29</v>
      </c>
      <c r="AD5" t="s">
        <v>30</v>
      </c>
      <c r="AE5" t="s">
        <v>31</v>
      </c>
      <c r="AF5" t="s">
        <v>32</v>
      </c>
      <c r="AG5" t="s">
        <v>33</v>
      </c>
    </row>
    <row r="6" spans="1:33" x14ac:dyDescent="0.25">
      <c r="A6" s="1" t="s">
        <v>2</v>
      </c>
      <c r="B6">
        <v>2</v>
      </c>
      <c r="C6">
        <v>4</v>
      </c>
      <c r="D6">
        <v>1</v>
      </c>
      <c r="E6">
        <v>3</v>
      </c>
      <c r="F6">
        <v>0</v>
      </c>
      <c r="G6">
        <v>2</v>
      </c>
      <c r="M6">
        <f t="shared" ref="M6" si="0" xml:space="preserve"> B6 + D6 + F6 + H6 + J6</f>
        <v>3</v>
      </c>
      <c r="N6">
        <f t="shared" ref="N6" si="1" xml:space="preserve"> C6 + E6 + G6 + I6 + K6</f>
        <v>9</v>
      </c>
      <c r="O6" s="1">
        <f t="shared" ref="O6" si="2">M6 - N6</f>
        <v>-6</v>
      </c>
      <c r="P6" s="3">
        <f t="shared" ref="P6" si="3" xml:space="preserve"> IF(M6+N6=0, 0, IF(N6=0, "MAX", M6/N6))</f>
        <v>0.33333333333333331</v>
      </c>
      <c r="Q6">
        <f t="shared" ref="Q6:Q13" si="4">IF(P6 &lt; 1, 3, IF(P6 &gt;= P$14, 1, 2))</f>
        <v>3</v>
      </c>
      <c r="S6">
        <v>0</v>
      </c>
      <c r="V6">
        <v>0</v>
      </c>
      <c r="W6">
        <v>1</v>
      </c>
      <c r="AC6" t="s">
        <v>249</v>
      </c>
      <c r="AD6" t="s">
        <v>255</v>
      </c>
      <c r="AE6" t="s">
        <v>262</v>
      </c>
    </row>
    <row r="7" spans="1:33" x14ac:dyDescent="0.25">
      <c r="A7" s="1" t="s">
        <v>3</v>
      </c>
      <c r="B7">
        <v>0</v>
      </c>
      <c r="C7">
        <v>4</v>
      </c>
      <c r="D7">
        <v>1</v>
      </c>
      <c r="E7">
        <v>2</v>
      </c>
      <c r="M7">
        <f t="shared" ref="M7:M13" si="5" xml:space="preserve"> B7 + D7 + F7 + H7 + J7</f>
        <v>1</v>
      </c>
      <c r="N7">
        <f t="shared" ref="N7:N13" si="6" xml:space="preserve"> C7 + E7 + G7 + I7 + K7</f>
        <v>6</v>
      </c>
      <c r="O7" s="1">
        <f t="shared" ref="O7:O13" si="7">M7 - N7</f>
        <v>-5</v>
      </c>
      <c r="P7" s="3">
        <f t="shared" ref="P7:P13" si="8" xml:space="preserve"> IF(M7+N7=0, 0, IF(N7=0, "MAX", M7/N7))</f>
        <v>0.16666666666666666</v>
      </c>
      <c r="Q7">
        <f t="shared" si="4"/>
        <v>3</v>
      </c>
      <c r="S7">
        <v>1</v>
      </c>
      <c r="T7">
        <v>2</v>
      </c>
      <c r="U7">
        <v>3</v>
      </c>
      <c r="V7">
        <v>1</v>
      </c>
      <c r="W7">
        <v>3</v>
      </c>
      <c r="X7">
        <v>1</v>
      </c>
      <c r="AC7" t="s">
        <v>250</v>
      </c>
      <c r="AD7" t="s">
        <v>256</v>
      </c>
      <c r="AE7" t="s">
        <v>261</v>
      </c>
    </row>
    <row r="8" spans="1:33" x14ac:dyDescent="0.25">
      <c r="A8" s="1" t="s">
        <v>0</v>
      </c>
      <c r="B8">
        <v>8</v>
      </c>
      <c r="C8">
        <v>3</v>
      </c>
      <c r="D8">
        <v>4</v>
      </c>
      <c r="E8">
        <v>2</v>
      </c>
      <c r="F8">
        <v>5</v>
      </c>
      <c r="G8">
        <v>6</v>
      </c>
      <c r="M8">
        <f t="shared" si="5"/>
        <v>17</v>
      </c>
      <c r="N8">
        <f t="shared" si="6"/>
        <v>11</v>
      </c>
      <c r="O8" s="1">
        <f t="shared" si="7"/>
        <v>6</v>
      </c>
      <c r="P8" s="3">
        <f t="shared" si="8"/>
        <v>1.5454545454545454</v>
      </c>
      <c r="Q8">
        <f t="shared" si="4"/>
        <v>1</v>
      </c>
      <c r="S8">
        <v>4</v>
      </c>
      <c r="T8">
        <v>4</v>
      </c>
      <c r="U8">
        <v>4</v>
      </c>
      <c r="V8">
        <v>3</v>
      </c>
      <c r="W8">
        <v>4</v>
      </c>
      <c r="X8">
        <v>3</v>
      </c>
      <c r="AC8" t="s">
        <v>252</v>
      </c>
      <c r="AD8" t="s">
        <v>260</v>
      </c>
      <c r="AE8" t="s">
        <v>264</v>
      </c>
    </row>
    <row r="9" spans="1:33" x14ac:dyDescent="0.25">
      <c r="A9" s="1" t="s">
        <v>9</v>
      </c>
      <c r="B9">
        <v>0</v>
      </c>
      <c r="C9">
        <v>0</v>
      </c>
      <c r="F9">
        <v>0</v>
      </c>
      <c r="G9">
        <v>1</v>
      </c>
      <c r="M9">
        <f t="shared" si="5"/>
        <v>0</v>
      </c>
      <c r="N9">
        <f t="shared" si="6"/>
        <v>1</v>
      </c>
      <c r="O9" s="1">
        <f t="shared" si="7"/>
        <v>-1</v>
      </c>
      <c r="P9" s="3">
        <f t="shared" si="8"/>
        <v>0</v>
      </c>
      <c r="Q9">
        <f t="shared" si="4"/>
        <v>3</v>
      </c>
      <c r="S9">
        <v>5</v>
      </c>
      <c r="T9">
        <v>8</v>
      </c>
      <c r="U9">
        <v>6</v>
      </c>
      <c r="V9">
        <v>5</v>
      </c>
      <c r="W9">
        <v>5</v>
      </c>
      <c r="X9">
        <v>4</v>
      </c>
      <c r="AC9" t="s">
        <v>254</v>
      </c>
      <c r="AD9" t="s">
        <v>257</v>
      </c>
      <c r="AE9" t="s">
        <v>263</v>
      </c>
    </row>
    <row r="10" spans="1:33" x14ac:dyDescent="0.25">
      <c r="A10" s="1" t="s">
        <v>7</v>
      </c>
      <c r="D10">
        <v>1</v>
      </c>
      <c r="E10">
        <v>2</v>
      </c>
      <c r="F10">
        <v>2</v>
      </c>
      <c r="G10">
        <v>4</v>
      </c>
      <c r="M10">
        <f t="shared" si="5"/>
        <v>3</v>
      </c>
      <c r="N10">
        <f t="shared" si="6"/>
        <v>6</v>
      </c>
      <c r="O10" s="1">
        <f t="shared" si="7"/>
        <v>-3</v>
      </c>
      <c r="P10" s="3">
        <f t="shared" si="8"/>
        <v>0.5</v>
      </c>
      <c r="Q10">
        <f t="shared" si="4"/>
        <v>3</v>
      </c>
      <c r="S10">
        <v>7</v>
      </c>
      <c r="T10">
        <v>9</v>
      </c>
      <c r="U10">
        <v>10</v>
      </c>
      <c r="V10">
        <v>6</v>
      </c>
      <c r="W10">
        <v>9</v>
      </c>
      <c r="X10">
        <v>5</v>
      </c>
      <c r="AC10" t="s">
        <v>251</v>
      </c>
      <c r="AD10" t="s">
        <v>259</v>
      </c>
      <c r="AE10" t="s">
        <v>265</v>
      </c>
    </row>
    <row r="11" spans="1:33" x14ac:dyDescent="0.25">
      <c r="A11" s="1" t="s">
        <v>1</v>
      </c>
      <c r="B11">
        <v>4</v>
      </c>
      <c r="C11">
        <v>3</v>
      </c>
      <c r="D11">
        <v>0</v>
      </c>
      <c r="E11">
        <v>1</v>
      </c>
      <c r="F11">
        <v>1</v>
      </c>
      <c r="G11">
        <v>2</v>
      </c>
      <c r="M11">
        <f t="shared" si="5"/>
        <v>5</v>
      </c>
      <c r="N11">
        <f t="shared" si="6"/>
        <v>6</v>
      </c>
      <c r="O11" s="1">
        <f t="shared" si="7"/>
        <v>-1</v>
      </c>
      <c r="P11" s="3">
        <f t="shared" si="8"/>
        <v>0.83333333333333337</v>
      </c>
      <c r="Q11">
        <f t="shared" si="4"/>
        <v>3</v>
      </c>
      <c r="S11">
        <v>9</v>
      </c>
      <c r="T11">
        <v>12</v>
      </c>
      <c r="U11">
        <v>12</v>
      </c>
      <c r="V11">
        <v>8</v>
      </c>
      <c r="W11">
        <v>10</v>
      </c>
      <c r="X11">
        <v>9</v>
      </c>
      <c r="AC11" t="s">
        <v>253</v>
      </c>
      <c r="AD11" t="s">
        <v>258</v>
      </c>
    </row>
    <row r="12" spans="1:33" x14ac:dyDescent="0.25">
      <c r="A12" s="1" t="s">
        <v>223</v>
      </c>
      <c r="B12">
        <v>4</v>
      </c>
      <c r="C12">
        <v>3</v>
      </c>
      <c r="D12">
        <v>4</v>
      </c>
      <c r="E12">
        <v>3</v>
      </c>
      <c r="F12">
        <v>5</v>
      </c>
      <c r="G12">
        <v>1</v>
      </c>
      <c r="M12">
        <f t="shared" si="5"/>
        <v>13</v>
      </c>
      <c r="N12">
        <f t="shared" si="6"/>
        <v>7</v>
      </c>
      <c r="O12" s="1">
        <f t="shared" si="7"/>
        <v>6</v>
      </c>
      <c r="P12" s="3">
        <f t="shared" si="8"/>
        <v>1.8571428571428572</v>
      </c>
      <c r="Q12">
        <f t="shared" si="4"/>
        <v>1</v>
      </c>
      <c r="S12">
        <v>12</v>
      </c>
      <c r="T12">
        <v>13</v>
      </c>
      <c r="U12">
        <v>14</v>
      </c>
      <c r="V12">
        <v>15</v>
      </c>
      <c r="W12">
        <v>12</v>
      </c>
      <c r="X12">
        <v>11</v>
      </c>
    </row>
    <row r="13" spans="1:33" x14ac:dyDescent="0.25">
      <c r="A13" s="1" t="s">
        <v>12</v>
      </c>
      <c r="B13">
        <v>0</v>
      </c>
      <c r="C13">
        <v>1</v>
      </c>
      <c r="D13">
        <v>0</v>
      </c>
      <c r="E13">
        <v>2</v>
      </c>
      <c r="F13">
        <v>0</v>
      </c>
      <c r="G13">
        <v>2</v>
      </c>
      <c r="M13">
        <f t="shared" si="5"/>
        <v>0</v>
      </c>
      <c r="N13">
        <f t="shared" si="6"/>
        <v>5</v>
      </c>
      <c r="O13" s="1">
        <f t="shared" si="7"/>
        <v>-5</v>
      </c>
      <c r="P13" s="3">
        <f t="shared" si="8"/>
        <v>0</v>
      </c>
      <c r="Q13">
        <f t="shared" si="4"/>
        <v>3</v>
      </c>
      <c r="S13">
        <v>13</v>
      </c>
      <c r="T13">
        <v>16</v>
      </c>
      <c r="U13">
        <v>16</v>
      </c>
      <c r="V13">
        <v>16</v>
      </c>
      <c r="W13">
        <v>14</v>
      </c>
      <c r="X13">
        <v>15</v>
      </c>
    </row>
    <row r="14" spans="1:33" x14ac:dyDescent="0.25">
      <c r="A14" s="4"/>
      <c r="B14" s="4">
        <v>25</v>
      </c>
      <c r="C14" s="4">
        <v>20</v>
      </c>
      <c r="D14" s="4">
        <v>25</v>
      </c>
      <c r="E14" s="4">
        <v>21</v>
      </c>
      <c r="F14" s="4">
        <v>25</v>
      </c>
      <c r="G14" s="4">
        <v>18</v>
      </c>
      <c r="H14" s="4"/>
      <c r="I14" s="4"/>
      <c r="J14" s="4"/>
      <c r="K14" s="4"/>
      <c r="L14" s="4"/>
      <c r="M14" s="4">
        <f t="shared" ref="M14" si="9" xml:space="preserve"> B14 + D14 + F14 + H14 + J14</f>
        <v>75</v>
      </c>
      <c r="N14" s="4">
        <f t="shared" ref="N14" si="10" xml:space="preserve"> C14 + E14 + G14 + I14 + K14</f>
        <v>59</v>
      </c>
      <c r="O14" s="4">
        <f t="shared" ref="O14" si="11">M14 - N14</f>
        <v>16</v>
      </c>
      <c r="P14" s="5">
        <f t="shared" ref="P14" si="12" xml:space="preserve"> IF(M14+N14=0, 0, IF(N14=0, "MAX", M14/N14))</f>
        <v>1.271186440677966</v>
      </c>
      <c r="S14">
        <v>15</v>
      </c>
      <c r="T14">
        <v>18</v>
      </c>
      <c r="U14">
        <v>17</v>
      </c>
      <c r="V14">
        <v>18</v>
      </c>
      <c r="W14">
        <v>17</v>
      </c>
      <c r="X14">
        <v>17</v>
      </c>
    </row>
    <row r="15" spans="1:33" x14ac:dyDescent="0.25">
      <c r="P15"/>
      <c r="S15">
        <v>16</v>
      </c>
      <c r="T15">
        <v>20</v>
      </c>
      <c r="U15">
        <v>18</v>
      </c>
      <c r="V15">
        <v>20</v>
      </c>
      <c r="W15">
        <v>18</v>
      </c>
      <c r="X15">
        <v>19</v>
      </c>
    </row>
    <row r="16" spans="1:33" x14ac:dyDescent="0.25">
      <c r="A16" t="s">
        <v>24</v>
      </c>
      <c r="P16"/>
      <c r="S16">
        <v>20</v>
      </c>
      <c r="T16">
        <v>24</v>
      </c>
      <c r="U16">
        <v>19</v>
      </c>
      <c r="V16">
        <v>24</v>
      </c>
      <c r="X16">
        <v>25</v>
      </c>
    </row>
    <row r="17" spans="1:33" ht="18.75" x14ac:dyDescent="0.3">
      <c r="A17" s="8">
        <v>43499</v>
      </c>
      <c r="B17" s="9" t="s">
        <v>247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10"/>
      <c r="T17">
        <v>25</v>
      </c>
      <c r="U17">
        <v>21</v>
      </c>
      <c r="V17">
        <v>25</v>
      </c>
    </row>
    <row r="18" spans="1:33" x14ac:dyDescent="0.25">
      <c r="A18" s="4"/>
      <c r="B18" s="4" t="s">
        <v>15</v>
      </c>
      <c r="C18" s="4"/>
      <c r="D18" s="4" t="s">
        <v>16</v>
      </c>
      <c r="E18" s="4"/>
      <c r="F18" s="4" t="s">
        <v>17</v>
      </c>
      <c r="G18" s="4"/>
      <c r="H18" s="4" t="s">
        <v>18</v>
      </c>
      <c r="I18" s="4"/>
      <c r="J18" s="4" t="s">
        <v>19</v>
      </c>
      <c r="K18" s="4"/>
      <c r="L18" s="4"/>
      <c r="M18" s="4" t="s">
        <v>20</v>
      </c>
      <c r="N18" s="4"/>
      <c r="O18" s="4"/>
      <c r="P18" s="6"/>
    </row>
    <row r="19" spans="1:33" x14ac:dyDescent="0.25">
      <c r="A19" s="4"/>
      <c r="B19" s="7" t="s">
        <v>13</v>
      </c>
      <c r="C19" s="7" t="s">
        <v>14</v>
      </c>
      <c r="D19" s="7" t="s">
        <v>13</v>
      </c>
      <c r="E19" s="7" t="s">
        <v>14</v>
      </c>
      <c r="F19" s="7" t="s">
        <v>13</v>
      </c>
      <c r="G19" s="7" t="s">
        <v>14</v>
      </c>
      <c r="H19" s="7" t="s">
        <v>13</v>
      </c>
      <c r="I19" s="7" t="s">
        <v>14</v>
      </c>
      <c r="J19" s="7" t="s">
        <v>13</v>
      </c>
      <c r="K19" s="7" t="s">
        <v>14</v>
      </c>
      <c r="L19" s="7"/>
      <c r="M19" s="7" t="s">
        <v>13</v>
      </c>
      <c r="N19" s="7" t="s">
        <v>14</v>
      </c>
      <c r="O19" s="4" t="s">
        <v>21</v>
      </c>
      <c r="P19" s="6" t="s">
        <v>22</v>
      </c>
      <c r="S19" t="s">
        <v>15</v>
      </c>
      <c r="U19" t="s">
        <v>16</v>
      </c>
      <c r="W19" t="s">
        <v>17</v>
      </c>
      <c r="Y19" t="s">
        <v>18</v>
      </c>
      <c r="AA19" t="s">
        <v>19</v>
      </c>
      <c r="AC19" t="s">
        <v>29</v>
      </c>
      <c r="AD19" t="s">
        <v>30</v>
      </c>
      <c r="AE19" t="s">
        <v>31</v>
      </c>
      <c r="AF19" t="s">
        <v>32</v>
      </c>
      <c r="AG19" t="s">
        <v>33</v>
      </c>
    </row>
    <row r="20" spans="1:33" x14ac:dyDescent="0.25">
      <c r="A20" s="1" t="s">
        <v>2</v>
      </c>
      <c r="D20">
        <v>0</v>
      </c>
      <c r="E20">
        <v>3</v>
      </c>
      <c r="F20">
        <v>0</v>
      </c>
      <c r="G20">
        <v>2</v>
      </c>
      <c r="H20">
        <v>0</v>
      </c>
      <c r="I20">
        <v>2</v>
      </c>
      <c r="M20">
        <f t="shared" ref="M20" si="13" xml:space="preserve"> B20 + D20 + F20 + H20 + J20</f>
        <v>0</v>
      </c>
      <c r="N20">
        <f t="shared" ref="N20" si="14" xml:space="preserve"> C20 + E20 + G20 + I20 + K20</f>
        <v>7</v>
      </c>
      <c r="O20" s="1">
        <f t="shared" ref="O20" si="15">M20 - N20</f>
        <v>-7</v>
      </c>
      <c r="P20" s="3">
        <f t="shared" ref="P20" si="16" xml:space="preserve"> IF(M20+N20=0, 0, IF(N20=0, "MAX", M20/N20))</f>
        <v>0</v>
      </c>
      <c r="Q20">
        <f t="shared" ref="Q20:Q28" si="17">IF(P20 &lt; 1, 3, IF(P20 &gt;= P$29, 1, 2))</f>
        <v>3</v>
      </c>
      <c r="S20">
        <v>1</v>
      </c>
      <c r="V20">
        <v>1</v>
      </c>
      <c r="W20">
        <v>4</v>
      </c>
      <c r="Z20">
        <v>1</v>
      </c>
      <c r="AC20" t="s">
        <v>266</v>
      </c>
      <c r="AD20" t="s">
        <v>267</v>
      </c>
      <c r="AE20" t="s">
        <v>267</v>
      </c>
      <c r="AF20" t="s">
        <v>267</v>
      </c>
    </row>
    <row r="21" spans="1:33" x14ac:dyDescent="0.25">
      <c r="A21" s="1" t="s">
        <v>3</v>
      </c>
      <c r="B21">
        <v>1</v>
      </c>
      <c r="C21">
        <v>4</v>
      </c>
      <c r="D21">
        <v>0</v>
      </c>
      <c r="E21">
        <v>4</v>
      </c>
      <c r="F21">
        <v>0</v>
      </c>
      <c r="G21">
        <v>1</v>
      </c>
      <c r="H21">
        <v>1</v>
      </c>
      <c r="I21">
        <v>4</v>
      </c>
      <c r="M21">
        <f t="shared" ref="M21:M28" si="18" xml:space="preserve"> B21 + D21 + F21 + H21 + J21</f>
        <v>2</v>
      </c>
      <c r="N21">
        <f t="shared" ref="N21:N28" si="19" xml:space="preserve"> C21 + E21 + G21 + I21 + K21</f>
        <v>13</v>
      </c>
      <c r="O21" s="1">
        <f t="shared" ref="O21:O28" si="20">M21 - N21</f>
        <v>-11</v>
      </c>
      <c r="P21" s="3">
        <f t="shared" ref="P21:P28" si="21" xml:space="preserve"> IF(M21+N21=0, 0, IF(N21=0, "MAX", M21/N21))</f>
        <v>0.15384615384615385</v>
      </c>
      <c r="Q21">
        <f t="shared" si="17"/>
        <v>3</v>
      </c>
      <c r="S21">
        <v>7</v>
      </c>
      <c r="T21">
        <v>2</v>
      </c>
      <c r="U21">
        <v>8</v>
      </c>
      <c r="V21">
        <v>10</v>
      </c>
      <c r="W21">
        <v>8</v>
      </c>
      <c r="X21">
        <v>3</v>
      </c>
      <c r="Y21">
        <v>2</v>
      </c>
      <c r="Z21">
        <v>2</v>
      </c>
      <c r="AC21" t="s">
        <v>268</v>
      </c>
      <c r="AD21" t="s">
        <v>268</v>
      </c>
      <c r="AE21" t="s">
        <v>268</v>
      </c>
      <c r="AF21" t="s">
        <v>268</v>
      </c>
    </row>
    <row r="22" spans="1:33" x14ac:dyDescent="0.25">
      <c r="A22" s="1" t="s">
        <v>0</v>
      </c>
      <c r="B22">
        <v>1</v>
      </c>
      <c r="C22">
        <v>1</v>
      </c>
      <c r="D22">
        <v>3</v>
      </c>
      <c r="E22">
        <v>7</v>
      </c>
      <c r="F22">
        <v>4</v>
      </c>
      <c r="G22">
        <v>3</v>
      </c>
      <c r="H22">
        <v>4</v>
      </c>
      <c r="I22">
        <v>2</v>
      </c>
      <c r="M22">
        <f t="shared" si="18"/>
        <v>12</v>
      </c>
      <c r="N22">
        <f t="shared" si="19"/>
        <v>13</v>
      </c>
      <c r="O22" s="1">
        <f t="shared" si="20"/>
        <v>-1</v>
      </c>
      <c r="P22" s="3">
        <f t="shared" si="21"/>
        <v>0.92307692307692313</v>
      </c>
      <c r="Q22">
        <f t="shared" si="17"/>
        <v>3</v>
      </c>
      <c r="S22">
        <v>8</v>
      </c>
      <c r="T22">
        <v>3</v>
      </c>
      <c r="U22">
        <v>9</v>
      </c>
      <c r="V22">
        <v>11</v>
      </c>
      <c r="W22">
        <v>9</v>
      </c>
      <c r="X22">
        <v>4</v>
      </c>
      <c r="Y22">
        <v>3</v>
      </c>
      <c r="Z22">
        <v>4</v>
      </c>
      <c r="AC22" t="s">
        <v>271</v>
      </c>
      <c r="AD22" t="s">
        <v>275</v>
      </c>
      <c r="AE22" t="s">
        <v>282</v>
      </c>
      <c r="AF22" t="s">
        <v>287</v>
      </c>
    </row>
    <row r="23" spans="1:33" x14ac:dyDescent="0.25">
      <c r="A23" s="1" t="s">
        <v>9</v>
      </c>
      <c r="F23">
        <v>0</v>
      </c>
      <c r="G23">
        <v>3</v>
      </c>
      <c r="M23">
        <f t="shared" si="18"/>
        <v>0</v>
      </c>
      <c r="N23">
        <f t="shared" si="19"/>
        <v>3</v>
      </c>
      <c r="O23" s="1">
        <f t="shared" si="20"/>
        <v>-3</v>
      </c>
      <c r="P23" s="3">
        <f t="shared" si="21"/>
        <v>0</v>
      </c>
      <c r="Q23">
        <f t="shared" si="17"/>
        <v>3</v>
      </c>
      <c r="S23">
        <v>11</v>
      </c>
      <c r="T23">
        <v>4</v>
      </c>
      <c r="U23">
        <v>12</v>
      </c>
      <c r="V23">
        <v>12</v>
      </c>
      <c r="W23">
        <v>12</v>
      </c>
      <c r="X23">
        <v>6</v>
      </c>
      <c r="Y23">
        <v>4</v>
      </c>
      <c r="Z23">
        <v>5</v>
      </c>
      <c r="AC23" t="s">
        <v>293</v>
      </c>
      <c r="AD23" t="s">
        <v>278</v>
      </c>
      <c r="AE23" t="s">
        <v>283</v>
      </c>
      <c r="AF23" t="s">
        <v>291</v>
      </c>
    </row>
    <row r="24" spans="1:33" x14ac:dyDescent="0.25">
      <c r="A24" s="1" t="s">
        <v>1</v>
      </c>
      <c r="B24">
        <v>1</v>
      </c>
      <c r="C24">
        <v>1</v>
      </c>
      <c r="D24">
        <v>0</v>
      </c>
      <c r="E24">
        <v>3</v>
      </c>
      <c r="F24">
        <v>2</v>
      </c>
      <c r="G24">
        <v>3</v>
      </c>
      <c r="H24">
        <v>3</v>
      </c>
      <c r="I24">
        <v>3</v>
      </c>
      <c r="M24">
        <f t="shared" si="18"/>
        <v>6</v>
      </c>
      <c r="N24">
        <f t="shared" si="19"/>
        <v>10</v>
      </c>
      <c r="O24" s="1">
        <f t="shared" si="20"/>
        <v>-4</v>
      </c>
      <c r="P24" s="3">
        <f t="shared" si="21"/>
        <v>0.6</v>
      </c>
      <c r="Q24">
        <f t="shared" si="17"/>
        <v>3</v>
      </c>
      <c r="S24">
        <v>17</v>
      </c>
      <c r="T24">
        <v>11</v>
      </c>
      <c r="U24">
        <v>15</v>
      </c>
      <c r="V24">
        <v>13</v>
      </c>
      <c r="W24">
        <v>14</v>
      </c>
      <c r="X24">
        <v>8</v>
      </c>
      <c r="Y24">
        <v>5</v>
      </c>
      <c r="Z24">
        <v>7</v>
      </c>
      <c r="AC24" t="s">
        <v>269</v>
      </c>
      <c r="AD24" t="s">
        <v>279</v>
      </c>
      <c r="AE24" t="s">
        <v>280</v>
      </c>
      <c r="AF24" t="s">
        <v>286</v>
      </c>
    </row>
    <row r="25" spans="1:33" x14ac:dyDescent="0.25">
      <c r="A25" s="1" t="s">
        <v>5</v>
      </c>
      <c r="F25">
        <v>0</v>
      </c>
      <c r="G25">
        <v>0</v>
      </c>
      <c r="M25">
        <f t="shared" si="18"/>
        <v>0</v>
      </c>
      <c r="N25">
        <f t="shared" si="19"/>
        <v>0</v>
      </c>
      <c r="O25" s="1">
        <f t="shared" si="20"/>
        <v>0</v>
      </c>
      <c r="P25" s="3">
        <f t="shared" si="21"/>
        <v>0</v>
      </c>
      <c r="Q25">
        <f t="shared" si="17"/>
        <v>3</v>
      </c>
      <c r="S25">
        <v>21</v>
      </c>
      <c r="T25">
        <v>21</v>
      </c>
      <c r="U25">
        <v>17</v>
      </c>
      <c r="V25">
        <v>15</v>
      </c>
      <c r="W25">
        <v>17</v>
      </c>
      <c r="X25">
        <v>12</v>
      </c>
      <c r="Y25">
        <v>8</v>
      </c>
      <c r="Z25">
        <v>8</v>
      </c>
      <c r="AC25" t="s">
        <v>270</v>
      </c>
      <c r="AD25" t="s">
        <v>277</v>
      </c>
      <c r="AE25" t="s">
        <v>281</v>
      </c>
      <c r="AF25" t="s">
        <v>288</v>
      </c>
    </row>
    <row r="26" spans="1:33" x14ac:dyDescent="0.25">
      <c r="A26" s="1" t="s">
        <v>4</v>
      </c>
      <c r="B26">
        <v>1</v>
      </c>
      <c r="C26">
        <v>2</v>
      </c>
      <c r="D26">
        <v>0</v>
      </c>
      <c r="E26">
        <v>1</v>
      </c>
      <c r="F26">
        <v>0</v>
      </c>
      <c r="G26">
        <v>2</v>
      </c>
      <c r="H26">
        <v>0</v>
      </c>
      <c r="I26">
        <v>0</v>
      </c>
      <c r="M26">
        <f t="shared" si="18"/>
        <v>1</v>
      </c>
      <c r="N26">
        <f t="shared" si="19"/>
        <v>5</v>
      </c>
      <c r="O26" s="1">
        <f t="shared" si="20"/>
        <v>-4</v>
      </c>
      <c r="P26" s="3">
        <f t="shared" si="21"/>
        <v>0.2</v>
      </c>
      <c r="Q26">
        <f t="shared" si="17"/>
        <v>3</v>
      </c>
      <c r="S26">
        <v>22</v>
      </c>
      <c r="T26">
        <v>23</v>
      </c>
      <c r="U26">
        <v>18</v>
      </c>
      <c r="V26">
        <v>16</v>
      </c>
      <c r="W26">
        <v>18</v>
      </c>
      <c r="X26">
        <v>13</v>
      </c>
      <c r="Y26">
        <v>9</v>
      </c>
      <c r="Z26">
        <v>9</v>
      </c>
      <c r="AC26" t="s">
        <v>294</v>
      </c>
      <c r="AD26" t="s">
        <v>276</v>
      </c>
      <c r="AE26" t="s">
        <v>276</v>
      </c>
      <c r="AF26" t="s">
        <v>289</v>
      </c>
    </row>
    <row r="27" spans="1:33" x14ac:dyDescent="0.25">
      <c r="A27" s="1" t="s">
        <v>223</v>
      </c>
      <c r="B27">
        <v>4</v>
      </c>
      <c r="C27">
        <v>1</v>
      </c>
      <c r="D27">
        <v>9</v>
      </c>
      <c r="E27">
        <v>0</v>
      </c>
      <c r="F27">
        <v>5</v>
      </c>
      <c r="G27">
        <v>2</v>
      </c>
      <c r="H27">
        <v>7</v>
      </c>
      <c r="I27">
        <v>3</v>
      </c>
      <c r="M27">
        <f t="shared" si="18"/>
        <v>25</v>
      </c>
      <c r="N27">
        <f t="shared" si="19"/>
        <v>6</v>
      </c>
      <c r="O27" s="1">
        <f t="shared" si="20"/>
        <v>19</v>
      </c>
      <c r="P27" s="3">
        <f t="shared" si="21"/>
        <v>4.166666666666667</v>
      </c>
      <c r="Q27">
        <f t="shared" si="17"/>
        <v>1</v>
      </c>
      <c r="T27">
        <v>25</v>
      </c>
      <c r="U27">
        <v>19</v>
      </c>
      <c r="V27">
        <v>17</v>
      </c>
      <c r="W27">
        <v>19</v>
      </c>
      <c r="X27">
        <v>19</v>
      </c>
      <c r="Y27">
        <v>12</v>
      </c>
      <c r="Z27">
        <v>10</v>
      </c>
      <c r="AC27" t="s">
        <v>273</v>
      </c>
      <c r="AD27" t="s">
        <v>237</v>
      </c>
      <c r="AE27" t="s">
        <v>296</v>
      </c>
      <c r="AF27" t="s">
        <v>285</v>
      </c>
    </row>
    <row r="28" spans="1:33" x14ac:dyDescent="0.25">
      <c r="A28" s="1" t="s">
        <v>12</v>
      </c>
      <c r="B28">
        <v>0</v>
      </c>
      <c r="C28">
        <v>2</v>
      </c>
      <c r="D28">
        <v>0</v>
      </c>
      <c r="E28">
        <v>2</v>
      </c>
      <c r="F28">
        <v>2</v>
      </c>
      <c r="G28">
        <v>0</v>
      </c>
      <c r="H28">
        <v>0</v>
      </c>
      <c r="I28">
        <v>2</v>
      </c>
      <c r="M28">
        <f t="shared" si="18"/>
        <v>2</v>
      </c>
      <c r="N28">
        <f t="shared" si="19"/>
        <v>6</v>
      </c>
      <c r="O28" s="1">
        <f t="shared" si="20"/>
        <v>-4</v>
      </c>
      <c r="P28" s="3">
        <f t="shared" si="21"/>
        <v>0.33333333333333331</v>
      </c>
      <c r="Q28">
        <f t="shared" si="17"/>
        <v>3</v>
      </c>
      <c r="U28">
        <v>20</v>
      </c>
      <c r="V28">
        <v>20</v>
      </c>
      <c r="W28">
        <v>22</v>
      </c>
      <c r="X28">
        <v>20</v>
      </c>
      <c r="Y28">
        <v>14</v>
      </c>
      <c r="Z28">
        <v>14</v>
      </c>
      <c r="AC28" t="s">
        <v>272</v>
      </c>
      <c r="AD28" t="s">
        <v>297</v>
      </c>
      <c r="AE28" t="s">
        <v>295</v>
      </c>
      <c r="AF28" t="s">
        <v>276</v>
      </c>
    </row>
    <row r="29" spans="1:33" x14ac:dyDescent="0.25">
      <c r="A29" s="4"/>
      <c r="B29" s="4">
        <v>22</v>
      </c>
      <c r="C29" s="4">
        <v>25</v>
      </c>
      <c r="D29" s="4">
        <v>26</v>
      </c>
      <c r="E29" s="4">
        <v>24</v>
      </c>
      <c r="F29" s="4">
        <v>26</v>
      </c>
      <c r="G29" s="4">
        <v>24</v>
      </c>
      <c r="H29" s="4">
        <v>25</v>
      </c>
      <c r="I29" s="4">
        <v>23</v>
      </c>
      <c r="J29" s="4"/>
      <c r="K29" s="4"/>
      <c r="L29" s="4"/>
      <c r="M29" s="4">
        <f t="shared" ref="M29" si="22" xml:space="preserve"> B29 + D29 + F29 + H29 + J29</f>
        <v>99</v>
      </c>
      <c r="N29" s="4">
        <f t="shared" ref="N29" si="23" xml:space="preserve"> C29 + E29 + G29 + I29 + K29</f>
        <v>96</v>
      </c>
      <c r="O29" s="4">
        <f t="shared" ref="O29" si="24">M29 - N29</f>
        <v>3</v>
      </c>
      <c r="P29" s="5">
        <f t="shared" ref="P29" si="25" xml:space="preserve"> IF(M29+N29=0, 0, IF(N29=0, "MAX", M29/N29))</f>
        <v>1.03125</v>
      </c>
      <c r="U29">
        <v>23</v>
      </c>
      <c r="V29">
        <v>23</v>
      </c>
      <c r="W29">
        <v>23</v>
      </c>
      <c r="X29">
        <v>24</v>
      </c>
      <c r="Y29">
        <v>15</v>
      </c>
      <c r="Z29">
        <v>16</v>
      </c>
      <c r="AC29" t="s">
        <v>274</v>
      </c>
      <c r="AE29" t="s">
        <v>284</v>
      </c>
      <c r="AF29" t="s">
        <v>292</v>
      </c>
    </row>
    <row r="30" spans="1:33" x14ac:dyDescent="0.25">
      <c r="P30"/>
      <c r="U30">
        <v>24</v>
      </c>
      <c r="V30">
        <v>24</v>
      </c>
      <c r="W30">
        <v>26</v>
      </c>
      <c r="Y30">
        <v>18</v>
      </c>
      <c r="Z30">
        <v>20</v>
      </c>
      <c r="AF30" t="s">
        <v>290</v>
      </c>
    </row>
    <row r="31" spans="1:33" x14ac:dyDescent="0.25">
      <c r="A31" t="s">
        <v>24</v>
      </c>
      <c r="U31">
        <v>26</v>
      </c>
      <c r="Y31">
        <v>23</v>
      </c>
      <c r="Z31">
        <v>22</v>
      </c>
    </row>
    <row r="32" spans="1:33" x14ac:dyDescent="0.25">
      <c r="A32" s="1" t="s">
        <v>24</v>
      </c>
      <c r="Y32">
        <v>24</v>
      </c>
      <c r="Z32">
        <v>23</v>
      </c>
    </row>
    <row r="33" spans="1:33" ht="18.75" x14ac:dyDescent="0.3">
      <c r="A33" s="8">
        <v>43486</v>
      </c>
      <c r="B33" s="9" t="s">
        <v>239</v>
      </c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10"/>
      <c r="Y33">
        <v>25</v>
      </c>
    </row>
    <row r="34" spans="1:33" x14ac:dyDescent="0.25">
      <c r="A34" s="4"/>
      <c r="B34" s="4" t="s">
        <v>15</v>
      </c>
      <c r="C34" s="4"/>
      <c r="D34" s="4" t="s">
        <v>16</v>
      </c>
      <c r="E34" s="4"/>
      <c r="F34" s="4" t="s">
        <v>17</v>
      </c>
      <c r="G34" s="4"/>
      <c r="H34" s="4" t="s">
        <v>18</v>
      </c>
      <c r="I34" s="4"/>
      <c r="J34" s="4" t="s">
        <v>19</v>
      </c>
      <c r="K34" s="4"/>
      <c r="L34" s="4"/>
      <c r="M34" s="4" t="s">
        <v>20</v>
      </c>
      <c r="N34" s="4"/>
      <c r="O34" s="4"/>
      <c r="P34" s="6"/>
    </row>
    <row r="35" spans="1:33" x14ac:dyDescent="0.25">
      <c r="A35" s="4"/>
      <c r="B35" s="7" t="s">
        <v>13</v>
      </c>
      <c r="C35" s="7" t="s">
        <v>14</v>
      </c>
      <c r="D35" s="7" t="s">
        <v>13</v>
      </c>
      <c r="E35" s="7" t="s">
        <v>14</v>
      </c>
      <c r="F35" s="7" t="s">
        <v>13</v>
      </c>
      <c r="G35" s="7" t="s">
        <v>14</v>
      </c>
      <c r="H35" s="7" t="s">
        <v>13</v>
      </c>
      <c r="I35" s="7" t="s">
        <v>14</v>
      </c>
      <c r="J35" s="7" t="s">
        <v>13</v>
      </c>
      <c r="K35" s="7" t="s">
        <v>14</v>
      </c>
      <c r="L35" s="7"/>
      <c r="M35" s="7" t="s">
        <v>13</v>
      </c>
      <c r="N35" s="7" t="s">
        <v>14</v>
      </c>
      <c r="O35" s="4" t="s">
        <v>21</v>
      </c>
      <c r="P35" s="6" t="s">
        <v>22</v>
      </c>
      <c r="S35" t="s">
        <v>15</v>
      </c>
      <c r="U35" t="s">
        <v>16</v>
      </c>
      <c r="W35" t="s">
        <v>17</v>
      </c>
      <c r="Y35" t="s">
        <v>18</v>
      </c>
      <c r="AA35" t="s">
        <v>19</v>
      </c>
      <c r="AC35" t="s">
        <v>29</v>
      </c>
      <c r="AD35" t="s">
        <v>30</v>
      </c>
      <c r="AE35" t="s">
        <v>31</v>
      </c>
      <c r="AF35" t="s">
        <v>32</v>
      </c>
      <c r="AG35" t="s">
        <v>33</v>
      </c>
    </row>
    <row r="36" spans="1:33" x14ac:dyDescent="0.25">
      <c r="A36" s="1" t="s">
        <v>8</v>
      </c>
      <c r="B36">
        <v>4</v>
      </c>
      <c r="C36">
        <v>0</v>
      </c>
      <c r="D36">
        <v>0</v>
      </c>
      <c r="E36">
        <v>0</v>
      </c>
      <c r="F36">
        <v>3</v>
      </c>
      <c r="G36">
        <v>1</v>
      </c>
      <c r="H36">
        <v>0</v>
      </c>
      <c r="I36">
        <v>1</v>
      </c>
      <c r="M36">
        <f t="shared" ref="M36:M38" si="26" xml:space="preserve"> B36 + D36 + F36 + H36 + J36</f>
        <v>7</v>
      </c>
      <c r="N36">
        <f t="shared" ref="N36:N38" si="27" xml:space="preserve"> C36 + E36 + G36 + I36 + K36</f>
        <v>2</v>
      </c>
      <c r="O36" s="1">
        <f>M36 - N36</f>
        <v>5</v>
      </c>
      <c r="P36" s="3">
        <f xml:space="preserve"> IF(M36+N36=0, 0, IF(N36=0, "MAX", M36/N36))</f>
        <v>3.5</v>
      </c>
      <c r="Q36">
        <f>IF(P36 &lt; 1, 3, IF(P36 &gt;= P$49, 1, 2))</f>
        <v>1</v>
      </c>
      <c r="S36">
        <v>0</v>
      </c>
      <c r="V36">
        <v>1</v>
      </c>
      <c r="W36">
        <v>2</v>
      </c>
      <c r="Z36">
        <v>0</v>
      </c>
      <c r="AC36" t="s">
        <v>224</v>
      </c>
      <c r="AD36" t="s">
        <v>226</v>
      </c>
      <c r="AE36" t="s">
        <v>224</v>
      </c>
      <c r="AF36" t="s">
        <v>226</v>
      </c>
    </row>
    <row r="37" spans="1:33" x14ac:dyDescent="0.25">
      <c r="A37" s="1" t="s">
        <v>2</v>
      </c>
      <c r="B37">
        <v>2</v>
      </c>
      <c r="C37">
        <v>1</v>
      </c>
      <c r="D37">
        <v>0</v>
      </c>
      <c r="E37">
        <v>1</v>
      </c>
      <c r="F37">
        <v>0</v>
      </c>
      <c r="G37">
        <v>1</v>
      </c>
      <c r="H37">
        <v>0</v>
      </c>
      <c r="I37">
        <v>2</v>
      </c>
      <c r="M37">
        <f t="shared" si="26"/>
        <v>2</v>
      </c>
      <c r="N37">
        <f t="shared" si="27"/>
        <v>5</v>
      </c>
      <c r="O37" s="1">
        <f t="shared" ref="O37:O38" si="28">M37 - N37</f>
        <v>-3</v>
      </c>
      <c r="P37" s="3">
        <f t="shared" ref="P37:P38" si="29" xml:space="preserve"> IF(M37+N37=0, 0, IF(N37=0, "MAX", M37/N37))</f>
        <v>0.4</v>
      </c>
      <c r="Q37">
        <f t="shared" ref="Q37:Q48" si="30">IF(P37 &lt; 1, 3, IF(P37 &gt;= P$49, 1, 2))</f>
        <v>3</v>
      </c>
      <c r="S37">
        <v>6</v>
      </c>
      <c r="T37">
        <v>1</v>
      </c>
      <c r="U37">
        <v>2</v>
      </c>
      <c r="V37">
        <v>3</v>
      </c>
      <c r="W37">
        <v>3</v>
      </c>
      <c r="X37">
        <v>2</v>
      </c>
      <c r="Y37">
        <v>2</v>
      </c>
      <c r="Z37">
        <v>5</v>
      </c>
      <c r="AC37" t="s">
        <v>225</v>
      </c>
      <c r="AD37" t="s">
        <v>227</v>
      </c>
      <c r="AE37" t="s">
        <v>228</v>
      </c>
      <c r="AF37" t="s">
        <v>229</v>
      </c>
    </row>
    <row r="38" spans="1:33" x14ac:dyDescent="0.25">
      <c r="A38" s="1" t="s">
        <v>3</v>
      </c>
      <c r="B38">
        <v>0</v>
      </c>
      <c r="C38">
        <v>0</v>
      </c>
      <c r="D38">
        <v>0</v>
      </c>
      <c r="E38">
        <v>3</v>
      </c>
      <c r="F38">
        <v>0</v>
      </c>
      <c r="G38">
        <v>1</v>
      </c>
      <c r="H38">
        <v>0</v>
      </c>
      <c r="I38">
        <v>1</v>
      </c>
      <c r="M38">
        <f t="shared" si="26"/>
        <v>0</v>
      </c>
      <c r="N38">
        <f t="shared" si="27"/>
        <v>5</v>
      </c>
      <c r="O38" s="1">
        <f t="shared" si="28"/>
        <v>-5</v>
      </c>
      <c r="P38" s="3">
        <f t="shared" si="29"/>
        <v>0</v>
      </c>
      <c r="Q38">
        <f t="shared" si="30"/>
        <v>3</v>
      </c>
      <c r="S38">
        <v>7</v>
      </c>
      <c r="T38">
        <v>2</v>
      </c>
      <c r="U38">
        <v>6</v>
      </c>
      <c r="V38">
        <v>6</v>
      </c>
      <c r="W38">
        <v>15</v>
      </c>
      <c r="X38">
        <v>3</v>
      </c>
      <c r="Y38">
        <v>4</v>
      </c>
      <c r="Z38">
        <v>8</v>
      </c>
      <c r="AC38" t="s">
        <v>230</v>
      </c>
      <c r="AD38" t="s">
        <v>231</v>
      </c>
      <c r="AE38" t="s">
        <v>233</v>
      </c>
      <c r="AF38" t="s">
        <v>236</v>
      </c>
    </row>
    <row r="39" spans="1:33" x14ac:dyDescent="0.25">
      <c r="A39" s="1" t="s">
        <v>0</v>
      </c>
      <c r="O39" s="1"/>
      <c r="P39" s="3"/>
      <c r="Q39">
        <f t="shared" si="30"/>
        <v>3</v>
      </c>
      <c r="S39">
        <v>10</v>
      </c>
      <c r="T39">
        <v>3</v>
      </c>
      <c r="U39">
        <v>8</v>
      </c>
      <c r="V39">
        <v>7</v>
      </c>
      <c r="W39">
        <v>17</v>
      </c>
      <c r="X39">
        <v>5</v>
      </c>
      <c r="Y39">
        <v>5</v>
      </c>
      <c r="Z39">
        <v>9</v>
      </c>
      <c r="AD39" t="s">
        <v>232</v>
      </c>
      <c r="AE39" t="s">
        <v>234</v>
      </c>
      <c r="AF39" t="s">
        <v>246</v>
      </c>
    </row>
    <row r="40" spans="1:33" x14ac:dyDescent="0.25">
      <c r="A40" s="1" t="s">
        <v>9</v>
      </c>
      <c r="O40" s="1"/>
      <c r="P40" s="3"/>
      <c r="Q40">
        <f t="shared" si="30"/>
        <v>3</v>
      </c>
      <c r="S40">
        <v>12</v>
      </c>
      <c r="T40">
        <v>5</v>
      </c>
      <c r="U40">
        <v>10</v>
      </c>
      <c r="V40">
        <v>8</v>
      </c>
      <c r="W40">
        <v>23</v>
      </c>
      <c r="X40">
        <v>6</v>
      </c>
      <c r="Y40">
        <v>6</v>
      </c>
      <c r="Z40">
        <v>10</v>
      </c>
      <c r="AD40" t="s">
        <v>197</v>
      </c>
      <c r="AE40" t="s">
        <v>235</v>
      </c>
      <c r="AF40" t="s">
        <v>237</v>
      </c>
    </row>
    <row r="41" spans="1:33" x14ac:dyDescent="0.25">
      <c r="A41" s="1" t="s">
        <v>6</v>
      </c>
      <c r="O41" s="1"/>
      <c r="P41" s="3"/>
      <c r="Q41">
        <f t="shared" si="30"/>
        <v>3</v>
      </c>
      <c r="S41">
        <v>15</v>
      </c>
      <c r="T41">
        <v>6</v>
      </c>
      <c r="U41">
        <v>12</v>
      </c>
      <c r="V41">
        <v>17</v>
      </c>
      <c r="W41">
        <v>25</v>
      </c>
      <c r="X41">
        <v>7</v>
      </c>
      <c r="Y41">
        <v>9</v>
      </c>
      <c r="Z41">
        <v>11</v>
      </c>
      <c r="AF41" t="s">
        <v>238</v>
      </c>
    </row>
    <row r="42" spans="1:33" x14ac:dyDescent="0.25">
      <c r="A42" s="1" t="s">
        <v>7</v>
      </c>
      <c r="D42">
        <v>0</v>
      </c>
      <c r="E42">
        <v>0</v>
      </c>
      <c r="M42">
        <f t="shared" ref="M42" si="31" xml:space="preserve"> B42 + D42 + F42 + H42 + J42</f>
        <v>0</v>
      </c>
      <c r="N42">
        <f t="shared" ref="N42" si="32" xml:space="preserve"> C42 + E42 + G42 + I42 + K42</f>
        <v>0</v>
      </c>
      <c r="O42" s="1">
        <f t="shared" ref="O42" si="33">M42 - N42</f>
        <v>0</v>
      </c>
      <c r="P42" s="3">
        <f t="shared" ref="P42" si="34" xml:space="preserve"> IF(M42+N42=0, 0, IF(N42=0, "MAX", M42/N42))</f>
        <v>0</v>
      </c>
      <c r="Q42">
        <v>2</v>
      </c>
      <c r="S42">
        <v>19</v>
      </c>
      <c r="T42">
        <v>7</v>
      </c>
      <c r="U42">
        <v>13</v>
      </c>
      <c r="V42">
        <v>18</v>
      </c>
      <c r="Y42">
        <v>13</v>
      </c>
      <c r="Z42">
        <v>12</v>
      </c>
    </row>
    <row r="43" spans="1:33" x14ac:dyDescent="0.25">
      <c r="A43" s="1" t="s">
        <v>1</v>
      </c>
      <c r="B43">
        <v>2</v>
      </c>
      <c r="C43">
        <v>1</v>
      </c>
      <c r="D43">
        <v>4</v>
      </c>
      <c r="E43">
        <v>3</v>
      </c>
      <c r="F43">
        <v>5</v>
      </c>
      <c r="G43">
        <v>1</v>
      </c>
      <c r="H43">
        <v>3</v>
      </c>
      <c r="I43">
        <v>1</v>
      </c>
      <c r="M43">
        <f t="shared" ref="M43:M46" si="35" xml:space="preserve"> B43 + D43 + F43 + H43 + J43</f>
        <v>14</v>
      </c>
      <c r="N43">
        <f t="shared" ref="N43:N46" si="36" xml:space="preserve"> C43 + E43 + G43 + I43 + K43</f>
        <v>6</v>
      </c>
      <c r="O43" s="1">
        <f t="shared" ref="O43:O46" si="37">M43 - N43</f>
        <v>8</v>
      </c>
      <c r="P43" s="3">
        <f t="shared" ref="P43:P46" si="38" xml:space="preserve"> IF(M43+N43=0, 0, IF(N43=0, "MAX", M43/N43))</f>
        <v>2.3333333333333335</v>
      </c>
      <c r="Q43">
        <f t="shared" si="30"/>
        <v>1</v>
      </c>
      <c r="S43">
        <v>24</v>
      </c>
      <c r="T43">
        <v>8</v>
      </c>
      <c r="U43">
        <v>14</v>
      </c>
      <c r="V43">
        <v>20</v>
      </c>
      <c r="Y43">
        <v>16</v>
      </c>
      <c r="Z43">
        <v>14</v>
      </c>
    </row>
    <row r="44" spans="1:33" x14ac:dyDescent="0.25">
      <c r="A44" s="1" t="s">
        <v>5</v>
      </c>
      <c r="O44" s="1"/>
      <c r="P44" s="3"/>
      <c r="Q44">
        <f t="shared" si="30"/>
        <v>3</v>
      </c>
      <c r="S44">
        <v>25</v>
      </c>
      <c r="T44">
        <v>9</v>
      </c>
      <c r="U44">
        <v>15</v>
      </c>
      <c r="V44">
        <v>22</v>
      </c>
      <c r="Y44">
        <v>18</v>
      </c>
      <c r="Z44">
        <v>18</v>
      </c>
    </row>
    <row r="45" spans="1:33" x14ac:dyDescent="0.25">
      <c r="A45" s="1" t="s">
        <v>4</v>
      </c>
      <c r="B45">
        <v>5</v>
      </c>
      <c r="C45">
        <v>2</v>
      </c>
      <c r="D45">
        <v>2</v>
      </c>
      <c r="E45">
        <v>6</v>
      </c>
      <c r="F45">
        <v>2</v>
      </c>
      <c r="G45">
        <v>2</v>
      </c>
      <c r="H45">
        <v>3</v>
      </c>
      <c r="I45">
        <v>3</v>
      </c>
      <c r="M45">
        <f t="shared" si="35"/>
        <v>12</v>
      </c>
      <c r="N45">
        <f t="shared" si="36"/>
        <v>13</v>
      </c>
      <c r="O45" s="1">
        <f t="shared" si="37"/>
        <v>-1</v>
      </c>
      <c r="P45" s="3">
        <f t="shared" si="38"/>
        <v>0.92307692307692313</v>
      </c>
      <c r="Q45">
        <f t="shared" si="30"/>
        <v>3</v>
      </c>
      <c r="U45">
        <v>17</v>
      </c>
      <c r="V45">
        <v>25</v>
      </c>
      <c r="Y45">
        <v>19</v>
      </c>
      <c r="Z45">
        <v>19</v>
      </c>
    </row>
    <row r="46" spans="1:33" x14ac:dyDescent="0.25">
      <c r="A46" s="1" t="s">
        <v>11</v>
      </c>
      <c r="D46">
        <v>0</v>
      </c>
      <c r="E46">
        <v>1</v>
      </c>
      <c r="M46">
        <f t="shared" si="35"/>
        <v>0</v>
      </c>
      <c r="N46">
        <f t="shared" si="36"/>
        <v>1</v>
      </c>
      <c r="O46" s="1">
        <f t="shared" si="37"/>
        <v>-1</v>
      </c>
      <c r="P46" s="3">
        <f t="shared" si="38"/>
        <v>0</v>
      </c>
      <c r="Q46">
        <f t="shared" si="30"/>
        <v>3</v>
      </c>
      <c r="Y46">
        <v>20</v>
      </c>
      <c r="Z46">
        <v>20</v>
      </c>
    </row>
    <row r="47" spans="1:33" x14ac:dyDescent="0.25">
      <c r="A47" s="1" t="s">
        <v>223</v>
      </c>
      <c r="B47">
        <v>3</v>
      </c>
      <c r="C47">
        <v>0</v>
      </c>
      <c r="D47">
        <v>4</v>
      </c>
      <c r="E47">
        <v>0</v>
      </c>
      <c r="F47">
        <v>3</v>
      </c>
      <c r="G47">
        <v>1</v>
      </c>
      <c r="H47">
        <v>1</v>
      </c>
      <c r="I47">
        <v>1</v>
      </c>
      <c r="M47">
        <f t="shared" ref="M47" si="39" xml:space="preserve"> B47 + D47 + F47 + H47 + J47</f>
        <v>11</v>
      </c>
      <c r="N47">
        <f t="shared" ref="N47" si="40" xml:space="preserve"> C47 + E47 + G47 + I47 + K47</f>
        <v>2</v>
      </c>
      <c r="O47" s="1">
        <f t="shared" ref="O47" si="41">M47 - N47</f>
        <v>9</v>
      </c>
      <c r="P47" s="3">
        <f t="shared" ref="P47" si="42" xml:space="preserve"> IF(M47+N47=0, 0, IF(N47=0, "MAX", M47/N47))</f>
        <v>5.5</v>
      </c>
      <c r="Q47">
        <f t="shared" si="30"/>
        <v>1</v>
      </c>
      <c r="Y47">
        <v>22</v>
      </c>
      <c r="Z47">
        <v>21</v>
      </c>
    </row>
    <row r="48" spans="1:33" x14ac:dyDescent="0.25">
      <c r="A48" s="1" t="s">
        <v>12</v>
      </c>
      <c r="O48" s="1"/>
      <c r="P48" s="3"/>
      <c r="Q48">
        <f t="shared" si="30"/>
        <v>3</v>
      </c>
      <c r="Y48">
        <v>23</v>
      </c>
      <c r="Z48">
        <v>24</v>
      </c>
    </row>
    <row r="49" spans="1:25" x14ac:dyDescent="0.25">
      <c r="A49" s="4"/>
      <c r="B49" s="4">
        <v>25</v>
      </c>
      <c r="C49" s="4">
        <v>9</v>
      </c>
      <c r="D49" s="4">
        <v>17</v>
      </c>
      <c r="E49" s="4">
        <v>25</v>
      </c>
      <c r="F49" s="4">
        <v>25</v>
      </c>
      <c r="G49" s="4">
        <v>7</v>
      </c>
      <c r="H49" s="4">
        <v>26</v>
      </c>
      <c r="I49" s="4">
        <v>24</v>
      </c>
      <c r="J49" s="4"/>
      <c r="K49" s="4"/>
      <c r="L49" s="4"/>
      <c r="M49" s="4">
        <f t="shared" ref="M49" si="43" xml:space="preserve"> B49 + D49 + F49 + H49 + J49</f>
        <v>93</v>
      </c>
      <c r="N49" s="4">
        <f t="shared" ref="N49" si="44" xml:space="preserve"> C49 + E49 + G49 + I49 + K49</f>
        <v>65</v>
      </c>
      <c r="O49" s="4">
        <f t="shared" ref="O49" si="45">M49 - N49</f>
        <v>28</v>
      </c>
      <c r="P49" s="5">
        <f t="shared" ref="P49" si="46" xml:space="preserve"> IF(M49+N49=0, 0, IF(N49=0, "MAX", M49/N49))</f>
        <v>1.4307692307692308</v>
      </c>
      <c r="Y49">
        <v>26</v>
      </c>
    </row>
    <row r="51" spans="1:25" ht="18.75" x14ac:dyDescent="0.3">
      <c r="A51" s="8">
        <v>43478</v>
      </c>
      <c r="B51" s="9" t="s">
        <v>240</v>
      </c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10"/>
    </row>
    <row r="52" spans="1:25" x14ac:dyDescent="0.25">
      <c r="A52" s="4"/>
      <c r="B52" s="4" t="s">
        <v>15</v>
      </c>
      <c r="C52" s="4"/>
      <c r="D52" s="4" t="s">
        <v>16</v>
      </c>
      <c r="E52" s="4"/>
      <c r="F52" s="4" t="s">
        <v>17</v>
      </c>
      <c r="G52" s="4"/>
      <c r="H52" s="4" t="s">
        <v>18</v>
      </c>
      <c r="I52" s="4"/>
      <c r="J52" s="4" t="s">
        <v>19</v>
      </c>
      <c r="K52" s="4"/>
      <c r="L52" s="4"/>
      <c r="M52" s="4" t="s">
        <v>20</v>
      </c>
      <c r="N52" s="4"/>
      <c r="O52" s="4"/>
      <c r="P52" s="6"/>
    </row>
    <row r="53" spans="1:25" x14ac:dyDescent="0.25">
      <c r="A53" s="4"/>
      <c r="B53" s="7" t="s">
        <v>13</v>
      </c>
      <c r="C53" s="7" t="s">
        <v>14</v>
      </c>
      <c r="D53" s="7" t="s">
        <v>13</v>
      </c>
      <c r="E53" s="7" t="s">
        <v>14</v>
      </c>
      <c r="F53" s="7" t="s">
        <v>13</v>
      </c>
      <c r="G53" s="7" t="s">
        <v>14</v>
      </c>
      <c r="H53" s="7" t="s">
        <v>13</v>
      </c>
      <c r="I53" s="7" t="s">
        <v>14</v>
      </c>
      <c r="J53" s="7" t="s">
        <v>13</v>
      </c>
      <c r="K53" s="7" t="s">
        <v>14</v>
      </c>
      <c r="L53" s="7"/>
      <c r="M53" s="7" t="s">
        <v>13</v>
      </c>
      <c r="N53" s="7" t="s">
        <v>14</v>
      </c>
      <c r="O53" s="4" t="s">
        <v>21</v>
      </c>
      <c r="P53" s="6" t="s">
        <v>22</v>
      </c>
    </row>
    <row r="54" spans="1:25" x14ac:dyDescent="0.25">
      <c r="A54" s="1" t="s">
        <v>8</v>
      </c>
      <c r="B54">
        <v>0</v>
      </c>
      <c r="C54">
        <v>1</v>
      </c>
      <c r="D54">
        <v>2</v>
      </c>
      <c r="E54">
        <v>0</v>
      </c>
      <c r="F54">
        <v>1</v>
      </c>
      <c r="G54">
        <v>0</v>
      </c>
      <c r="M54">
        <f t="shared" ref="M54:M55" si="47" xml:space="preserve"> B54 + D54 + F54 + H54 + J54</f>
        <v>3</v>
      </c>
      <c r="N54">
        <f t="shared" ref="N54:N55" si="48" xml:space="preserve"> C54 + E54 + G54 + I54 + K54</f>
        <v>1</v>
      </c>
      <c r="O54" s="1">
        <f>M54 - N54</f>
        <v>2</v>
      </c>
      <c r="P54" s="3">
        <f xml:space="preserve"> IF(M54+N54=0, 0, IF(N54=0, "MAX", M54/N54))</f>
        <v>3</v>
      </c>
      <c r="Q54">
        <f>IF(P54 &lt; 1, 3, IF(P54 &gt;= P$63, 1, 2))</f>
        <v>1</v>
      </c>
    </row>
    <row r="55" spans="1:25" x14ac:dyDescent="0.25">
      <c r="A55" s="1" t="s">
        <v>2</v>
      </c>
      <c r="M55">
        <f t="shared" si="47"/>
        <v>0</v>
      </c>
      <c r="N55">
        <f t="shared" si="48"/>
        <v>0</v>
      </c>
      <c r="O55" s="1">
        <f t="shared" ref="O55" si="49">M55 - N55</f>
        <v>0</v>
      </c>
      <c r="P55" s="3">
        <f t="shared" ref="P55" si="50" xml:space="preserve"> IF(M55+N55=0, 0, IF(N55=0, "MAX", M55/N55))</f>
        <v>0</v>
      </c>
      <c r="Q55">
        <v>2</v>
      </c>
    </row>
    <row r="56" spans="1:25" x14ac:dyDescent="0.25">
      <c r="A56" s="1" t="s">
        <v>0</v>
      </c>
      <c r="B56">
        <v>1</v>
      </c>
      <c r="C56">
        <v>1</v>
      </c>
      <c r="D56">
        <v>4</v>
      </c>
      <c r="E56">
        <v>2</v>
      </c>
      <c r="F56">
        <v>2</v>
      </c>
      <c r="G56">
        <v>1</v>
      </c>
      <c r="O56" s="1"/>
      <c r="P56" s="3"/>
      <c r="Q56">
        <f>IF(P56 &lt; 1, 3, IF(P56 &gt;= P$63, 1, 2))</f>
        <v>3</v>
      </c>
    </row>
    <row r="57" spans="1:25" x14ac:dyDescent="0.25">
      <c r="A57" s="1" t="s">
        <v>9</v>
      </c>
      <c r="M57">
        <f t="shared" ref="M57" si="51" xml:space="preserve"> B57 + D57 + F57 + H57 + J57</f>
        <v>0</v>
      </c>
      <c r="N57">
        <f t="shared" ref="N57" si="52" xml:space="preserve"> C57 + E57 + G57 + I57 + K57</f>
        <v>0</v>
      </c>
      <c r="O57" s="1">
        <f t="shared" ref="O57" si="53">M57 - N57</f>
        <v>0</v>
      </c>
      <c r="P57" s="3">
        <f t="shared" ref="P57" si="54" xml:space="preserve"> IF(M57+N57=0, 0, IF(N57=0, "MAX", M57/N57))</f>
        <v>0</v>
      </c>
      <c r="Q57">
        <v>2</v>
      </c>
    </row>
    <row r="58" spans="1:25" x14ac:dyDescent="0.25">
      <c r="A58" s="1" t="s">
        <v>5</v>
      </c>
      <c r="M58">
        <f t="shared" ref="M58" si="55" xml:space="preserve"> B58 + D58 + F58 + H58 + J58</f>
        <v>0</v>
      </c>
      <c r="N58">
        <f t="shared" ref="N58" si="56" xml:space="preserve"> C58 + E58 + G58 + I58 + K58</f>
        <v>0</v>
      </c>
      <c r="O58" s="1">
        <f t="shared" ref="O58" si="57">M58 - N58</f>
        <v>0</v>
      </c>
      <c r="P58" s="3">
        <f t="shared" ref="P58" si="58" xml:space="preserve"> IF(M58+N58=0, 0, IF(N58=0, "MAX", M58/N58))</f>
        <v>0</v>
      </c>
      <c r="Q58">
        <v>2</v>
      </c>
    </row>
    <row r="59" spans="1:25" x14ac:dyDescent="0.25">
      <c r="A59" s="1" t="s">
        <v>4</v>
      </c>
      <c r="B59">
        <v>0</v>
      </c>
      <c r="C59">
        <v>0</v>
      </c>
      <c r="D59">
        <v>0</v>
      </c>
      <c r="E59">
        <v>1</v>
      </c>
      <c r="F59">
        <v>2</v>
      </c>
      <c r="G59">
        <v>1</v>
      </c>
      <c r="M59">
        <f t="shared" ref="M59:M62" si="59" xml:space="preserve"> B59 + D59 + F59 + H59 + J59</f>
        <v>2</v>
      </c>
      <c r="N59">
        <f t="shared" ref="N59:N62" si="60" xml:space="preserve"> C59 + E59 + G59 + I59 + K59</f>
        <v>2</v>
      </c>
      <c r="O59" s="1">
        <f t="shared" ref="O59:O62" si="61">M59 - N59</f>
        <v>0</v>
      </c>
      <c r="P59" s="3">
        <f t="shared" ref="P59:P62" si="62" xml:space="preserve"> IF(M59+N59=0, 0, IF(N59=0, "MAX", M59/N59))</f>
        <v>1</v>
      </c>
      <c r="Q59">
        <f>IF(P59 &lt; 1, 3, IF(P59 &gt;= P$63, 1, 2))</f>
        <v>2</v>
      </c>
    </row>
    <row r="60" spans="1:25" x14ac:dyDescent="0.25">
      <c r="A60" s="1" t="s">
        <v>11</v>
      </c>
      <c r="B60">
        <v>0</v>
      </c>
      <c r="C60">
        <v>0</v>
      </c>
      <c r="D60">
        <v>1</v>
      </c>
      <c r="E60">
        <v>2</v>
      </c>
      <c r="F60">
        <v>1</v>
      </c>
      <c r="G60">
        <v>1</v>
      </c>
      <c r="M60">
        <f t="shared" si="59"/>
        <v>2</v>
      </c>
      <c r="N60">
        <f t="shared" si="60"/>
        <v>3</v>
      </c>
      <c r="O60" s="1">
        <f t="shared" si="61"/>
        <v>-1</v>
      </c>
      <c r="P60" s="3">
        <f t="shared" si="62"/>
        <v>0.66666666666666663</v>
      </c>
      <c r="Q60">
        <f>IF(P60 &lt; 1, 3, IF(P60 &gt;= P$63, 1, 2))</f>
        <v>3</v>
      </c>
    </row>
    <row r="61" spans="1:25" x14ac:dyDescent="0.25">
      <c r="A61" s="1" t="s">
        <v>28</v>
      </c>
      <c r="B61">
        <v>5</v>
      </c>
      <c r="C61">
        <v>1</v>
      </c>
      <c r="D61">
        <v>2</v>
      </c>
      <c r="E61">
        <v>1</v>
      </c>
      <c r="F61">
        <v>2</v>
      </c>
      <c r="G61">
        <v>0</v>
      </c>
      <c r="M61">
        <f t="shared" si="59"/>
        <v>9</v>
      </c>
      <c r="N61">
        <f t="shared" si="60"/>
        <v>2</v>
      </c>
      <c r="O61" s="1">
        <f t="shared" si="61"/>
        <v>7</v>
      </c>
      <c r="P61" s="3">
        <f t="shared" si="62"/>
        <v>4.5</v>
      </c>
      <c r="Q61">
        <f>IF(P61 &lt; 1, 3, IF(P61 &gt;= P$63, 1, 2))</f>
        <v>1</v>
      </c>
    </row>
    <row r="62" spans="1:25" x14ac:dyDescent="0.25">
      <c r="A62" s="1" t="s">
        <v>12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M62">
        <f t="shared" si="59"/>
        <v>0</v>
      </c>
      <c r="N62">
        <f t="shared" si="60"/>
        <v>0</v>
      </c>
      <c r="O62" s="1">
        <f t="shared" si="61"/>
        <v>0</v>
      </c>
      <c r="P62" s="3">
        <f t="shared" si="62"/>
        <v>0</v>
      </c>
      <c r="Q62">
        <v>2</v>
      </c>
    </row>
    <row r="63" spans="1:25" x14ac:dyDescent="0.25">
      <c r="A63" s="4"/>
      <c r="B63" s="4">
        <v>8</v>
      </c>
      <c r="C63" s="4">
        <v>15</v>
      </c>
      <c r="D63" s="4">
        <v>16</v>
      </c>
      <c r="E63" s="4">
        <v>14</v>
      </c>
      <c r="F63" s="4">
        <v>15</v>
      </c>
      <c r="G63" s="4">
        <v>8</v>
      </c>
      <c r="H63" s="4"/>
      <c r="I63" s="4"/>
      <c r="J63" s="4"/>
      <c r="K63" s="4"/>
      <c r="L63" s="4"/>
      <c r="M63" s="4">
        <f t="shared" ref="M63" si="63" xml:space="preserve"> B63 + D63 + F63 + H63 + J63</f>
        <v>39</v>
      </c>
      <c r="N63" s="4">
        <f t="shared" ref="N63" si="64" xml:space="preserve"> C63 + E63 + G63 + I63 + K63</f>
        <v>37</v>
      </c>
      <c r="O63" s="4">
        <f t="shared" ref="O63" si="65">M63 - N63</f>
        <v>2</v>
      </c>
      <c r="P63" s="5">
        <f t="shared" ref="P63" si="66" xml:space="preserve"> IF(M63+N63=0, 0, IF(N63=0, "MAX", M63/N63))</f>
        <v>1.0540540540540539</v>
      </c>
    </row>
    <row r="65" spans="1:17" ht="18.75" x14ac:dyDescent="0.3">
      <c r="A65" s="8">
        <v>43478</v>
      </c>
      <c r="B65" s="9" t="s">
        <v>241</v>
      </c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10"/>
    </row>
    <row r="66" spans="1:17" x14ac:dyDescent="0.25">
      <c r="A66" s="4"/>
      <c r="B66" s="4" t="s">
        <v>15</v>
      </c>
      <c r="C66" s="4"/>
      <c r="D66" s="4" t="s">
        <v>16</v>
      </c>
      <c r="E66" s="4"/>
      <c r="F66" s="4" t="s">
        <v>17</v>
      </c>
      <c r="G66" s="4"/>
      <c r="H66" s="4" t="s">
        <v>18</v>
      </c>
      <c r="I66" s="4"/>
      <c r="J66" s="4" t="s">
        <v>19</v>
      </c>
      <c r="K66" s="4"/>
      <c r="L66" s="4"/>
      <c r="M66" s="4" t="s">
        <v>20</v>
      </c>
      <c r="N66" s="4"/>
      <c r="O66" s="4"/>
      <c r="P66" s="6"/>
    </row>
    <row r="67" spans="1:17" x14ac:dyDescent="0.25">
      <c r="A67" s="4"/>
      <c r="B67" s="7" t="s">
        <v>13</v>
      </c>
      <c r="C67" s="7" t="s">
        <v>14</v>
      </c>
      <c r="D67" s="7" t="s">
        <v>13</v>
      </c>
      <c r="E67" s="7" t="s">
        <v>14</v>
      </c>
      <c r="F67" s="7" t="s">
        <v>13</v>
      </c>
      <c r="G67" s="7" t="s">
        <v>14</v>
      </c>
      <c r="H67" s="7" t="s">
        <v>13</v>
      </c>
      <c r="I67" s="7" t="s">
        <v>14</v>
      </c>
      <c r="J67" s="7" t="s">
        <v>13</v>
      </c>
      <c r="K67" s="7" t="s">
        <v>14</v>
      </c>
      <c r="L67" s="7"/>
      <c r="M67" s="7" t="s">
        <v>13</v>
      </c>
      <c r="N67" s="7" t="s">
        <v>14</v>
      </c>
      <c r="O67" s="4" t="s">
        <v>21</v>
      </c>
      <c r="P67" s="6" t="s">
        <v>22</v>
      </c>
    </row>
    <row r="68" spans="1:17" x14ac:dyDescent="0.25">
      <c r="A68" s="1" t="s">
        <v>8</v>
      </c>
      <c r="B68">
        <v>2</v>
      </c>
      <c r="C68">
        <v>0</v>
      </c>
      <c r="D68">
        <v>0</v>
      </c>
      <c r="E68">
        <v>0</v>
      </c>
      <c r="M68">
        <f t="shared" ref="M68:M69" si="67" xml:space="preserve"> B68 + D68 + F68 + H68 + J68</f>
        <v>2</v>
      </c>
      <c r="N68">
        <f t="shared" ref="N68:N69" si="68" xml:space="preserve"> C68 + E68 + G68 + I68 + K68</f>
        <v>0</v>
      </c>
      <c r="O68" s="1">
        <f>M68 - N68</f>
        <v>2</v>
      </c>
      <c r="P68" s="3" t="str">
        <f xml:space="preserve"> IF(M68+N68=0, 0, IF(N68=0, "MAX", M68/N68))</f>
        <v>MAX</v>
      </c>
      <c r="Q68">
        <f>IF(P68 &lt; 1, 3, IF(P68 &gt;= P$77, 1, 2))</f>
        <v>1</v>
      </c>
    </row>
    <row r="69" spans="1:17" x14ac:dyDescent="0.25">
      <c r="A69" s="1" t="s">
        <v>2</v>
      </c>
      <c r="B69">
        <v>0</v>
      </c>
      <c r="C69">
        <v>0</v>
      </c>
      <c r="M69">
        <f t="shared" si="67"/>
        <v>0</v>
      </c>
      <c r="N69">
        <f t="shared" si="68"/>
        <v>0</v>
      </c>
      <c r="O69" s="1">
        <f t="shared" ref="O69" si="69">M69 - N69</f>
        <v>0</v>
      </c>
      <c r="P69" s="3">
        <f t="shared" ref="P69" si="70" xml:space="preserve"> IF(M69+N69=0, 0, IF(N69=0, "MAX", M69/N69))</f>
        <v>0</v>
      </c>
      <c r="Q69">
        <f t="shared" ref="Q69:Q76" si="71">IF(P69 &lt; 1, 3, IF(P69 &gt;= P$77, 1, 2))</f>
        <v>3</v>
      </c>
    </row>
    <row r="70" spans="1:17" x14ac:dyDescent="0.25">
      <c r="A70" s="1" t="s">
        <v>0</v>
      </c>
      <c r="B70">
        <v>1</v>
      </c>
      <c r="C70">
        <v>1</v>
      </c>
      <c r="D70">
        <v>3</v>
      </c>
      <c r="E70">
        <v>0</v>
      </c>
      <c r="O70" s="1"/>
      <c r="P70" s="3"/>
      <c r="Q70">
        <f t="shared" si="71"/>
        <v>3</v>
      </c>
    </row>
    <row r="71" spans="1:17" x14ac:dyDescent="0.25">
      <c r="A71" s="1" t="s">
        <v>9</v>
      </c>
      <c r="B71">
        <v>0</v>
      </c>
      <c r="C71">
        <v>1</v>
      </c>
      <c r="D71">
        <v>0</v>
      </c>
      <c r="E71">
        <v>1</v>
      </c>
      <c r="M71">
        <f t="shared" ref="M71:M77" si="72" xml:space="preserve"> B71 + D71 + F71 + H71 + J71</f>
        <v>0</v>
      </c>
      <c r="N71">
        <f t="shared" ref="N71:N77" si="73" xml:space="preserve"> C71 + E71 + G71 + I71 + K71</f>
        <v>2</v>
      </c>
      <c r="O71" s="1">
        <f t="shared" ref="O71:O77" si="74">M71 - N71</f>
        <v>-2</v>
      </c>
      <c r="P71" s="3">
        <f t="shared" ref="P71:P77" si="75" xml:space="preserve"> IF(M71+N71=0, 0, IF(N71=0, "MAX", M71/N71))</f>
        <v>0</v>
      </c>
      <c r="Q71">
        <f t="shared" si="71"/>
        <v>3</v>
      </c>
    </row>
    <row r="72" spans="1:17" x14ac:dyDescent="0.25">
      <c r="A72" s="1" t="s">
        <v>5</v>
      </c>
      <c r="M72">
        <f t="shared" si="72"/>
        <v>0</v>
      </c>
      <c r="N72">
        <f t="shared" si="73"/>
        <v>0</v>
      </c>
      <c r="O72" s="1">
        <f t="shared" si="74"/>
        <v>0</v>
      </c>
      <c r="P72" s="3">
        <f t="shared" si="75"/>
        <v>0</v>
      </c>
      <c r="Q72">
        <v>2</v>
      </c>
    </row>
    <row r="73" spans="1:17" x14ac:dyDescent="0.25">
      <c r="A73" s="1" t="s">
        <v>4</v>
      </c>
      <c r="B73">
        <v>0</v>
      </c>
      <c r="C73">
        <v>0</v>
      </c>
      <c r="D73">
        <v>0</v>
      </c>
      <c r="E73">
        <v>0</v>
      </c>
      <c r="M73">
        <f t="shared" si="72"/>
        <v>0</v>
      </c>
      <c r="N73">
        <f t="shared" si="73"/>
        <v>0</v>
      </c>
      <c r="O73" s="1">
        <f t="shared" si="74"/>
        <v>0</v>
      </c>
      <c r="P73" s="3">
        <f t="shared" si="75"/>
        <v>0</v>
      </c>
      <c r="Q73">
        <f t="shared" si="71"/>
        <v>3</v>
      </c>
    </row>
    <row r="74" spans="1:17" x14ac:dyDescent="0.25">
      <c r="A74" s="1" t="s">
        <v>11</v>
      </c>
      <c r="B74">
        <v>0</v>
      </c>
      <c r="C74">
        <v>0</v>
      </c>
      <c r="D74">
        <v>0</v>
      </c>
      <c r="E74">
        <v>0</v>
      </c>
      <c r="M74">
        <f t="shared" si="72"/>
        <v>0</v>
      </c>
      <c r="N74">
        <f t="shared" si="73"/>
        <v>0</v>
      </c>
      <c r="O74" s="1">
        <f t="shared" si="74"/>
        <v>0</v>
      </c>
      <c r="P74" s="3">
        <f t="shared" si="75"/>
        <v>0</v>
      </c>
      <c r="Q74">
        <f t="shared" si="71"/>
        <v>3</v>
      </c>
    </row>
    <row r="75" spans="1:17" x14ac:dyDescent="0.25">
      <c r="A75" s="1" t="s">
        <v>28</v>
      </c>
      <c r="B75">
        <v>6</v>
      </c>
      <c r="C75">
        <v>0</v>
      </c>
      <c r="D75">
        <v>6</v>
      </c>
      <c r="E75">
        <v>1</v>
      </c>
      <c r="M75">
        <f t="shared" si="72"/>
        <v>12</v>
      </c>
      <c r="N75">
        <f t="shared" si="73"/>
        <v>1</v>
      </c>
      <c r="O75" s="1">
        <f t="shared" si="74"/>
        <v>11</v>
      </c>
      <c r="P75" s="3">
        <f t="shared" si="75"/>
        <v>12</v>
      </c>
      <c r="Q75">
        <f t="shared" si="71"/>
        <v>1</v>
      </c>
    </row>
    <row r="76" spans="1:17" x14ac:dyDescent="0.25">
      <c r="A76" s="1" t="s">
        <v>12</v>
      </c>
      <c r="B76">
        <v>1</v>
      </c>
      <c r="C76">
        <v>0</v>
      </c>
      <c r="D76">
        <v>0</v>
      </c>
      <c r="E76">
        <v>1</v>
      </c>
      <c r="M76">
        <f t="shared" si="72"/>
        <v>1</v>
      </c>
      <c r="N76">
        <f t="shared" si="73"/>
        <v>1</v>
      </c>
      <c r="O76" s="1">
        <f t="shared" si="74"/>
        <v>0</v>
      </c>
      <c r="P76" s="3">
        <f t="shared" si="75"/>
        <v>1</v>
      </c>
      <c r="Q76">
        <f t="shared" si="71"/>
        <v>2</v>
      </c>
    </row>
    <row r="77" spans="1:17" x14ac:dyDescent="0.25">
      <c r="A77" s="4"/>
      <c r="B77" s="4">
        <v>15</v>
      </c>
      <c r="C77" s="4">
        <v>4</v>
      </c>
      <c r="D77" s="4">
        <v>15</v>
      </c>
      <c r="E77" s="4">
        <v>7</v>
      </c>
      <c r="F77" s="4"/>
      <c r="G77" s="4"/>
      <c r="H77" s="4"/>
      <c r="I77" s="4"/>
      <c r="J77" s="4"/>
      <c r="K77" s="4"/>
      <c r="L77" s="4"/>
      <c r="M77" s="4">
        <f t="shared" si="72"/>
        <v>30</v>
      </c>
      <c r="N77" s="4">
        <f t="shared" si="73"/>
        <v>11</v>
      </c>
      <c r="O77" s="4">
        <f t="shared" si="74"/>
        <v>19</v>
      </c>
      <c r="P77" s="5">
        <f t="shared" si="75"/>
        <v>2.7272727272727271</v>
      </c>
    </row>
    <row r="79" spans="1:17" ht="18.75" x14ac:dyDescent="0.3">
      <c r="A79" s="8">
        <v>43472</v>
      </c>
      <c r="B79" s="9" t="s">
        <v>242</v>
      </c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10"/>
    </row>
    <row r="80" spans="1:17" x14ac:dyDescent="0.25">
      <c r="A80" s="4"/>
      <c r="B80" s="4" t="s">
        <v>15</v>
      </c>
      <c r="C80" s="4"/>
      <c r="D80" s="4" t="s">
        <v>16</v>
      </c>
      <c r="E80" s="4"/>
      <c r="F80" s="4" t="s">
        <v>17</v>
      </c>
      <c r="G80" s="4"/>
      <c r="H80" s="4" t="s">
        <v>18</v>
      </c>
      <c r="I80" s="4"/>
      <c r="J80" s="4" t="s">
        <v>19</v>
      </c>
      <c r="K80" s="4"/>
      <c r="L80" s="4"/>
      <c r="M80" s="4" t="s">
        <v>20</v>
      </c>
      <c r="N80" s="4"/>
      <c r="O80" s="4"/>
      <c r="P80" s="6"/>
    </row>
    <row r="81" spans="1:17" x14ac:dyDescent="0.25">
      <c r="A81" s="4"/>
      <c r="B81" s="7" t="s">
        <v>13</v>
      </c>
      <c r="C81" s="7" t="s">
        <v>14</v>
      </c>
      <c r="D81" s="7" t="s">
        <v>13</v>
      </c>
      <c r="E81" s="7" t="s">
        <v>14</v>
      </c>
      <c r="F81" s="7" t="s">
        <v>13</v>
      </c>
      <c r="G81" s="7" t="s">
        <v>14</v>
      </c>
      <c r="H81" s="7" t="s">
        <v>13</v>
      </c>
      <c r="I81" s="7" t="s">
        <v>14</v>
      </c>
      <c r="J81" s="7" t="s">
        <v>13</v>
      </c>
      <c r="K81" s="7" t="s">
        <v>14</v>
      </c>
      <c r="L81" s="7"/>
      <c r="M81" s="7" t="s">
        <v>13</v>
      </c>
      <c r="N81" s="7" t="s">
        <v>14</v>
      </c>
      <c r="O81" s="4" t="s">
        <v>21</v>
      </c>
      <c r="P81" s="6" t="s">
        <v>22</v>
      </c>
    </row>
    <row r="82" spans="1:17" x14ac:dyDescent="0.25">
      <c r="A82" s="1" t="s">
        <v>8</v>
      </c>
      <c r="B82">
        <v>0</v>
      </c>
      <c r="C82">
        <v>0</v>
      </c>
      <c r="D82">
        <v>0</v>
      </c>
      <c r="E82">
        <v>0</v>
      </c>
      <c r="F82">
        <v>4</v>
      </c>
      <c r="G82">
        <v>0</v>
      </c>
      <c r="M82">
        <f t="shared" ref="M82" si="76" xml:space="preserve"> B82 + D82 + F82 + H82 + J82</f>
        <v>4</v>
      </c>
      <c r="N82">
        <f t="shared" ref="N82" si="77" xml:space="preserve"> C82 + E82 + G82 + I82 + K82</f>
        <v>0</v>
      </c>
      <c r="O82" s="1">
        <f t="shared" ref="O82:O92" si="78">M82 - N82</f>
        <v>4</v>
      </c>
      <c r="P82" s="3" t="str">
        <f t="shared" ref="P82:P92" si="79" xml:space="preserve"> IF(M82+N82=0, 0, IF(N82=0, "MAX", M82/N82))</f>
        <v>MAX</v>
      </c>
      <c r="Q82">
        <f t="shared" ref="Q82:Q87" si="80">IF(P82 &lt; 1, 3, IF(P82 &gt;= MAX(P$93, 1.000000000001), 1, 2))</f>
        <v>1</v>
      </c>
    </row>
    <row r="83" spans="1:17" x14ac:dyDescent="0.25">
      <c r="A83" s="1" t="s">
        <v>2</v>
      </c>
      <c r="B83">
        <v>2</v>
      </c>
      <c r="C83">
        <v>2</v>
      </c>
      <c r="D83">
        <v>0</v>
      </c>
      <c r="E83">
        <v>2</v>
      </c>
      <c r="F83">
        <v>0</v>
      </c>
      <c r="G83">
        <v>1</v>
      </c>
      <c r="M83">
        <f t="shared" ref="M83:M89" si="81" xml:space="preserve"> B83 + D83 + F83 + H83 + J83</f>
        <v>2</v>
      </c>
      <c r="N83">
        <f t="shared" ref="N83:N89" si="82" xml:space="preserve"> C83 + E83 + G83 + I83 + K83</f>
        <v>5</v>
      </c>
      <c r="O83" s="1">
        <f t="shared" si="78"/>
        <v>-3</v>
      </c>
      <c r="P83" s="3">
        <f t="shared" si="79"/>
        <v>0.4</v>
      </c>
      <c r="Q83">
        <f t="shared" si="80"/>
        <v>3</v>
      </c>
    </row>
    <row r="84" spans="1:17" x14ac:dyDescent="0.25">
      <c r="A84" s="1" t="s">
        <v>245</v>
      </c>
      <c r="B84">
        <v>0</v>
      </c>
      <c r="C84">
        <v>2</v>
      </c>
      <c r="D84">
        <v>0</v>
      </c>
      <c r="E84">
        <v>0</v>
      </c>
      <c r="F84">
        <v>0</v>
      </c>
      <c r="G84">
        <v>0</v>
      </c>
      <c r="M84">
        <f t="shared" ref="M84" si="83" xml:space="preserve"> B84 + D84 + F84 + H84 + J84</f>
        <v>0</v>
      </c>
      <c r="N84">
        <f t="shared" ref="N84" si="84" xml:space="preserve"> C84 + E84 + G84 + I84 + K84</f>
        <v>2</v>
      </c>
      <c r="O84" s="1">
        <f t="shared" si="78"/>
        <v>-2</v>
      </c>
      <c r="P84" s="3">
        <f t="shared" si="79"/>
        <v>0</v>
      </c>
      <c r="Q84">
        <f t="shared" si="80"/>
        <v>3</v>
      </c>
    </row>
    <row r="85" spans="1:17" x14ac:dyDescent="0.25">
      <c r="A85" s="1" t="s">
        <v>243</v>
      </c>
      <c r="D85">
        <v>0</v>
      </c>
      <c r="E85">
        <v>2</v>
      </c>
      <c r="F85">
        <v>0</v>
      </c>
      <c r="G85">
        <v>3</v>
      </c>
      <c r="M85">
        <f t="shared" si="81"/>
        <v>0</v>
      </c>
      <c r="N85">
        <f t="shared" si="82"/>
        <v>5</v>
      </c>
      <c r="O85" s="1">
        <f t="shared" si="78"/>
        <v>-5</v>
      </c>
      <c r="P85" s="3">
        <f t="shared" si="79"/>
        <v>0</v>
      </c>
      <c r="Q85">
        <f t="shared" si="80"/>
        <v>3</v>
      </c>
    </row>
    <row r="86" spans="1:17" x14ac:dyDescent="0.25">
      <c r="A86" s="1" t="s">
        <v>0</v>
      </c>
      <c r="D86">
        <v>1</v>
      </c>
      <c r="E86">
        <v>0</v>
      </c>
      <c r="M86">
        <f t="shared" si="81"/>
        <v>1</v>
      </c>
      <c r="N86">
        <f t="shared" si="82"/>
        <v>0</v>
      </c>
      <c r="O86" s="1">
        <f t="shared" si="78"/>
        <v>1</v>
      </c>
      <c r="P86" s="3" t="str">
        <f t="shared" si="79"/>
        <v>MAX</v>
      </c>
      <c r="Q86">
        <f t="shared" si="80"/>
        <v>1</v>
      </c>
    </row>
    <row r="87" spans="1:17" x14ac:dyDescent="0.25">
      <c r="A87" s="1" t="s">
        <v>9</v>
      </c>
      <c r="B87">
        <v>0</v>
      </c>
      <c r="C87">
        <v>0</v>
      </c>
      <c r="D87">
        <v>0</v>
      </c>
      <c r="E87">
        <v>2</v>
      </c>
      <c r="F87">
        <v>0</v>
      </c>
      <c r="G87">
        <v>4</v>
      </c>
      <c r="M87">
        <f t="shared" si="81"/>
        <v>0</v>
      </c>
      <c r="N87">
        <f t="shared" si="82"/>
        <v>6</v>
      </c>
      <c r="O87" s="1">
        <f t="shared" si="78"/>
        <v>-6</v>
      </c>
      <c r="P87" s="3">
        <f t="shared" si="79"/>
        <v>0</v>
      </c>
      <c r="Q87">
        <f t="shared" si="80"/>
        <v>3</v>
      </c>
    </row>
    <row r="88" spans="1:17" x14ac:dyDescent="0.25">
      <c r="A88" s="1" t="s">
        <v>7</v>
      </c>
      <c r="M88">
        <f t="shared" ref="M88" si="85" xml:space="preserve"> B88 + D88 + F88 + H88 + J88</f>
        <v>0</v>
      </c>
      <c r="N88">
        <f t="shared" ref="N88" si="86" xml:space="preserve"> C88 + E88 + G88 + I88 + K88</f>
        <v>0</v>
      </c>
      <c r="O88" s="1">
        <f t="shared" si="78"/>
        <v>0</v>
      </c>
      <c r="P88" s="3">
        <f t="shared" si="79"/>
        <v>0</v>
      </c>
      <c r="Q88">
        <v>2</v>
      </c>
    </row>
    <row r="89" spans="1:17" x14ac:dyDescent="0.25">
      <c r="A89" s="1" t="s">
        <v>1</v>
      </c>
      <c r="B89">
        <v>2</v>
      </c>
      <c r="C89">
        <v>0</v>
      </c>
      <c r="D89">
        <v>0</v>
      </c>
      <c r="E89">
        <v>2</v>
      </c>
      <c r="F89">
        <v>1</v>
      </c>
      <c r="G89">
        <v>1</v>
      </c>
      <c r="M89">
        <f t="shared" si="81"/>
        <v>3</v>
      </c>
      <c r="N89">
        <f t="shared" si="82"/>
        <v>3</v>
      </c>
      <c r="O89" s="1">
        <f t="shared" si="78"/>
        <v>0</v>
      </c>
      <c r="P89" s="3">
        <f t="shared" si="79"/>
        <v>1</v>
      </c>
      <c r="Q89">
        <f>IF(P89 &lt; 1, 3, IF(P89 &gt;= MAX(P$93, 1.000000000001), 1, 2))</f>
        <v>2</v>
      </c>
    </row>
    <row r="90" spans="1:17" x14ac:dyDescent="0.25">
      <c r="A90" s="1" t="s">
        <v>4</v>
      </c>
      <c r="B90">
        <v>1</v>
      </c>
      <c r="C90">
        <v>1</v>
      </c>
      <c r="D90">
        <v>0</v>
      </c>
      <c r="E90">
        <v>1</v>
      </c>
      <c r="F90">
        <v>0</v>
      </c>
      <c r="G90">
        <v>1</v>
      </c>
      <c r="M90">
        <f t="shared" ref="M90" si="87" xml:space="preserve"> B90 + D90 + F90 + H90 + J90</f>
        <v>1</v>
      </c>
      <c r="N90">
        <f t="shared" ref="N90" si="88" xml:space="preserve"> C90 + E90 + G90 + I90 + K90</f>
        <v>3</v>
      </c>
      <c r="O90" s="1">
        <f t="shared" si="78"/>
        <v>-2</v>
      </c>
      <c r="P90" s="3">
        <f t="shared" si="79"/>
        <v>0.33333333333333331</v>
      </c>
      <c r="Q90">
        <f>IF(P90 &lt; 1, 3, IF(P90 &gt;= MAX(P$93, 1.000000000001), 1, 2))</f>
        <v>3</v>
      </c>
    </row>
    <row r="91" spans="1:17" x14ac:dyDescent="0.25">
      <c r="A91" s="1" t="s">
        <v>244</v>
      </c>
      <c r="M91">
        <f t="shared" ref="M91" si="89" xml:space="preserve"> B91 + D91 + F91 + H91 + J91</f>
        <v>0</v>
      </c>
      <c r="N91">
        <f t="shared" ref="N91" si="90" xml:space="preserve"> C91 + E91 + G91 + I91 + K91</f>
        <v>0</v>
      </c>
      <c r="O91" s="1">
        <f t="shared" si="78"/>
        <v>0</v>
      </c>
      <c r="P91" s="3">
        <f t="shared" si="79"/>
        <v>0</v>
      </c>
      <c r="Q91">
        <v>2</v>
      </c>
    </row>
    <row r="92" spans="1:17" x14ac:dyDescent="0.25">
      <c r="A92" s="1" t="s">
        <v>28</v>
      </c>
      <c r="B92">
        <v>4</v>
      </c>
      <c r="C92">
        <v>2</v>
      </c>
      <c r="D92">
        <v>3</v>
      </c>
      <c r="E92">
        <v>3</v>
      </c>
      <c r="F92">
        <v>1</v>
      </c>
      <c r="G92">
        <v>2</v>
      </c>
      <c r="M92">
        <f t="shared" ref="M92" si="91" xml:space="preserve"> B92 + D92 + F92 + H92 + J92</f>
        <v>8</v>
      </c>
      <c r="N92">
        <f t="shared" ref="N92" si="92" xml:space="preserve"> C92 + E92 + G92 + I92 + K92</f>
        <v>7</v>
      </c>
      <c r="O92" s="1">
        <f t="shared" si="78"/>
        <v>1</v>
      </c>
      <c r="P92" s="3">
        <f t="shared" si="79"/>
        <v>1.1428571428571428</v>
      </c>
      <c r="Q92">
        <f>IF(P92 &lt; 1, 3, IF(P92 &gt;= MAX(P$93, 1.000000000001), 1, 2))</f>
        <v>1</v>
      </c>
    </row>
    <row r="93" spans="1:17" x14ac:dyDescent="0.25">
      <c r="A93" s="4"/>
      <c r="B93" s="4">
        <v>18</v>
      </c>
      <c r="C93" s="4">
        <v>25</v>
      </c>
      <c r="D93" s="4">
        <v>17</v>
      </c>
      <c r="E93" s="4">
        <v>25</v>
      </c>
      <c r="F93" s="4">
        <v>17</v>
      </c>
      <c r="G93" s="4">
        <v>25</v>
      </c>
      <c r="H93" s="4"/>
      <c r="I93" s="4"/>
      <c r="J93" s="4"/>
      <c r="K93" s="4"/>
      <c r="L93" s="4"/>
      <c r="M93" s="4">
        <f t="shared" ref="M93" si="93" xml:space="preserve"> B93 + D93 + F93 + H93 + J93</f>
        <v>52</v>
      </c>
      <c r="N93" s="4">
        <f t="shared" ref="N93" si="94" xml:space="preserve"> C93 + E93 + G93 + I93 + K93</f>
        <v>75</v>
      </c>
      <c r="O93" s="4">
        <f t="shared" ref="O93" si="95">M93 - N93</f>
        <v>-23</v>
      </c>
      <c r="P93" s="5">
        <f t="shared" ref="P93" si="96" xml:space="preserve"> IF(M93+N93=0, 0, IF(N93=0, "MAX", M93/N93))</f>
        <v>0.69333333333333336</v>
      </c>
    </row>
    <row r="95" spans="1:17" ht="18.75" x14ac:dyDescent="0.3">
      <c r="A95" s="8">
        <v>43430</v>
      </c>
      <c r="B95" s="9" t="s">
        <v>181</v>
      </c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10"/>
    </row>
    <row r="96" spans="1:17" x14ac:dyDescent="0.25">
      <c r="A96" s="4"/>
      <c r="B96" s="4" t="s">
        <v>15</v>
      </c>
      <c r="C96" s="4"/>
      <c r="D96" s="4" t="s">
        <v>16</v>
      </c>
      <c r="E96" s="4"/>
      <c r="F96" s="4" t="s">
        <v>17</v>
      </c>
      <c r="G96" s="4"/>
      <c r="H96" s="4" t="s">
        <v>18</v>
      </c>
      <c r="I96" s="4"/>
      <c r="J96" s="4" t="s">
        <v>19</v>
      </c>
      <c r="K96" s="4"/>
      <c r="L96" s="4"/>
      <c r="M96" s="4" t="s">
        <v>20</v>
      </c>
      <c r="N96" s="4"/>
      <c r="O96" s="4"/>
      <c r="P96" s="6"/>
    </row>
    <row r="97" spans="1:33" x14ac:dyDescent="0.25">
      <c r="A97" s="4"/>
      <c r="B97" s="7" t="s">
        <v>13</v>
      </c>
      <c r="C97" s="7" t="s">
        <v>14</v>
      </c>
      <c r="D97" s="7" t="s">
        <v>13</v>
      </c>
      <c r="E97" s="7" t="s">
        <v>14</v>
      </c>
      <c r="F97" s="7" t="s">
        <v>13</v>
      </c>
      <c r="G97" s="7" t="s">
        <v>14</v>
      </c>
      <c r="H97" s="7" t="s">
        <v>13</v>
      </c>
      <c r="I97" s="7" t="s">
        <v>14</v>
      </c>
      <c r="J97" s="7" t="s">
        <v>13</v>
      </c>
      <c r="K97" s="7" t="s">
        <v>14</v>
      </c>
      <c r="L97" s="7"/>
      <c r="M97" s="7" t="s">
        <v>13</v>
      </c>
      <c r="N97" s="7" t="s">
        <v>14</v>
      </c>
      <c r="O97" s="4" t="s">
        <v>21</v>
      </c>
      <c r="P97" s="6" t="s">
        <v>22</v>
      </c>
      <c r="S97" t="s">
        <v>15</v>
      </c>
      <c r="U97" t="s">
        <v>16</v>
      </c>
      <c r="W97" t="s">
        <v>17</v>
      </c>
      <c r="Y97" t="s">
        <v>18</v>
      </c>
      <c r="AA97" t="s">
        <v>19</v>
      </c>
      <c r="AC97" t="s">
        <v>29</v>
      </c>
      <c r="AD97" t="s">
        <v>30</v>
      </c>
      <c r="AE97" t="s">
        <v>31</v>
      </c>
      <c r="AF97" t="s">
        <v>32</v>
      </c>
      <c r="AG97" t="s">
        <v>33</v>
      </c>
    </row>
    <row r="98" spans="1:33" x14ac:dyDescent="0.25">
      <c r="A98" s="1" t="s">
        <v>8</v>
      </c>
      <c r="B98">
        <v>1</v>
      </c>
      <c r="C98">
        <v>1</v>
      </c>
      <c r="D98">
        <v>1</v>
      </c>
      <c r="E98">
        <v>1</v>
      </c>
      <c r="F98">
        <v>2</v>
      </c>
      <c r="G98">
        <v>0</v>
      </c>
      <c r="H98">
        <v>1</v>
      </c>
      <c r="I98">
        <v>1</v>
      </c>
      <c r="J98">
        <v>0</v>
      </c>
      <c r="K98">
        <v>0</v>
      </c>
      <c r="M98">
        <f t="shared" ref="M98:M102" si="97" xml:space="preserve"> B98 + D98 + F98 + H98 + J98</f>
        <v>5</v>
      </c>
      <c r="N98">
        <f t="shared" ref="N98:N102" si="98" xml:space="preserve"> C98 + E98 + G98 + I98 + K98</f>
        <v>3</v>
      </c>
      <c r="O98" s="1">
        <f>M98 - N98</f>
        <v>2</v>
      </c>
      <c r="P98" s="3">
        <f xml:space="preserve"> IF(M98+N98=0, 0, IF(N98=0, "MAX", M98/N98))</f>
        <v>1.6666666666666667</v>
      </c>
      <c r="Q98">
        <f>IF(P98 &lt; 1, 3, IF(P98 &gt;= P$129, 1, 2))</f>
        <v>1</v>
      </c>
      <c r="S98">
        <v>1</v>
      </c>
      <c r="V98">
        <v>4</v>
      </c>
      <c r="W98">
        <v>1</v>
      </c>
      <c r="Z98">
        <v>1</v>
      </c>
      <c r="AB98">
        <v>1</v>
      </c>
      <c r="AC98" t="s">
        <v>124</v>
      </c>
      <c r="AD98" t="s">
        <v>182</v>
      </c>
      <c r="AE98" t="s">
        <v>183</v>
      </c>
      <c r="AF98" t="s">
        <v>122</v>
      </c>
      <c r="AG98" t="s">
        <v>122</v>
      </c>
    </row>
    <row r="99" spans="1:33" x14ac:dyDescent="0.25">
      <c r="A99" s="1" t="s">
        <v>2</v>
      </c>
      <c r="B99">
        <v>1</v>
      </c>
      <c r="C99">
        <v>1</v>
      </c>
      <c r="D99">
        <v>0</v>
      </c>
      <c r="E99">
        <v>3</v>
      </c>
      <c r="F99">
        <v>1</v>
      </c>
      <c r="G99">
        <v>1</v>
      </c>
      <c r="H99">
        <v>2</v>
      </c>
      <c r="I99">
        <v>2</v>
      </c>
      <c r="J99">
        <v>1</v>
      </c>
      <c r="K99">
        <v>0</v>
      </c>
      <c r="M99">
        <f t="shared" si="97"/>
        <v>5</v>
      </c>
      <c r="N99">
        <f t="shared" si="98"/>
        <v>7</v>
      </c>
      <c r="O99" s="1">
        <f t="shared" ref="O99:O102" si="99">M99 - N99</f>
        <v>-2</v>
      </c>
      <c r="P99" s="3">
        <f t="shared" ref="P99:P102" si="100" xml:space="preserve"> IF(M99+N99=0, 0, IF(N99=0, "MAX", M99/N99))</f>
        <v>0.7142857142857143</v>
      </c>
      <c r="Q99">
        <f>IF(P99 &lt; 1, 3, IF(P99 &gt;= P$129, 1, 2))</f>
        <v>3</v>
      </c>
      <c r="S99">
        <v>3</v>
      </c>
      <c r="T99">
        <v>5</v>
      </c>
      <c r="U99">
        <v>8</v>
      </c>
      <c r="V99">
        <v>6</v>
      </c>
      <c r="W99">
        <v>5</v>
      </c>
      <c r="X99">
        <v>4</v>
      </c>
      <c r="Y99">
        <v>1</v>
      </c>
      <c r="Z99">
        <v>7</v>
      </c>
      <c r="AA99">
        <v>1</v>
      </c>
      <c r="AB99">
        <v>2</v>
      </c>
      <c r="AC99" t="s">
        <v>184</v>
      </c>
      <c r="AD99" t="s">
        <v>185</v>
      </c>
      <c r="AE99" t="s">
        <v>186</v>
      </c>
      <c r="AF99" t="s">
        <v>187</v>
      </c>
      <c r="AG99" t="s">
        <v>187</v>
      </c>
    </row>
    <row r="100" spans="1:33" x14ac:dyDescent="0.25">
      <c r="A100" s="1" t="s">
        <v>3</v>
      </c>
      <c r="B100">
        <v>0</v>
      </c>
      <c r="C100">
        <v>1</v>
      </c>
      <c r="D100">
        <v>0</v>
      </c>
      <c r="E100">
        <v>0</v>
      </c>
      <c r="M100">
        <f t="shared" si="97"/>
        <v>0</v>
      </c>
      <c r="N100">
        <f t="shared" si="98"/>
        <v>1</v>
      </c>
      <c r="O100" s="1">
        <f t="shared" si="99"/>
        <v>-1</v>
      </c>
      <c r="P100" s="3">
        <f t="shared" si="100"/>
        <v>0</v>
      </c>
      <c r="Q100">
        <f t="shared" ref="Q100:Q109" si="101">IF(P100 &lt; 1, 3, IF(P100 &gt;= P$129, 1, 2))</f>
        <v>3</v>
      </c>
      <c r="S100">
        <v>6</v>
      </c>
      <c r="T100">
        <v>6</v>
      </c>
      <c r="U100">
        <v>10</v>
      </c>
      <c r="V100">
        <v>12</v>
      </c>
      <c r="W100">
        <v>8</v>
      </c>
      <c r="X100">
        <v>6</v>
      </c>
      <c r="Y100">
        <v>3</v>
      </c>
      <c r="Z100">
        <v>8</v>
      </c>
      <c r="AA100">
        <v>4</v>
      </c>
      <c r="AB100">
        <v>4</v>
      </c>
      <c r="AC100" t="s">
        <v>188</v>
      </c>
      <c r="AD100" t="s">
        <v>192</v>
      </c>
      <c r="AE100" t="s">
        <v>212</v>
      </c>
      <c r="AF100" t="s">
        <v>195</v>
      </c>
      <c r="AG100" t="s">
        <v>222</v>
      </c>
    </row>
    <row r="101" spans="1:33" x14ac:dyDescent="0.25">
      <c r="A101" s="1" t="s">
        <v>0</v>
      </c>
      <c r="B101">
        <v>4</v>
      </c>
      <c r="C101">
        <v>2</v>
      </c>
      <c r="D101">
        <v>5</v>
      </c>
      <c r="E101">
        <v>2</v>
      </c>
      <c r="F101">
        <v>3</v>
      </c>
      <c r="G101">
        <v>1</v>
      </c>
      <c r="H101">
        <v>3</v>
      </c>
      <c r="I101">
        <v>3</v>
      </c>
      <c r="J101">
        <v>1</v>
      </c>
      <c r="K101">
        <v>5</v>
      </c>
      <c r="M101">
        <f t="shared" si="97"/>
        <v>16</v>
      </c>
      <c r="N101">
        <f t="shared" si="98"/>
        <v>13</v>
      </c>
      <c r="O101" s="1">
        <f t="shared" si="99"/>
        <v>3</v>
      </c>
      <c r="P101" s="3">
        <f t="shared" si="100"/>
        <v>1.2307692307692308</v>
      </c>
      <c r="Q101">
        <f>IF(P101 &lt; 1, 3, IF(P101 &gt;= P$110, 1, 2))</f>
        <v>1</v>
      </c>
      <c r="S101">
        <v>10</v>
      </c>
      <c r="T101">
        <v>7</v>
      </c>
      <c r="U101">
        <v>11</v>
      </c>
      <c r="V101">
        <v>13</v>
      </c>
      <c r="W101">
        <v>9</v>
      </c>
      <c r="X101">
        <v>7</v>
      </c>
      <c r="Y101">
        <v>4</v>
      </c>
      <c r="Z101">
        <v>11</v>
      </c>
      <c r="AA101">
        <v>5</v>
      </c>
      <c r="AB101">
        <v>5</v>
      </c>
      <c r="AC101" t="s">
        <v>204</v>
      </c>
      <c r="AD101" t="s">
        <v>193</v>
      </c>
      <c r="AE101" t="s">
        <v>213</v>
      </c>
      <c r="AF101" t="s">
        <v>196</v>
      </c>
      <c r="AG101" t="s">
        <v>199</v>
      </c>
    </row>
    <row r="102" spans="1:33" x14ac:dyDescent="0.25">
      <c r="A102" s="1" t="s">
        <v>9</v>
      </c>
      <c r="B102">
        <v>0</v>
      </c>
      <c r="C102">
        <v>0</v>
      </c>
      <c r="D102">
        <v>0</v>
      </c>
      <c r="E102">
        <v>0</v>
      </c>
      <c r="H102">
        <v>1</v>
      </c>
      <c r="I102">
        <v>0</v>
      </c>
      <c r="J102">
        <v>0</v>
      </c>
      <c r="K102">
        <v>0</v>
      </c>
      <c r="M102">
        <f t="shared" si="97"/>
        <v>1</v>
      </c>
      <c r="N102">
        <f t="shared" si="98"/>
        <v>0</v>
      </c>
      <c r="O102" s="1">
        <f t="shared" si="99"/>
        <v>1</v>
      </c>
      <c r="P102" s="3" t="str">
        <f t="shared" si="100"/>
        <v>MAX</v>
      </c>
      <c r="Q102">
        <f>IF(P102 &lt; 1, 3, IF(P102 &gt;= P$110, 1, 2))</f>
        <v>1</v>
      </c>
      <c r="S102">
        <v>12</v>
      </c>
      <c r="T102">
        <v>8</v>
      </c>
      <c r="U102">
        <v>12</v>
      </c>
      <c r="V102">
        <v>14</v>
      </c>
      <c r="W102">
        <v>10</v>
      </c>
      <c r="X102">
        <v>8</v>
      </c>
      <c r="Y102">
        <v>7</v>
      </c>
      <c r="Z102">
        <v>13</v>
      </c>
      <c r="AA102">
        <v>7</v>
      </c>
      <c r="AB102">
        <v>7</v>
      </c>
      <c r="AC102" t="s">
        <v>206</v>
      </c>
      <c r="AD102" t="s">
        <v>208</v>
      </c>
      <c r="AE102" t="s">
        <v>194</v>
      </c>
      <c r="AF102" t="s">
        <v>218</v>
      </c>
      <c r="AG102" t="s">
        <v>202</v>
      </c>
    </row>
    <row r="103" spans="1:33" x14ac:dyDescent="0.25">
      <c r="A103" s="1" t="s">
        <v>6</v>
      </c>
      <c r="O103" s="1"/>
      <c r="P103" s="3"/>
      <c r="Q103">
        <v>2</v>
      </c>
      <c r="S103">
        <v>13</v>
      </c>
      <c r="T103">
        <v>9</v>
      </c>
      <c r="U103">
        <v>13</v>
      </c>
      <c r="V103">
        <v>18</v>
      </c>
      <c r="W103">
        <v>11</v>
      </c>
      <c r="X103">
        <v>9</v>
      </c>
      <c r="Y103">
        <v>10</v>
      </c>
      <c r="Z103">
        <v>14</v>
      </c>
      <c r="AA103">
        <v>8</v>
      </c>
      <c r="AB103">
        <v>11</v>
      </c>
      <c r="AC103" t="s">
        <v>189</v>
      </c>
      <c r="AD103" t="s">
        <v>210</v>
      </c>
      <c r="AE103" t="s">
        <v>214</v>
      </c>
      <c r="AF103" t="s">
        <v>215</v>
      </c>
      <c r="AG103" t="s">
        <v>203</v>
      </c>
    </row>
    <row r="104" spans="1:33" x14ac:dyDescent="0.25">
      <c r="A104" s="1" t="s">
        <v>7</v>
      </c>
      <c r="O104" s="1"/>
      <c r="P104" s="3"/>
      <c r="Q104">
        <v>2</v>
      </c>
      <c r="S104">
        <v>14</v>
      </c>
      <c r="T104">
        <v>10</v>
      </c>
      <c r="U104">
        <v>14</v>
      </c>
      <c r="V104">
        <v>22</v>
      </c>
      <c r="W104">
        <v>20</v>
      </c>
      <c r="X104">
        <v>11</v>
      </c>
      <c r="Y104">
        <v>11</v>
      </c>
      <c r="Z104">
        <v>16</v>
      </c>
      <c r="AA104">
        <v>10</v>
      </c>
      <c r="AB104">
        <v>14</v>
      </c>
      <c r="AC104" t="s">
        <v>190</v>
      </c>
      <c r="AD104" t="s">
        <v>211</v>
      </c>
      <c r="AF104" t="s">
        <v>219</v>
      </c>
      <c r="AG104" t="s">
        <v>200</v>
      </c>
    </row>
    <row r="105" spans="1:33" x14ac:dyDescent="0.25">
      <c r="A105" s="1" t="s">
        <v>1</v>
      </c>
      <c r="B105">
        <v>4</v>
      </c>
      <c r="C105">
        <v>3</v>
      </c>
      <c r="D105">
        <v>2</v>
      </c>
      <c r="E105">
        <v>0</v>
      </c>
      <c r="F105">
        <v>6</v>
      </c>
      <c r="G105">
        <v>1</v>
      </c>
      <c r="H105">
        <v>3</v>
      </c>
      <c r="I105">
        <v>3</v>
      </c>
      <c r="J105">
        <v>1</v>
      </c>
      <c r="K105">
        <v>0</v>
      </c>
      <c r="M105">
        <f t="shared" ref="M105:M106" si="102" xml:space="preserve"> B105 + D105 + F105 + H105 + J105</f>
        <v>16</v>
      </c>
      <c r="N105">
        <f t="shared" ref="N105:N106" si="103" xml:space="preserve"> C105 + E105 + G105 + I105 + K105</f>
        <v>7</v>
      </c>
      <c r="O105" s="1">
        <f t="shared" ref="O105:O106" si="104">M105 - N105</f>
        <v>9</v>
      </c>
      <c r="P105" s="3">
        <f t="shared" ref="P105:P106" si="105" xml:space="preserve"> IF(M105+N105=0, 0, IF(N105=0, "MAX", M105/N105))</f>
        <v>2.2857142857142856</v>
      </c>
      <c r="Q105">
        <f t="shared" si="101"/>
        <v>1</v>
      </c>
      <c r="S105">
        <v>18</v>
      </c>
      <c r="T105">
        <v>15</v>
      </c>
      <c r="U105">
        <v>17</v>
      </c>
      <c r="V105">
        <v>23</v>
      </c>
      <c r="W105">
        <v>25</v>
      </c>
      <c r="X105">
        <v>12</v>
      </c>
      <c r="Y105">
        <v>13</v>
      </c>
      <c r="Z105">
        <v>17</v>
      </c>
      <c r="AA105">
        <v>12</v>
      </c>
      <c r="AB105">
        <v>15</v>
      </c>
      <c r="AC105" t="s">
        <v>205</v>
      </c>
      <c r="AD105" t="s">
        <v>209</v>
      </c>
      <c r="AF105" t="s">
        <v>197</v>
      </c>
      <c r="AG105" t="s">
        <v>220</v>
      </c>
    </row>
    <row r="106" spans="1:33" x14ac:dyDescent="0.25">
      <c r="A106" s="1" t="s">
        <v>5</v>
      </c>
      <c r="D106">
        <v>0</v>
      </c>
      <c r="E106">
        <v>0</v>
      </c>
      <c r="H106">
        <v>0</v>
      </c>
      <c r="I106">
        <v>0</v>
      </c>
      <c r="J106">
        <v>0</v>
      </c>
      <c r="K106">
        <v>0</v>
      </c>
      <c r="M106">
        <f t="shared" si="102"/>
        <v>0</v>
      </c>
      <c r="N106">
        <f t="shared" si="103"/>
        <v>0</v>
      </c>
      <c r="O106" s="1">
        <f t="shared" si="104"/>
        <v>0</v>
      </c>
      <c r="P106" s="3">
        <f t="shared" si="105"/>
        <v>0</v>
      </c>
      <c r="Q106">
        <v>2</v>
      </c>
      <c r="S106">
        <v>21</v>
      </c>
      <c r="T106">
        <v>16</v>
      </c>
      <c r="U106">
        <v>19</v>
      </c>
      <c r="V106">
        <v>24</v>
      </c>
      <c r="Y106">
        <v>14</v>
      </c>
      <c r="Z106">
        <v>20</v>
      </c>
      <c r="AC106" t="s">
        <v>191</v>
      </c>
      <c r="AF106" t="s">
        <v>216</v>
      </c>
      <c r="AG106" t="s">
        <v>221</v>
      </c>
    </row>
    <row r="107" spans="1:33" x14ac:dyDescent="0.25">
      <c r="A107" s="1" t="s">
        <v>4</v>
      </c>
      <c r="B107">
        <v>3</v>
      </c>
      <c r="C107">
        <v>1</v>
      </c>
      <c r="D107">
        <v>2</v>
      </c>
      <c r="E107">
        <v>3</v>
      </c>
      <c r="F107">
        <v>5</v>
      </c>
      <c r="G107">
        <v>2</v>
      </c>
      <c r="H107">
        <v>2</v>
      </c>
      <c r="I107">
        <v>2</v>
      </c>
      <c r="J107">
        <v>0</v>
      </c>
      <c r="K107">
        <v>0</v>
      </c>
      <c r="M107">
        <f t="shared" ref="M107" si="106" xml:space="preserve"> B107 + D107 + F107 + H107 + J107</f>
        <v>12</v>
      </c>
      <c r="N107">
        <f t="shared" ref="N107" si="107" xml:space="preserve"> C107 + E107 + G107 + I107 + K107</f>
        <v>8</v>
      </c>
      <c r="O107" s="1">
        <f t="shared" ref="O107" si="108">M107 - N107</f>
        <v>4</v>
      </c>
      <c r="P107" s="3">
        <f t="shared" ref="P107" si="109" xml:space="preserve"> IF(M107+N107=0, 0, IF(N107=0, "MAX", M107/N107))</f>
        <v>1.5</v>
      </c>
      <c r="Q107">
        <f t="shared" si="101"/>
        <v>1</v>
      </c>
      <c r="S107">
        <v>24</v>
      </c>
      <c r="T107">
        <v>17</v>
      </c>
      <c r="U107">
        <v>20</v>
      </c>
      <c r="V107">
        <v>25</v>
      </c>
      <c r="Y107">
        <v>18</v>
      </c>
      <c r="Z107">
        <v>21</v>
      </c>
      <c r="AC107" t="s">
        <v>207</v>
      </c>
      <c r="AF107" t="s">
        <v>198</v>
      </c>
      <c r="AG107" t="s">
        <v>201</v>
      </c>
    </row>
    <row r="108" spans="1:33" x14ac:dyDescent="0.25">
      <c r="A108" s="1" t="s">
        <v>11</v>
      </c>
      <c r="F108">
        <v>1</v>
      </c>
      <c r="G108">
        <v>0</v>
      </c>
      <c r="H108">
        <v>1</v>
      </c>
      <c r="I108">
        <v>0</v>
      </c>
      <c r="J108">
        <v>0</v>
      </c>
      <c r="K108">
        <v>1</v>
      </c>
      <c r="M108">
        <f t="shared" ref="M108:M110" si="110" xml:space="preserve"> B108 + D108 + F108 + H108 + J108</f>
        <v>2</v>
      </c>
      <c r="N108">
        <f t="shared" ref="N108:N110" si="111" xml:space="preserve"> C108 + E108 + G108 + I108 + K108</f>
        <v>1</v>
      </c>
      <c r="O108" s="1">
        <f t="shared" ref="O108:O110" si="112">M108 - N108</f>
        <v>1</v>
      </c>
      <c r="P108" s="3">
        <f t="shared" ref="P108:P110" si="113" xml:space="preserve"> IF(M108+N108=0, 0, IF(N108=0, "MAX", M108/N108))</f>
        <v>2</v>
      </c>
      <c r="Q108">
        <f t="shared" si="101"/>
        <v>1</v>
      </c>
      <c r="S108">
        <v>25</v>
      </c>
      <c r="T108">
        <v>22</v>
      </c>
      <c r="Y108">
        <v>19</v>
      </c>
      <c r="Z108">
        <v>22</v>
      </c>
      <c r="AF108" t="s">
        <v>217</v>
      </c>
    </row>
    <row r="109" spans="1:33" x14ac:dyDescent="0.25">
      <c r="A109" s="1" t="s">
        <v>12</v>
      </c>
      <c r="O109" s="1"/>
      <c r="P109" s="3"/>
      <c r="Q109">
        <f t="shared" si="101"/>
        <v>3</v>
      </c>
      <c r="Y109">
        <v>20</v>
      </c>
      <c r="Z109">
        <v>25</v>
      </c>
    </row>
    <row r="110" spans="1:33" x14ac:dyDescent="0.25">
      <c r="A110" s="4"/>
      <c r="B110" s="4">
        <v>25</v>
      </c>
      <c r="C110" s="4">
        <v>22</v>
      </c>
      <c r="D110" s="4">
        <v>20</v>
      </c>
      <c r="E110" s="4">
        <v>25</v>
      </c>
      <c r="F110" s="4">
        <v>25</v>
      </c>
      <c r="G110" s="4">
        <v>12</v>
      </c>
      <c r="H110" s="4">
        <v>20</v>
      </c>
      <c r="I110" s="4">
        <v>25</v>
      </c>
      <c r="J110" s="4">
        <v>12</v>
      </c>
      <c r="K110" s="4">
        <v>15</v>
      </c>
      <c r="L110" s="4"/>
      <c r="M110" s="4">
        <f t="shared" si="110"/>
        <v>102</v>
      </c>
      <c r="N110" s="4">
        <f t="shared" si="111"/>
        <v>99</v>
      </c>
      <c r="O110" s="4">
        <f t="shared" si="112"/>
        <v>3</v>
      </c>
      <c r="P110" s="5">
        <f t="shared" si="113"/>
        <v>1.0303030303030303</v>
      </c>
    </row>
    <row r="112" spans="1:33" x14ac:dyDescent="0.25">
      <c r="A112" s="1" t="s">
        <v>24</v>
      </c>
    </row>
    <row r="113" spans="1:31" x14ac:dyDescent="0.25">
      <c r="A113" t="s">
        <v>24</v>
      </c>
    </row>
    <row r="114" spans="1:31" ht="18.75" x14ac:dyDescent="0.3">
      <c r="A114" s="8">
        <v>43427</v>
      </c>
      <c r="B114" s="9" t="s">
        <v>163</v>
      </c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10"/>
    </row>
    <row r="115" spans="1:31" x14ac:dyDescent="0.25">
      <c r="A115" s="4"/>
      <c r="B115" s="4" t="s">
        <v>15</v>
      </c>
      <c r="C115" s="4"/>
      <c r="D115" s="4" t="s">
        <v>16</v>
      </c>
      <c r="E115" s="4"/>
      <c r="F115" s="4" t="s">
        <v>17</v>
      </c>
      <c r="G115" s="4"/>
      <c r="H115" s="4" t="s">
        <v>18</v>
      </c>
      <c r="I115" s="4"/>
      <c r="J115" s="4" t="s">
        <v>19</v>
      </c>
      <c r="K115" s="4"/>
      <c r="L115" s="4"/>
      <c r="M115" s="4" t="s">
        <v>20</v>
      </c>
      <c r="N115" s="4"/>
      <c r="O115" s="4"/>
      <c r="P115" s="6"/>
    </row>
    <row r="116" spans="1:31" x14ac:dyDescent="0.25">
      <c r="A116" s="4"/>
      <c r="B116" s="7" t="s">
        <v>13</v>
      </c>
      <c r="C116" s="7" t="s">
        <v>14</v>
      </c>
      <c r="D116" s="7" t="s">
        <v>13</v>
      </c>
      <c r="E116" s="7" t="s">
        <v>14</v>
      </c>
      <c r="F116" s="7" t="s">
        <v>13</v>
      </c>
      <c r="G116" s="7" t="s">
        <v>14</v>
      </c>
      <c r="H116" s="7" t="s">
        <v>13</v>
      </c>
      <c r="I116" s="7" t="s">
        <v>14</v>
      </c>
      <c r="J116" s="7" t="s">
        <v>13</v>
      </c>
      <c r="K116" s="7" t="s">
        <v>14</v>
      </c>
      <c r="L116" s="7"/>
      <c r="M116" s="7" t="s">
        <v>13</v>
      </c>
      <c r="N116" s="7" t="s">
        <v>14</v>
      </c>
      <c r="O116" s="4" t="s">
        <v>21</v>
      </c>
      <c r="P116" s="6" t="s">
        <v>22</v>
      </c>
      <c r="S116" t="s">
        <v>15</v>
      </c>
      <c r="U116" t="s">
        <v>16</v>
      </c>
      <c r="W116" t="s">
        <v>17</v>
      </c>
      <c r="Y116" t="s">
        <v>18</v>
      </c>
      <c r="AA116" t="s">
        <v>19</v>
      </c>
      <c r="AC116" t="s">
        <v>29</v>
      </c>
      <c r="AD116" t="s">
        <v>30</v>
      </c>
      <c r="AE116" t="s">
        <v>31</v>
      </c>
    </row>
    <row r="117" spans="1:31" x14ac:dyDescent="0.25">
      <c r="A117" s="1" t="s">
        <v>8</v>
      </c>
      <c r="B117">
        <v>1</v>
      </c>
      <c r="C117">
        <v>2</v>
      </c>
      <c r="D117">
        <v>3</v>
      </c>
      <c r="E117">
        <v>2</v>
      </c>
      <c r="F117">
        <v>7</v>
      </c>
      <c r="G117">
        <v>3</v>
      </c>
      <c r="M117">
        <f t="shared" ref="M117:M121" si="114" xml:space="preserve"> B117 + D117 + F117 + H117 + J117</f>
        <v>11</v>
      </c>
      <c r="N117">
        <f t="shared" ref="N117:N121" si="115" xml:space="preserve"> C117 + E117 + G117 + I117 + K117</f>
        <v>7</v>
      </c>
      <c r="O117" s="1">
        <f>M117 - N117</f>
        <v>4</v>
      </c>
      <c r="P117" s="3">
        <f xml:space="preserve"> IF(M117+N117=0, 0, IF(N117=0, "MAX", M117/N117))</f>
        <v>1.5714285714285714</v>
      </c>
      <c r="Q117">
        <f>IF(P117 &lt; 1, 3, IF(P117 &gt;= P$129, 1, 2))</f>
        <v>1</v>
      </c>
      <c r="S117">
        <v>2</v>
      </c>
      <c r="V117">
        <v>1</v>
      </c>
      <c r="W117">
        <v>6</v>
      </c>
      <c r="AC117" t="s">
        <v>164</v>
      </c>
      <c r="AD117" t="s">
        <v>169</v>
      </c>
      <c r="AE117" t="s">
        <v>174</v>
      </c>
    </row>
    <row r="118" spans="1:31" x14ac:dyDescent="0.25">
      <c r="A118" s="1" t="s">
        <v>2</v>
      </c>
      <c r="B118">
        <v>0</v>
      </c>
      <c r="C118">
        <v>1</v>
      </c>
      <c r="D118">
        <v>1</v>
      </c>
      <c r="E118">
        <v>1</v>
      </c>
      <c r="F118">
        <v>1</v>
      </c>
      <c r="G118">
        <v>0</v>
      </c>
      <c r="M118">
        <f t="shared" si="114"/>
        <v>2</v>
      </c>
      <c r="N118">
        <f t="shared" si="115"/>
        <v>2</v>
      </c>
      <c r="O118" s="1">
        <f t="shared" ref="O118:O121" si="116">M118 - N118</f>
        <v>0</v>
      </c>
      <c r="P118" s="3">
        <f t="shared" ref="P118:P121" si="117" xml:space="preserve"> IF(M118+N118=0, 0, IF(N118=0, "MAX", M118/N118))</f>
        <v>1</v>
      </c>
      <c r="Q118">
        <f>IF(P118 &lt; 1, 3, IF(P118 &gt;= P$129, 1, 2))</f>
        <v>2</v>
      </c>
      <c r="S118">
        <v>3</v>
      </c>
      <c r="T118">
        <v>1</v>
      </c>
      <c r="U118">
        <v>3</v>
      </c>
      <c r="V118">
        <v>2</v>
      </c>
      <c r="W118">
        <v>11</v>
      </c>
      <c r="X118">
        <v>1</v>
      </c>
      <c r="AC118" t="s">
        <v>165</v>
      </c>
      <c r="AD118" t="s">
        <v>170</v>
      </c>
      <c r="AE118" t="s">
        <v>170</v>
      </c>
    </row>
    <row r="119" spans="1:31" x14ac:dyDescent="0.25">
      <c r="A119" s="1" t="s">
        <v>3</v>
      </c>
      <c r="B119">
        <v>0</v>
      </c>
      <c r="C119">
        <v>0</v>
      </c>
      <c r="D119">
        <v>1</v>
      </c>
      <c r="E119">
        <v>3</v>
      </c>
      <c r="F119">
        <v>0</v>
      </c>
      <c r="G119">
        <v>0</v>
      </c>
      <c r="M119">
        <f t="shared" si="114"/>
        <v>1</v>
      </c>
      <c r="N119">
        <f t="shared" si="115"/>
        <v>3</v>
      </c>
      <c r="O119" s="1">
        <f t="shared" si="116"/>
        <v>-2</v>
      </c>
      <c r="P119" s="3">
        <f t="shared" si="117"/>
        <v>0.33333333333333331</v>
      </c>
      <c r="Q119">
        <f t="shared" ref="Q119:Q128" si="118">IF(P119 &lt; 1, 3, IF(P119 &gt;= P$129, 1, 2))</f>
        <v>3</v>
      </c>
      <c r="S119">
        <v>5</v>
      </c>
      <c r="T119">
        <v>2</v>
      </c>
      <c r="U119">
        <v>4</v>
      </c>
      <c r="V119">
        <v>4</v>
      </c>
      <c r="W119">
        <v>13</v>
      </c>
      <c r="X119">
        <v>3</v>
      </c>
      <c r="AC119" t="s">
        <v>166</v>
      </c>
      <c r="AD119" t="s">
        <v>171</v>
      </c>
      <c r="AE119" t="s">
        <v>175</v>
      </c>
    </row>
    <row r="120" spans="1:31" x14ac:dyDescent="0.25">
      <c r="A120" s="1" t="s">
        <v>0</v>
      </c>
      <c r="B120">
        <v>7</v>
      </c>
      <c r="C120">
        <v>4</v>
      </c>
      <c r="D120">
        <v>10</v>
      </c>
      <c r="E120">
        <v>3</v>
      </c>
      <c r="F120">
        <v>6</v>
      </c>
      <c r="G120">
        <v>6</v>
      </c>
      <c r="M120">
        <f t="shared" si="114"/>
        <v>23</v>
      </c>
      <c r="N120">
        <f t="shared" si="115"/>
        <v>13</v>
      </c>
      <c r="O120" s="1">
        <f t="shared" si="116"/>
        <v>10</v>
      </c>
      <c r="P120" s="3">
        <f t="shared" si="117"/>
        <v>1.7692307692307692</v>
      </c>
      <c r="Q120">
        <f t="shared" si="118"/>
        <v>1</v>
      </c>
      <c r="S120">
        <v>10</v>
      </c>
      <c r="T120">
        <v>5</v>
      </c>
      <c r="U120">
        <v>6</v>
      </c>
      <c r="V120">
        <v>5</v>
      </c>
      <c r="W120">
        <v>15</v>
      </c>
      <c r="X120">
        <v>4</v>
      </c>
      <c r="AC120" t="s">
        <v>167</v>
      </c>
      <c r="AD120" t="s">
        <v>173</v>
      </c>
      <c r="AE120" t="s">
        <v>176</v>
      </c>
    </row>
    <row r="121" spans="1:31" x14ac:dyDescent="0.25">
      <c r="A121" s="1" t="s">
        <v>9</v>
      </c>
      <c r="B121">
        <v>2</v>
      </c>
      <c r="C121">
        <v>0</v>
      </c>
      <c r="D121">
        <v>1</v>
      </c>
      <c r="E121">
        <v>2</v>
      </c>
      <c r="F121">
        <v>0</v>
      </c>
      <c r="G121">
        <v>3</v>
      </c>
      <c r="M121">
        <f t="shared" si="114"/>
        <v>3</v>
      </c>
      <c r="N121">
        <f t="shared" si="115"/>
        <v>5</v>
      </c>
      <c r="O121" s="1">
        <f t="shared" si="116"/>
        <v>-2</v>
      </c>
      <c r="P121" s="3">
        <f t="shared" si="117"/>
        <v>0.6</v>
      </c>
      <c r="Q121">
        <f t="shared" si="118"/>
        <v>3</v>
      </c>
      <c r="S121">
        <v>12</v>
      </c>
      <c r="T121">
        <v>7</v>
      </c>
      <c r="U121">
        <v>7</v>
      </c>
      <c r="V121">
        <v>11</v>
      </c>
      <c r="W121">
        <v>16</v>
      </c>
      <c r="X121">
        <v>8</v>
      </c>
      <c r="AC121" t="s">
        <v>168</v>
      </c>
      <c r="AD121" t="s">
        <v>172</v>
      </c>
      <c r="AE121" t="s">
        <v>177</v>
      </c>
    </row>
    <row r="122" spans="1:31" x14ac:dyDescent="0.25">
      <c r="A122" s="1" t="s">
        <v>6</v>
      </c>
      <c r="O122" s="1"/>
      <c r="P122" s="3"/>
      <c r="Q122">
        <f t="shared" si="118"/>
        <v>3</v>
      </c>
      <c r="S122">
        <v>13</v>
      </c>
      <c r="T122">
        <v>9</v>
      </c>
      <c r="U122">
        <v>16</v>
      </c>
      <c r="V122">
        <v>13</v>
      </c>
      <c r="W122">
        <v>17</v>
      </c>
      <c r="X122">
        <v>9</v>
      </c>
      <c r="AD122" t="s">
        <v>180</v>
      </c>
      <c r="AE122" t="s">
        <v>178</v>
      </c>
    </row>
    <row r="123" spans="1:31" x14ac:dyDescent="0.25">
      <c r="A123" s="1" t="s">
        <v>7</v>
      </c>
      <c r="F123">
        <v>0</v>
      </c>
      <c r="G123">
        <v>1</v>
      </c>
      <c r="M123">
        <f t="shared" ref="M123" si="119" xml:space="preserve"> B123 + D123 + F123 + H123 + J123</f>
        <v>0</v>
      </c>
      <c r="N123">
        <f t="shared" ref="N123" si="120" xml:space="preserve"> C123 + E123 + G123 + I123 + K123</f>
        <v>1</v>
      </c>
      <c r="O123" s="1">
        <f t="shared" ref="O123" si="121">M123 - N123</f>
        <v>-1</v>
      </c>
      <c r="P123" s="3">
        <f t="shared" ref="P123" si="122" xml:space="preserve"> IF(M123+N123=0, 0, IF(N123=0, "MAX", M123/N123))</f>
        <v>0</v>
      </c>
      <c r="Q123">
        <f t="shared" si="118"/>
        <v>3</v>
      </c>
      <c r="S123">
        <v>14</v>
      </c>
      <c r="T123">
        <v>10</v>
      </c>
      <c r="U123">
        <v>17</v>
      </c>
      <c r="V123">
        <v>14</v>
      </c>
      <c r="W123">
        <v>20</v>
      </c>
      <c r="X123">
        <v>12</v>
      </c>
      <c r="AE123" t="s">
        <v>179</v>
      </c>
    </row>
    <row r="124" spans="1:31" x14ac:dyDescent="0.25">
      <c r="A124" s="1" t="s">
        <v>1</v>
      </c>
      <c r="O124" s="1"/>
      <c r="P124" s="3"/>
      <c r="Q124">
        <f t="shared" si="118"/>
        <v>3</v>
      </c>
      <c r="S124">
        <v>20</v>
      </c>
      <c r="T124">
        <v>12</v>
      </c>
      <c r="U124">
        <v>21</v>
      </c>
      <c r="V124">
        <v>15</v>
      </c>
      <c r="W124">
        <v>21</v>
      </c>
      <c r="X124">
        <v>13</v>
      </c>
    </row>
    <row r="125" spans="1:31" x14ac:dyDescent="0.25">
      <c r="A125" s="1" t="s">
        <v>5</v>
      </c>
      <c r="O125" s="1"/>
      <c r="P125" s="3"/>
      <c r="Q125">
        <f t="shared" si="118"/>
        <v>3</v>
      </c>
      <c r="S125">
        <v>23</v>
      </c>
      <c r="T125">
        <v>13</v>
      </c>
      <c r="U125">
        <v>22</v>
      </c>
      <c r="V125">
        <v>16</v>
      </c>
      <c r="W125">
        <v>22</v>
      </c>
      <c r="X125">
        <v>17</v>
      </c>
    </row>
    <row r="126" spans="1:31" x14ac:dyDescent="0.25">
      <c r="A126" s="1" t="s">
        <v>4</v>
      </c>
      <c r="O126" s="1"/>
      <c r="P126" s="3"/>
      <c r="Q126">
        <f t="shared" si="118"/>
        <v>3</v>
      </c>
      <c r="S126">
        <v>25</v>
      </c>
      <c r="T126">
        <v>14</v>
      </c>
      <c r="U126">
        <v>23</v>
      </c>
      <c r="V126">
        <v>17</v>
      </c>
      <c r="W126">
        <v>23</v>
      </c>
      <c r="X126">
        <v>20</v>
      </c>
    </row>
    <row r="127" spans="1:31" x14ac:dyDescent="0.25">
      <c r="A127" s="1" t="s">
        <v>11</v>
      </c>
      <c r="B127">
        <v>2</v>
      </c>
      <c r="C127">
        <v>4</v>
      </c>
      <c r="D127">
        <v>1</v>
      </c>
      <c r="E127">
        <v>1</v>
      </c>
      <c r="F127">
        <v>1</v>
      </c>
      <c r="G127">
        <v>0</v>
      </c>
      <c r="M127">
        <f t="shared" ref="M127" si="123" xml:space="preserve"> B127 + D127 + F127 + H127 + J127</f>
        <v>4</v>
      </c>
      <c r="N127">
        <f t="shared" ref="N127" si="124" xml:space="preserve"> C127 + E127 + G127 + I127 + K127</f>
        <v>5</v>
      </c>
      <c r="O127" s="1">
        <f t="shared" ref="O127" si="125">M127 - N127</f>
        <v>-1</v>
      </c>
      <c r="P127" s="3">
        <f t="shared" ref="P127" si="126" xml:space="preserve"> IF(M127+N127=0, 0, IF(N127=0, "MAX", M127/N127))</f>
        <v>0.8</v>
      </c>
      <c r="Q127">
        <f t="shared" si="118"/>
        <v>3</v>
      </c>
      <c r="U127">
        <v>25</v>
      </c>
      <c r="W127">
        <v>24</v>
      </c>
      <c r="X127">
        <v>23</v>
      </c>
    </row>
    <row r="128" spans="1:31" x14ac:dyDescent="0.25">
      <c r="A128" s="1" t="s">
        <v>12</v>
      </c>
      <c r="F128">
        <v>0</v>
      </c>
      <c r="G128">
        <v>4</v>
      </c>
      <c r="M128">
        <f t="shared" ref="M128:M129" si="127" xml:space="preserve"> B128 + D128 + F128 + H128 + J128</f>
        <v>0</v>
      </c>
      <c r="N128">
        <f t="shared" ref="N128:N129" si="128" xml:space="preserve"> C128 + E128 + G128 + I128 + K128</f>
        <v>4</v>
      </c>
      <c r="O128" s="1">
        <f t="shared" ref="O128:O129" si="129">M128 - N128</f>
        <v>-4</v>
      </c>
      <c r="P128" s="3">
        <f t="shared" ref="P128:P129" si="130" xml:space="preserve"> IF(M128+N128=0, 0, IF(N128=0, "MAX", M128/N128))</f>
        <v>0</v>
      </c>
      <c r="Q128">
        <f t="shared" si="118"/>
        <v>3</v>
      </c>
      <c r="W128">
        <v>26</v>
      </c>
      <c r="X128">
        <v>24</v>
      </c>
    </row>
    <row r="129" spans="1:31" x14ac:dyDescent="0.25">
      <c r="A129" s="4"/>
      <c r="B129" s="4">
        <v>25</v>
      </c>
      <c r="C129" s="4">
        <v>14</v>
      </c>
      <c r="D129" s="4">
        <v>25</v>
      </c>
      <c r="E129" s="4">
        <v>17</v>
      </c>
      <c r="F129" s="4">
        <v>26</v>
      </c>
      <c r="G129" s="4">
        <v>24</v>
      </c>
      <c r="H129" s="4"/>
      <c r="I129" s="4"/>
      <c r="J129" s="4"/>
      <c r="K129" s="4"/>
      <c r="L129" s="4"/>
      <c r="M129" s="4">
        <f t="shared" si="127"/>
        <v>76</v>
      </c>
      <c r="N129" s="4">
        <f t="shared" si="128"/>
        <v>55</v>
      </c>
      <c r="O129" s="4">
        <f t="shared" si="129"/>
        <v>21</v>
      </c>
      <c r="P129" s="5">
        <f t="shared" si="130"/>
        <v>1.3818181818181818</v>
      </c>
    </row>
    <row r="131" spans="1:31" x14ac:dyDescent="0.25">
      <c r="A131" t="s">
        <v>24</v>
      </c>
    </row>
    <row r="132" spans="1:31" ht="18.75" x14ac:dyDescent="0.3">
      <c r="A132" s="8">
        <v>43418</v>
      </c>
      <c r="B132" s="9" t="s">
        <v>139</v>
      </c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10"/>
    </row>
    <row r="133" spans="1:31" x14ac:dyDescent="0.25">
      <c r="A133" s="4"/>
      <c r="B133" s="4" t="s">
        <v>15</v>
      </c>
      <c r="C133" s="4"/>
      <c r="D133" s="4" t="s">
        <v>16</v>
      </c>
      <c r="E133" s="4"/>
      <c r="F133" s="4" t="s">
        <v>17</v>
      </c>
      <c r="G133" s="4"/>
      <c r="H133" s="4" t="s">
        <v>18</v>
      </c>
      <c r="I133" s="4"/>
      <c r="J133" s="4" t="s">
        <v>19</v>
      </c>
      <c r="K133" s="4"/>
      <c r="L133" s="4"/>
      <c r="M133" s="4" t="s">
        <v>20</v>
      </c>
      <c r="N133" s="4"/>
      <c r="O133" s="4"/>
      <c r="P133" s="6"/>
    </row>
    <row r="134" spans="1:31" x14ac:dyDescent="0.25">
      <c r="A134" s="4"/>
      <c r="B134" s="7" t="s">
        <v>13</v>
      </c>
      <c r="C134" s="7" t="s">
        <v>14</v>
      </c>
      <c r="D134" s="7" t="s">
        <v>13</v>
      </c>
      <c r="E134" s="7" t="s">
        <v>14</v>
      </c>
      <c r="F134" s="7" t="s">
        <v>13</v>
      </c>
      <c r="G134" s="7" t="s">
        <v>14</v>
      </c>
      <c r="H134" s="7" t="s">
        <v>13</v>
      </c>
      <c r="I134" s="7" t="s">
        <v>14</v>
      </c>
      <c r="J134" s="7" t="s">
        <v>13</v>
      </c>
      <c r="K134" s="7" t="s">
        <v>14</v>
      </c>
      <c r="L134" s="7"/>
      <c r="M134" s="7" t="s">
        <v>13</v>
      </c>
      <c r="N134" s="7" t="s">
        <v>14</v>
      </c>
      <c r="O134" s="4" t="s">
        <v>21</v>
      </c>
      <c r="P134" s="6" t="s">
        <v>22</v>
      </c>
      <c r="S134" t="s">
        <v>15</v>
      </c>
      <c r="U134" t="s">
        <v>16</v>
      </c>
      <c r="W134" t="s">
        <v>17</v>
      </c>
      <c r="Y134" t="s">
        <v>18</v>
      </c>
      <c r="AA134" t="s">
        <v>19</v>
      </c>
      <c r="AC134" t="s">
        <v>29</v>
      </c>
      <c r="AD134" t="s">
        <v>30</v>
      </c>
      <c r="AE134" t="s">
        <v>31</v>
      </c>
    </row>
    <row r="135" spans="1:31" x14ac:dyDescent="0.25">
      <c r="A135" s="1" t="s">
        <v>8</v>
      </c>
      <c r="B135">
        <v>5</v>
      </c>
      <c r="C135">
        <v>2</v>
      </c>
      <c r="D135">
        <v>4</v>
      </c>
      <c r="E135">
        <v>1</v>
      </c>
      <c r="F135">
        <v>3</v>
      </c>
      <c r="G135">
        <v>1</v>
      </c>
      <c r="M135">
        <f t="shared" ref="M135:M138" si="131" xml:space="preserve"> B135 + D135 + F135 + H135 + J135</f>
        <v>12</v>
      </c>
      <c r="N135">
        <f t="shared" ref="N135:N138" si="132" xml:space="preserve"> C135 + E135 + G135 + I135 + K135</f>
        <v>4</v>
      </c>
      <c r="O135" s="1">
        <f>M135 - N135</f>
        <v>8</v>
      </c>
      <c r="P135" s="3">
        <f xml:space="preserve"> IF(M135+N135=0, 0, IF(N135=0, "MAX", M135/N135))</f>
        <v>3</v>
      </c>
      <c r="Q135">
        <f>IF(P135 &lt; 1, 3, IF(P135 &gt;= P$147, 1, 2))</f>
        <v>1</v>
      </c>
      <c r="S135">
        <v>0</v>
      </c>
      <c r="V135">
        <v>2</v>
      </c>
      <c r="W135">
        <v>2</v>
      </c>
      <c r="AC135" t="s">
        <v>140</v>
      </c>
      <c r="AD135" t="s">
        <v>158</v>
      </c>
      <c r="AE135" t="s">
        <v>143</v>
      </c>
    </row>
    <row r="136" spans="1:31" x14ac:dyDescent="0.25">
      <c r="A136" s="1" t="s">
        <v>2</v>
      </c>
      <c r="B136">
        <v>0</v>
      </c>
      <c r="C136">
        <v>2</v>
      </c>
      <c r="D136">
        <v>0</v>
      </c>
      <c r="E136">
        <v>1</v>
      </c>
      <c r="F136">
        <v>0</v>
      </c>
      <c r="G136">
        <v>1</v>
      </c>
      <c r="M136">
        <f t="shared" si="131"/>
        <v>0</v>
      </c>
      <c r="N136">
        <f t="shared" si="132"/>
        <v>4</v>
      </c>
      <c r="O136" s="1">
        <f t="shared" ref="O136:O138" si="133">M136 - N136</f>
        <v>-4</v>
      </c>
      <c r="P136" s="3">
        <f t="shared" ref="P136:P138" si="134" xml:space="preserve"> IF(M136+N136=0, 0, IF(N136=0, "MAX", M136/N136))</f>
        <v>0</v>
      </c>
      <c r="Q136">
        <f>IF(P136 &lt; 1, 3, IF(P136 &gt;= P$147, 1, 2))</f>
        <v>3</v>
      </c>
      <c r="S136">
        <v>1</v>
      </c>
      <c r="T136">
        <v>5</v>
      </c>
      <c r="U136">
        <v>1</v>
      </c>
      <c r="V136">
        <v>5</v>
      </c>
      <c r="W136">
        <v>3</v>
      </c>
      <c r="X136">
        <v>7</v>
      </c>
      <c r="AC136" t="s">
        <v>141</v>
      </c>
      <c r="AD136" t="s">
        <v>142</v>
      </c>
      <c r="AE136" t="s">
        <v>141</v>
      </c>
    </row>
    <row r="137" spans="1:31" x14ac:dyDescent="0.25">
      <c r="A137" s="1" t="s">
        <v>3</v>
      </c>
      <c r="B137">
        <v>2</v>
      </c>
      <c r="C137">
        <v>1</v>
      </c>
      <c r="D137">
        <v>0</v>
      </c>
      <c r="E137">
        <v>2</v>
      </c>
      <c r="F137">
        <v>2</v>
      </c>
      <c r="G137">
        <v>1</v>
      </c>
      <c r="M137">
        <f t="shared" si="131"/>
        <v>4</v>
      </c>
      <c r="N137">
        <f t="shared" si="132"/>
        <v>4</v>
      </c>
      <c r="O137" s="1">
        <f t="shared" si="133"/>
        <v>0</v>
      </c>
      <c r="P137" s="3">
        <f t="shared" si="134"/>
        <v>1</v>
      </c>
      <c r="Q137">
        <f t="shared" ref="Q137:Q138" si="135">IF(P137 &lt; 1, 3, IF(P137 &gt;= P$147, 1, 2))</f>
        <v>2</v>
      </c>
      <c r="S137">
        <v>2</v>
      </c>
      <c r="T137">
        <v>6</v>
      </c>
      <c r="U137">
        <v>5</v>
      </c>
      <c r="V137">
        <v>9</v>
      </c>
      <c r="W137">
        <v>5</v>
      </c>
      <c r="X137">
        <v>10</v>
      </c>
      <c r="AC137" s="12" t="s">
        <v>144</v>
      </c>
      <c r="AD137" t="s">
        <v>150</v>
      </c>
      <c r="AE137" t="s">
        <v>153</v>
      </c>
    </row>
    <row r="138" spans="1:31" x14ac:dyDescent="0.25">
      <c r="A138" s="1" t="s">
        <v>0</v>
      </c>
      <c r="B138">
        <v>1</v>
      </c>
      <c r="C138">
        <v>0</v>
      </c>
      <c r="D138">
        <v>6</v>
      </c>
      <c r="E138">
        <v>5</v>
      </c>
      <c r="F138">
        <v>3</v>
      </c>
      <c r="G138">
        <v>1</v>
      </c>
      <c r="M138">
        <f t="shared" si="131"/>
        <v>10</v>
      </c>
      <c r="N138">
        <f t="shared" si="132"/>
        <v>6</v>
      </c>
      <c r="O138" s="1">
        <f t="shared" si="133"/>
        <v>4</v>
      </c>
      <c r="P138" s="3">
        <f t="shared" si="134"/>
        <v>1.6666666666666667</v>
      </c>
      <c r="Q138">
        <f t="shared" si="135"/>
        <v>2</v>
      </c>
      <c r="S138">
        <v>8</v>
      </c>
      <c r="T138">
        <v>9</v>
      </c>
      <c r="U138">
        <v>6</v>
      </c>
      <c r="V138">
        <v>12</v>
      </c>
      <c r="W138">
        <v>7</v>
      </c>
      <c r="X138">
        <v>11</v>
      </c>
      <c r="AC138" t="s">
        <v>145</v>
      </c>
      <c r="AD138" t="s">
        <v>151</v>
      </c>
      <c r="AE138" t="s">
        <v>154</v>
      </c>
    </row>
    <row r="139" spans="1:31" x14ac:dyDescent="0.25">
      <c r="A139" s="1" t="s">
        <v>9</v>
      </c>
      <c r="O139" s="1"/>
      <c r="P139" s="3"/>
      <c r="Q139">
        <f>IF(P139 &lt; 1, 3, IF(P139 &gt;= P$203, 1, 2))</f>
        <v>3</v>
      </c>
      <c r="S139">
        <v>10</v>
      </c>
      <c r="T139">
        <v>10</v>
      </c>
      <c r="U139">
        <v>7</v>
      </c>
      <c r="V139">
        <v>13</v>
      </c>
      <c r="W139">
        <v>8</v>
      </c>
      <c r="X139">
        <v>15</v>
      </c>
      <c r="AC139" t="s">
        <v>146</v>
      </c>
      <c r="AD139" t="s">
        <v>149</v>
      </c>
      <c r="AE139" t="s">
        <v>155</v>
      </c>
    </row>
    <row r="140" spans="1:31" x14ac:dyDescent="0.25">
      <c r="A140" s="1" t="s">
        <v>6</v>
      </c>
      <c r="O140" s="1"/>
      <c r="P140" s="3"/>
      <c r="Q140">
        <f>IF(P140 &lt; 1, 3, IF(P140 &gt;= P$203, 1, 2))</f>
        <v>3</v>
      </c>
      <c r="S140">
        <v>13</v>
      </c>
      <c r="T140">
        <v>17</v>
      </c>
      <c r="U140">
        <v>8</v>
      </c>
      <c r="V140">
        <v>15</v>
      </c>
      <c r="W140">
        <v>9</v>
      </c>
      <c r="X140">
        <v>21</v>
      </c>
      <c r="AC140" t="s">
        <v>147</v>
      </c>
      <c r="AD140" t="s">
        <v>160</v>
      </c>
      <c r="AE140" t="s">
        <v>156</v>
      </c>
    </row>
    <row r="141" spans="1:31" x14ac:dyDescent="0.25">
      <c r="A141" s="1" t="s">
        <v>7</v>
      </c>
      <c r="O141" s="1"/>
      <c r="P141" s="3"/>
      <c r="Q141">
        <v>3</v>
      </c>
      <c r="S141">
        <v>14</v>
      </c>
      <c r="T141">
        <v>19</v>
      </c>
      <c r="U141">
        <v>9</v>
      </c>
      <c r="V141">
        <v>17</v>
      </c>
      <c r="X141">
        <v>25</v>
      </c>
      <c r="AC141" t="s">
        <v>148</v>
      </c>
      <c r="AD141" t="s">
        <v>161</v>
      </c>
      <c r="AE141" t="s">
        <v>157</v>
      </c>
    </row>
    <row r="142" spans="1:31" x14ac:dyDescent="0.25">
      <c r="A142" s="1" t="s">
        <v>1</v>
      </c>
      <c r="B142">
        <v>5</v>
      </c>
      <c r="C142">
        <v>2</v>
      </c>
      <c r="D142">
        <v>4</v>
      </c>
      <c r="E142">
        <v>0</v>
      </c>
      <c r="F142">
        <v>3</v>
      </c>
      <c r="G142">
        <v>1</v>
      </c>
      <c r="M142">
        <f t="shared" ref="M142:M144" si="136" xml:space="preserve"> B142 + D142 + F142 + H142 + J142</f>
        <v>12</v>
      </c>
      <c r="N142">
        <f t="shared" ref="N142:N144" si="137" xml:space="preserve"> C142 + E142 + G142 + I142 + K142</f>
        <v>3</v>
      </c>
      <c r="O142" s="1">
        <f t="shared" ref="O142:O144" si="138">M142 - N142</f>
        <v>9</v>
      </c>
      <c r="P142" s="3">
        <f t="shared" ref="P142:P144" si="139" xml:space="preserve"> IF(M142+N142=0, 0, IF(N142=0, "MAX", M142/N142))</f>
        <v>4</v>
      </c>
      <c r="Q142">
        <f>IF(P142 &lt; 1, 3, IF(P142 &gt;= P$147, 1, 2))</f>
        <v>1</v>
      </c>
      <c r="S142">
        <v>16</v>
      </c>
      <c r="T142">
        <v>21</v>
      </c>
      <c r="U142">
        <v>10</v>
      </c>
      <c r="V142">
        <v>19</v>
      </c>
      <c r="AD142" t="s">
        <v>159</v>
      </c>
    </row>
    <row r="143" spans="1:31" x14ac:dyDescent="0.25">
      <c r="A143" s="1" t="s">
        <v>5</v>
      </c>
      <c r="B143">
        <v>1</v>
      </c>
      <c r="C143">
        <v>0</v>
      </c>
      <c r="D143">
        <v>1</v>
      </c>
      <c r="E143">
        <v>1</v>
      </c>
      <c r="F143">
        <v>1</v>
      </c>
      <c r="G143">
        <v>1</v>
      </c>
      <c r="M143">
        <f t="shared" si="136"/>
        <v>3</v>
      </c>
      <c r="N143">
        <f t="shared" si="137"/>
        <v>2</v>
      </c>
      <c r="O143" s="1">
        <f t="shared" si="138"/>
        <v>1</v>
      </c>
      <c r="P143" s="3">
        <f t="shared" si="139"/>
        <v>1.5</v>
      </c>
      <c r="Q143">
        <f t="shared" ref="Q143:Q144" si="140">IF(P143 &lt; 1, 3, IF(P143 &gt;= P$147, 1, 2))</f>
        <v>2</v>
      </c>
      <c r="T143">
        <v>25</v>
      </c>
      <c r="U143">
        <v>12</v>
      </c>
      <c r="V143">
        <v>20</v>
      </c>
      <c r="AD143" t="s">
        <v>152</v>
      </c>
    </row>
    <row r="144" spans="1:31" x14ac:dyDescent="0.25">
      <c r="A144" s="1" t="s">
        <v>4</v>
      </c>
      <c r="B144">
        <v>1</v>
      </c>
      <c r="C144">
        <v>2</v>
      </c>
      <c r="D144">
        <v>2</v>
      </c>
      <c r="E144">
        <v>1</v>
      </c>
      <c r="F144">
        <v>2</v>
      </c>
      <c r="G144">
        <v>1</v>
      </c>
      <c r="M144">
        <f t="shared" si="136"/>
        <v>5</v>
      </c>
      <c r="N144">
        <f t="shared" si="137"/>
        <v>4</v>
      </c>
      <c r="O144" s="1">
        <f t="shared" si="138"/>
        <v>1</v>
      </c>
      <c r="P144" s="3">
        <f t="shared" si="139"/>
        <v>1.25</v>
      </c>
      <c r="Q144">
        <f t="shared" si="140"/>
        <v>2</v>
      </c>
      <c r="U144">
        <v>18</v>
      </c>
      <c r="V144">
        <v>23</v>
      </c>
      <c r="AD144" t="s">
        <v>162</v>
      </c>
    </row>
    <row r="145" spans="1:38" x14ac:dyDescent="0.25">
      <c r="A145" s="1" t="s">
        <v>11</v>
      </c>
      <c r="O145" s="1"/>
      <c r="P145" s="3"/>
      <c r="Q145">
        <v>2</v>
      </c>
      <c r="V145">
        <v>25</v>
      </c>
    </row>
    <row r="146" spans="1:38" x14ac:dyDescent="0.25">
      <c r="A146" s="1" t="s">
        <v>12</v>
      </c>
      <c r="D146">
        <v>0</v>
      </c>
      <c r="E146">
        <v>0</v>
      </c>
      <c r="F146">
        <v>0</v>
      </c>
      <c r="G146">
        <v>0</v>
      </c>
      <c r="M146">
        <f t="shared" ref="M146" si="141" xml:space="preserve"> B146 + D146 + F146 + H146 + J146</f>
        <v>0</v>
      </c>
      <c r="N146">
        <f t="shared" ref="N146" si="142" xml:space="preserve"> C146 + E146 + G146 + I146 + K146</f>
        <v>0</v>
      </c>
      <c r="O146" s="1">
        <f t="shared" ref="O146" si="143">M146 - N146</f>
        <v>0</v>
      </c>
      <c r="P146" s="3">
        <f t="shared" ref="P146" si="144" xml:space="preserve"> IF(M146+N146=0, 0, IF(N146=0, "MAX", M146/N146))</f>
        <v>0</v>
      </c>
      <c r="Q146">
        <v>2</v>
      </c>
    </row>
    <row r="147" spans="1:38" x14ac:dyDescent="0.25">
      <c r="A147" s="4"/>
      <c r="B147" s="4">
        <v>25</v>
      </c>
      <c r="C147" s="4">
        <v>16</v>
      </c>
      <c r="D147" s="4">
        <v>25</v>
      </c>
      <c r="E147" s="4">
        <v>18</v>
      </c>
      <c r="F147" s="4">
        <v>25</v>
      </c>
      <c r="G147" s="4">
        <v>9</v>
      </c>
      <c r="H147" s="4"/>
      <c r="I147" s="4"/>
      <c r="J147" s="4"/>
      <c r="K147" s="4"/>
      <c r="L147" s="4"/>
      <c r="M147" s="4">
        <f t="shared" ref="M147" si="145" xml:space="preserve"> B147 + D147 + F147 + H147 + J147</f>
        <v>75</v>
      </c>
      <c r="N147" s="4">
        <f t="shared" ref="N147" si="146" xml:space="preserve"> C147 + E147 + G147 + I147 + K147</f>
        <v>43</v>
      </c>
      <c r="O147" s="4">
        <f t="shared" ref="O147" si="147">M147 - N147</f>
        <v>32</v>
      </c>
      <c r="P147" s="5">
        <f t="shared" ref="P147" si="148" xml:space="preserve"> IF(M147+N147=0, 0, IF(N147=0, "MAX", M147/N147))</f>
        <v>1.7441860465116279</v>
      </c>
    </row>
    <row r="149" spans="1:38" ht="18.75" x14ac:dyDescent="0.3">
      <c r="A149" s="8">
        <v>43414</v>
      </c>
      <c r="B149" s="9" t="s">
        <v>84</v>
      </c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10"/>
    </row>
    <row r="150" spans="1:38" x14ac:dyDescent="0.25">
      <c r="A150" s="4"/>
      <c r="B150" s="4" t="s">
        <v>15</v>
      </c>
      <c r="C150" s="4"/>
      <c r="D150" s="4" t="s">
        <v>16</v>
      </c>
      <c r="E150" s="4"/>
      <c r="F150" s="4" t="s">
        <v>17</v>
      </c>
      <c r="G150" s="4"/>
      <c r="H150" s="4" t="s">
        <v>18</v>
      </c>
      <c r="I150" s="4"/>
      <c r="J150" s="4" t="s">
        <v>19</v>
      </c>
      <c r="K150" s="4"/>
      <c r="L150" s="4"/>
      <c r="M150" s="4" t="s">
        <v>20</v>
      </c>
      <c r="N150" s="4"/>
      <c r="O150" s="4"/>
      <c r="P150" s="6"/>
    </row>
    <row r="151" spans="1:38" x14ac:dyDescent="0.25">
      <c r="A151" s="4"/>
      <c r="B151" s="7" t="s">
        <v>13</v>
      </c>
      <c r="C151" s="7" t="s">
        <v>14</v>
      </c>
      <c r="D151" s="7" t="s">
        <v>13</v>
      </c>
      <c r="E151" s="7" t="s">
        <v>14</v>
      </c>
      <c r="F151" s="7" t="s">
        <v>13</v>
      </c>
      <c r="G151" s="7" t="s">
        <v>14</v>
      </c>
      <c r="H151" s="7" t="s">
        <v>13</v>
      </c>
      <c r="I151" s="7" t="s">
        <v>14</v>
      </c>
      <c r="J151" s="7" t="s">
        <v>13</v>
      </c>
      <c r="K151" s="7" t="s">
        <v>14</v>
      </c>
      <c r="L151" s="7"/>
      <c r="M151" s="7" t="s">
        <v>13</v>
      </c>
      <c r="N151" s="7" t="s">
        <v>14</v>
      </c>
      <c r="O151" s="4" t="s">
        <v>21</v>
      </c>
      <c r="P151" s="6" t="s">
        <v>22</v>
      </c>
      <c r="S151" t="s">
        <v>15</v>
      </c>
      <c r="U151" t="s">
        <v>16</v>
      </c>
      <c r="W151" t="s">
        <v>17</v>
      </c>
      <c r="Y151" t="s">
        <v>18</v>
      </c>
      <c r="AA151" t="s">
        <v>19</v>
      </c>
      <c r="AC151" t="s">
        <v>29</v>
      </c>
      <c r="AD151" t="s">
        <v>30</v>
      </c>
      <c r="AE151" t="s">
        <v>31</v>
      </c>
      <c r="AF151" t="s">
        <v>29</v>
      </c>
      <c r="AG151" t="s">
        <v>30</v>
      </c>
      <c r="AH151" t="s">
        <v>31</v>
      </c>
    </row>
    <row r="152" spans="1:38" x14ac:dyDescent="0.25">
      <c r="A152" s="1" t="s">
        <v>8</v>
      </c>
      <c r="B152">
        <v>0</v>
      </c>
      <c r="C152">
        <v>0</v>
      </c>
      <c r="D152">
        <v>3</v>
      </c>
      <c r="E152">
        <v>1</v>
      </c>
      <c r="F152">
        <v>0</v>
      </c>
      <c r="G152">
        <v>2</v>
      </c>
      <c r="M152">
        <f t="shared" ref="M152:M156" si="149" xml:space="preserve"> B152 + D152 + F152 + H152 + J152</f>
        <v>3</v>
      </c>
      <c r="N152">
        <f t="shared" ref="N152:N156" si="150" xml:space="preserve"> C152 + E152 + G152 + I152 + K152</f>
        <v>3</v>
      </c>
      <c r="O152" s="1">
        <f>M152 - N152</f>
        <v>0</v>
      </c>
      <c r="P152" s="3">
        <f xml:space="preserve"> IF(M152+N152=0, 0, IF(N152=0, "MAX", M152/N152))</f>
        <v>1</v>
      </c>
      <c r="Q152">
        <f>IF(P152 &lt; 1, 3, IF(P152 &gt;= P$164, 1, 2))</f>
        <v>2</v>
      </c>
      <c r="T152">
        <v>0</v>
      </c>
      <c r="U152">
        <v>3</v>
      </c>
      <c r="X152">
        <v>1</v>
      </c>
      <c r="AC152" t="s">
        <v>122</v>
      </c>
      <c r="AD152" t="s">
        <v>124</v>
      </c>
      <c r="AE152" t="s">
        <v>122</v>
      </c>
      <c r="AJ152" t="s">
        <v>86</v>
      </c>
      <c r="AK152" t="s">
        <v>104</v>
      </c>
      <c r="AL152" t="s">
        <v>86</v>
      </c>
    </row>
    <row r="153" spans="1:38" x14ac:dyDescent="0.25">
      <c r="A153" s="1" t="s">
        <v>2</v>
      </c>
      <c r="B153">
        <v>1</v>
      </c>
      <c r="C153">
        <v>1</v>
      </c>
      <c r="D153">
        <v>1</v>
      </c>
      <c r="E153">
        <v>1</v>
      </c>
      <c r="F153">
        <v>3</v>
      </c>
      <c r="G153">
        <v>2</v>
      </c>
      <c r="M153">
        <f t="shared" si="149"/>
        <v>5</v>
      </c>
      <c r="N153">
        <f t="shared" si="150"/>
        <v>4</v>
      </c>
      <c r="O153" s="1">
        <f t="shared" ref="O153:O156" si="151">M153 - N153</f>
        <v>1</v>
      </c>
      <c r="P153" s="3">
        <f t="shared" ref="P153:P156" si="152" xml:space="preserve"> IF(M153+N153=0, 0, IF(N153=0, "MAX", M153/N153))</f>
        <v>1.25</v>
      </c>
      <c r="Q153">
        <f t="shared" ref="Q153:Q163" si="153">IF(P153 &lt; 1, 3, IF(P153 &gt;= P$164, 1, 2))</f>
        <v>2</v>
      </c>
      <c r="S153">
        <v>2</v>
      </c>
      <c r="T153">
        <v>1</v>
      </c>
      <c r="U153">
        <v>10</v>
      </c>
      <c r="V153">
        <v>5</v>
      </c>
      <c r="W153">
        <v>1</v>
      </c>
      <c r="X153">
        <v>3</v>
      </c>
      <c r="AC153" t="s">
        <v>123</v>
      </c>
      <c r="AD153" t="s">
        <v>125</v>
      </c>
      <c r="AE153" t="s">
        <v>126</v>
      </c>
      <c r="AJ153" t="s">
        <v>85</v>
      </c>
      <c r="AK153" t="s">
        <v>105</v>
      </c>
      <c r="AL153" t="s">
        <v>87</v>
      </c>
    </row>
    <row r="154" spans="1:38" x14ac:dyDescent="0.25">
      <c r="A154" s="1" t="s">
        <v>3</v>
      </c>
      <c r="B154">
        <v>1</v>
      </c>
      <c r="C154">
        <v>0</v>
      </c>
      <c r="D154">
        <v>0</v>
      </c>
      <c r="E154">
        <v>0</v>
      </c>
      <c r="M154">
        <f t="shared" si="149"/>
        <v>1</v>
      </c>
      <c r="N154">
        <f t="shared" si="150"/>
        <v>0</v>
      </c>
      <c r="O154" s="1">
        <f t="shared" si="151"/>
        <v>1</v>
      </c>
      <c r="P154" s="3" t="str">
        <f t="shared" si="152"/>
        <v>MAX</v>
      </c>
      <c r="Q154">
        <f t="shared" si="153"/>
        <v>1</v>
      </c>
      <c r="S154">
        <v>3</v>
      </c>
      <c r="T154">
        <v>2</v>
      </c>
      <c r="U154">
        <v>14</v>
      </c>
      <c r="V154">
        <v>6</v>
      </c>
      <c r="W154">
        <v>4</v>
      </c>
      <c r="X154">
        <v>5</v>
      </c>
      <c r="AC154" t="s">
        <v>129</v>
      </c>
      <c r="AD154" t="s">
        <v>132</v>
      </c>
      <c r="AE154" t="s">
        <v>115</v>
      </c>
      <c r="AJ154" t="s">
        <v>88</v>
      </c>
      <c r="AK154" t="s">
        <v>106</v>
      </c>
      <c r="AL154" t="s">
        <v>113</v>
      </c>
    </row>
    <row r="155" spans="1:38" x14ac:dyDescent="0.25">
      <c r="A155" s="1" t="s">
        <v>0</v>
      </c>
      <c r="B155">
        <v>5</v>
      </c>
      <c r="C155">
        <v>2</v>
      </c>
      <c r="D155">
        <v>3</v>
      </c>
      <c r="E155">
        <v>4</v>
      </c>
      <c r="F155">
        <v>7</v>
      </c>
      <c r="G155">
        <v>1</v>
      </c>
      <c r="M155">
        <f t="shared" si="149"/>
        <v>15</v>
      </c>
      <c r="N155">
        <f t="shared" si="150"/>
        <v>7</v>
      </c>
      <c r="O155" s="1">
        <f t="shared" si="151"/>
        <v>8</v>
      </c>
      <c r="P155" s="3">
        <f t="shared" si="152"/>
        <v>2.1428571428571428</v>
      </c>
      <c r="Q155">
        <f t="shared" si="153"/>
        <v>1</v>
      </c>
      <c r="S155">
        <v>6</v>
      </c>
      <c r="T155">
        <v>3</v>
      </c>
      <c r="U155">
        <v>17</v>
      </c>
      <c r="V155">
        <v>7</v>
      </c>
      <c r="W155">
        <v>7</v>
      </c>
      <c r="X155">
        <v>6</v>
      </c>
      <c r="AC155" t="s">
        <v>99</v>
      </c>
      <c r="AD155" t="s">
        <v>115</v>
      </c>
      <c r="AE155" t="s">
        <v>121</v>
      </c>
      <c r="AJ155" t="s">
        <v>89</v>
      </c>
      <c r="AK155" t="s">
        <v>107</v>
      </c>
      <c r="AL155" t="s">
        <v>114</v>
      </c>
    </row>
    <row r="156" spans="1:38" x14ac:dyDescent="0.25">
      <c r="A156" s="1" t="s">
        <v>9</v>
      </c>
      <c r="B156">
        <v>0</v>
      </c>
      <c r="C156">
        <v>0</v>
      </c>
      <c r="D156">
        <v>1</v>
      </c>
      <c r="E156">
        <v>3</v>
      </c>
      <c r="F156">
        <v>0</v>
      </c>
      <c r="G156">
        <v>0</v>
      </c>
      <c r="M156">
        <f t="shared" si="149"/>
        <v>1</v>
      </c>
      <c r="N156">
        <f t="shared" si="150"/>
        <v>3</v>
      </c>
      <c r="O156" s="1">
        <f t="shared" si="151"/>
        <v>-2</v>
      </c>
      <c r="P156" s="3">
        <f t="shared" si="152"/>
        <v>0.33333333333333331</v>
      </c>
      <c r="Q156">
        <f t="shared" si="153"/>
        <v>3</v>
      </c>
      <c r="S156">
        <v>9</v>
      </c>
      <c r="T156">
        <v>4</v>
      </c>
      <c r="U156">
        <v>19</v>
      </c>
      <c r="V156">
        <v>10</v>
      </c>
      <c r="W156">
        <v>9</v>
      </c>
      <c r="X156">
        <v>7</v>
      </c>
      <c r="AC156" t="s">
        <v>130</v>
      </c>
      <c r="AD156" t="s">
        <v>121</v>
      </c>
      <c r="AE156" t="s">
        <v>131</v>
      </c>
      <c r="AJ156" t="s">
        <v>90</v>
      </c>
      <c r="AK156" t="s">
        <v>108</v>
      </c>
      <c r="AL156" t="s">
        <v>90</v>
      </c>
    </row>
    <row r="157" spans="1:38" x14ac:dyDescent="0.25">
      <c r="A157" s="1" t="s">
        <v>6</v>
      </c>
      <c r="O157" s="1"/>
      <c r="P157" s="3"/>
      <c r="Q157">
        <f t="shared" si="153"/>
        <v>3</v>
      </c>
      <c r="S157">
        <v>10</v>
      </c>
      <c r="T157">
        <v>5</v>
      </c>
      <c r="U157">
        <v>22</v>
      </c>
      <c r="V157">
        <v>11</v>
      </c>
      <c r="W157">
        <v>11</v>
      </c>
      <c r="X157">
        <v>8</v>
      </c>
      <c r="AC157" t="s">
        <v>102</v>
      </c>
      <c r="AE157" t="s">
        <v>127</v>
      </c>
      <c r="AJ157" t="s">
        <v>99</v>
      </c>
      <c r="AK157" t="s">
        <v>110</v>
      </c>
      <c r="AL157" t="s">
        <v>115</v>
      </c>
    </row>
    <row r="158" spans="1:38" x14ac:dyDescent="0.25">
      <c r="A158" s="1" t="s">
        <v>7</v>
      </c>
      <c r="M158">
        <f t="shared" ref="M158:M164" si="154" xml:space="preserve"> B158 + D158 + F158 + H158 + J158</f>
        <v>0</v>
      </c>
      <c r="N158">
        <f t="shared" ref="N158:N164" si="155" xml:space="preserve"> C158 + E158 + G158 + I158 + K158</f>
        <v>0</v>
      </c>
      <c r="O158" s="1">
        <f t="shared" ref="O158:O164" si="156">M158 - N158</f>
        <v>0</v>
      </c>
      <c r="P158" s="3">
        <f t="shared" ref="P158:P164" si="157" xml:space="preserve"> IF(M158+N158=0, 0, IF(N158=0, "MAX", M158/N158))</f>
        <v>0</v>
      </c>
      <c r="Q158">
        <f t="shared" si="153"/>
        <v>3</v>
      </c>
      <c r="S158">
        <v>11</v>
      </c>
      <c r="T158">
        <v>9</v>
      </c>
      <c r="U158">
        <v>23</v>
      </c>
      <c r="V158">
        <v>13</v>
      </c>
      <c r="W158">
        <v>13</v>
      </c>
      <c r="X158">
        <v>9</v>
      </c>
      <c r="AC158" t="s">
        <v>103</v>
      </c>
      <c r="AJ158" t="s">
        <v>91</v>
      </c>
      <c r="AK158" t="s">
        <v>109</v>
      </c>
      <c r="AL158" t="s">
        <v>117</v>
      </c>
    </row>
    <row r="159" spans="1:38" x14ac:dyDescent="0.25">
      <c r="A159" s="1" t="s">
        <v>1</v>
      </c>
      <c r="B159">
        <v>3</v>
      </c>
      <c r="C159">
        <v>1</v>
      </c>
      <c r="D159">
        <v>1</v>
      </c>
      <c r="E159">
        <v>2</v>
      </c>
      <c r="F159">
        <v>2</v>
      </c>
      <c r="G159">
        <v>3</v>
      </c>
      <c r="M159">
        <f t="shared" si="154"/>
        <v>6</v>
      </c>
      <c r="N159">
        <f t="shared" si="155"/>
        <v>6</v>
      </c>
      <c r="O159" s="1">
        <f t="shared" si="156"/>
        <v>0</v>
      </c>
      <c r="P159" s="3">
        <f t="shared" si="157"/>
        <v>1</v>
      </c>
      <c r="Q159">
        <f t="shared" si="153"/>
        <v>2</v>
      </c>
      <c r="S159">
        <v>12</v>
      </c>
      <c r="T159">
        <v>10</v>
      </c>
      <c r="U159">
        <v>24</v>
      </c>
      <c r="V159">
        <v>15</v>
      </c>
      <c r="W159">
        <v>14</v>
      </c>
      <c r="X159">
        <v>11</v>
      </c>
      <c r="AC159" t="s">
        <v>100</v>
      </c>
      <c r="AJ159" t="s">
        <v>92</v>
      </c>
      <c r="AK159" t="s">
        <v>111</v>
      </c>
      <c r="AL159" t="s">
        <v>116</v>
      </c>
    </row>
    <row r="160" spans="1:38" x14ac:dyDescent="0.25">
      <c r="A160" s="1" t="s">
        <v>5</v>
      </c>
      <c r="M160">
        <f t="shared" si="154"/>
        <v>0</v>
      </c>
      <c r="N160">
        <f t="shared" si="155"/>
        <v>0</v>
      </c>
      <c r="O160" s="1">
        <f t="shared" si="156"/>
        <v>0</v>
      </c>
      <c r="P160" s="3">
        <f t="shared" si="157"/>
        <v>0</v>
      </c>
      <c r="Q160">
        <v>2</v>
      </c>
      <c r="S160">
        <v>19</v>
      </c>
      <c r="T160">
        <v>12</v>
      </c>
      <c r="U160">
        <v>25</v>
      </c>
      <c r="V160">
        <v>16</v>
      </c>
      <c r="W160">
        <v>16</v>
      </c>
      <c r="X160">
        <v>12</v>
      </c>
      <c r="AC160" t="s">
        <v>101</v>
      </c>
      <c r="AJ160" t="s">
        <v>93</v>
      </c>
      <c r="AK160" t="s">
        <v>112</v>
      </c>
      <c r="AL160" t="s">
        <v>121</v>
      </c>
    </row>
    <row r="161" spans="1:39" x14ac:dyDescent="0.25">
      <c r="A161" s="1" t="s">
        <v>4</v>
      </c>
      <c r="B161">
        <v>1</v>
      </c>
      <c r="C161">
        <v>2</v>
      </c>
      <c r="D161">
        <v>2</v>
      </c>
      <c r="E161">
        <v>1</v>
      </c>
      <c r="F161">
        <v>1</v>
      </c>
      <c r="G161">
        <v>3</v>
      </c>
      <c r="M161">
        <f t="shared" si="154"/>
        <v>4</v>
      </c>
      <c r="N161">
        <f t="shared" si="155"/>
        <v>6</v>
      </c>
      <c r="O161" s="1">
        <f t="shared" si="156"/>
        <v>-2</v>
      </c>
      <c r="P161" s="3">
        <f t="shared" si="157"/>
        <v>0.66666666666666663</v>
      </c>
      <c r="Q161">
        <f t="shared" si="153"/>
        <v>3</v>
      </c>
      <c r="S161">
        <v>20</v>
      </c>
      <c r="T161">
        <v>13</v>
      </c>
      <c r="W161">
        <v>17</v>
      </c>
      <c r="X161">
        <v>13</v>
      </c>
      <c r="AJ161" t="s">
        <v>102</v>
      </c>
      <c r="AL161" t="s">
        <v>118</v>
      </c>
    </row>
    <row r="162" spans="1:39" x14ac:dyDescent="0.25">
      <c r="A162" s="1" t="s">
        <v>11</v>
      </c>
      <c r="B162">
        <v>0</v>
      </c>
      <c r="C162">
        <v>0</v>
      </c>
      <c r="F162">
        <v>0</v>
      </c>
      <c r="G162">
        <v>0</v>
      </c>
      <c r="M162">
        <f t="shared" si="154"/>
        <v>0</v>
      </c>
      <c r="N162">
        <f t="shared" si="155"/>
        <v>0</v>
      </c>
      <c r="O162" s="1">
        <f t="shared" si="156"/>
        <v>0</v>
      </c>
      <c r="P162" s="3">
        <f t="shared" si="157"/>
        <v>0</v>
      </c>
      <c r="Q162">
        <v>2</v>
      </c>
      <c r="S162">
        <v>21</v>
      </c>
      <c r="T162">
        <v>16</v>
      </c>
      <c r="W162">
        <v>23</v>
      </c>
      <c r="X162">
        <v>16</v>
      </c>
      <c r="AJ162" t="s">
        <v>94</v>
      </c>
      <c r="AL162" t="s">
        <v>119</v>
      </c>
    </row>
    <row r="163" spans="1:39" x14ac:dyDescent="0.25">
      <c r="A163" s="1" t="s">
        <v>12</v>
      </c>
      <c r="O163" s="1"/>
      <c r="P163" s="3"/>
      <c r="Q163">
        <f t="shared" si="153"/>
        <v>3</v>
      </c>
      <c r="S163">
        <v>22</v>
      </c>
      <c r="T163">
        <v>18</v>
      </c>
      <c r="W163">
        <v>24</v>
      </c>
      <c r="X163">
        <v>17</v>
      </c>
      <c r="AJ163" t="s">
        <v>95</v>
      </c>
      <c r="AL163" t="s">
        <v>120</v>
      </c>
    </row>
    <row r="164" spans="1:39" x14ac:dyDescent="0.25">
      <c r="A164" s="4"/>
      <c r="B164" s="4">
        <v>25</v>
      </c>
      <c r="C164" s="4">
        <v>19</v>
      </c>
      <c r="D164" s="4">
        <v>25</v>
      </c>
      <c r="E164" s="4">
        <v>16</v>
      </c>
      <c r="F164" s="4">
        <v>25</v>
      </c>
      <c r="G164" s="4">
        <v>17</v>
      </c>
      <c r="H164" s="4"/>
      <c r="I164" s="4"/>
      <c r="J164" s="4"/>
      <c r="K164" s="4"/>
      <c r="L164" s="4"/>
      <c r="M164" s="4">
        <f t="shared" si="154"/>
        <v>75</v>
      </c>
      <c r="N164" s="4">
        <f t="shared" si="155"/>
        <v>52</v>
      </c>
      <c r="O164" s="4">
        <f t="shared" si="156"/>
        <v>23</v>
      </c>
      <c r="P164" s="5">
        <f t="shared" si="157"/>
        <v>1.4423076923076923</v>
      </c>
      <c r="S164">
        <v>23</v>
      </c>
      <c r="T164">
        <v>19</v>
      </c>
      <c r="W164">
        <v>25</v>
      </c>
      <c r="AJ164" t="s">
        <v>96</v>
      </c>
    </row>
    <row r="165" spans="1:39" x14ac:dyDescent="0.25">
      <c r="S165">
        <v>25</v>
      </c>
      <c r="AJ165" t="s">
        <v>103</v>
      </c>
    </row>
    <row r="166" spans="1:39" x14ac:dyDescent="0.25">
      <c r="A166" s="1" t="s">
        <v>24</v>
      </c>
      <c r="AJ166" t="s">
        <v>100</v>
      </c>
    </row>
    <row r="167" spans="1:39" x14ac:dyDescent="0.25">
      <c r="A167" t="s">
        <v>24</v>
      </c>
      <c r="AJ167" t="s">
        <v>101</v>
      </c>
    </row>
    <row r="168" spans="1:39" x14ac:dyDescent="0.25">
      <c r="A168" t="s">
        <v>24</v>
      </c>
      <c r="AJ168" t="s">
        <v>97</v>
      </c>
    </row>
    <row r="169" spans="1:39" ht="18.75" x14ac:dyDescent="0.3">
      <c r="A169" s="8">
        <v>43408</v>
      </c>
      <c r="B169" s="9" t="s">
        <v>27</v>
      </c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10"/>
      <c r="AJ169" t="s">
        <v>98</v>
      </c>
    </row>
    <row r="170" spans="1:39" x14ac:dyDescent="0.25">
      <c r="A170" s="4"/>
      <c r="B170" s="4" t="s">
        <v>15</v>
      </c>
      <c r="C170" s="4"/>
      <c r="D170" s="4" t="s">
        <v>16</v>
      </c>
      <c r="E170" s="4"/>
      <c r="F170" s="4" t="s">
        <v>17</v>
      </c>
      <c r="G170" s="4"/>
      <c r="H170" s="4" t="s">
        <v>18</v>
      </c>
      <c r="I170" s="4"/>
      <c r="J170" s="4" t="s">
        <v>19</v>
      </c>
      <c r="K170" s="4"/>
      <c r="L170" s="4"/>
      <c r="M170" s="4" t="s">
        <v>20</v>
      </c>
      <c r="N170" s="4"/>
      <c r="O170" s="4"/>
      <c r="P170" s="6"/>
    </row>
    <row r="171" spans="1:39" x14ac:dyDescent="0.25">
      <c r="A171" s="4"/>
      <c r="B171" s="7" t="s">
        <v>13</v>
      </c>
      <c r="C171" s="7" t="s">
        <v>14</v>
      </c>
      <c r="D171" s="7" t="s">
        <v>13</v>
      </c>
      <c r="E171" s="7" t="s">
        <v>14</v>
      </c>
      <c r="F171" s="7" t="s">
        <v>13</v>
      </c>
      <c r="G171" s="7" t="s">
        <v>14</v>
      </c>
      <c r="H171" s="7" t="s">
        <v>13</v>
      </c>
      <c r="I171" s="7" t="s">
        <v>14</v>
      </c>
      <c r="J171" s="7" t="s">
        <v>13</v>
      </c>
      <c r="K171" s="7" t="s">
        <v>14</v>
      </c>
      <c r="L171" s="7"/>
      <c r="M171" s="7" t="s">
        <v>13</v>
      </c>
      <c r="N171" s="7" t="s">
        <v>14</v>
      </c>
      <c r="O171" s="4" t="s">
        <v>21</v>
      </c>
      <c r="P171" s="6" t="s">
        <v>22</v>
      </c>
      <c r="S171" t="s">
        <v>15</v>
      </c>
      <c r="U171" t="s">
        <v>16</v>
      </c>
      <c r="W171" t="s">
        <v>17</v>
      </c>
      <c r="Y171" t="s">
        <v>18</v>
      </c>
      <c r="AA171" t="s">
        <v>19</v>
      </c>
      <c r="AC171" t="s">
        <v>29</v>
      </c>
      <c r="AD171" t="s">
        <v>30</v>
      </c>
      <c r="AE171" t="s">
        <v>31</v>
      </c>
      <c r="AF171" t="s">
        <v>32</v>
      </c>
      <c r="AG171" t="s">
        <v>33</v>
      </c>
    </row>
    <row r="172" spans="1:39" x14ac:dyDescent="0.25">
      <c r="A172" s="1" t="s">
        <v>8</v>
      </c>
      <c r="B172">
        <v>2</v>
      </c>
      <c r="C172">
        <v>0</v>
      </c>
      <c r="D172">
        <v>1</v>
      </c>
      <c r="E172">
        <v>1</v>
      </c>
      <c r="F172">
        <v>1</v>
      </c>
      <c r="G172">
        <v>1</v>
      </c>
      <c r="H172">
        <v>3</v>
      </c>
      <c r="I172">
        <v>1</v>
      </c>
      <c r="M172">
        <f t="shared" ref="M172:M173" si="158" xml:space="preserve"> B172 + D172 + F172 + H172 + J172</f>
        <v>7</v>
      </c>
      <c r="N172">
        <f t="shared" ref="N172:N173" si="159" xml:space="preserve"> C172 + E172 + G172 + I172 + K172</f>
        <v>3</v>
      </c>
      <c r="O172" s="1">
        <f>M172 - N172</f>
        <v>4</v>
      </c>
      <c r="P172" s="3">
        <f xml:space="preserve"> IF(M172+N172=0, 0, IF(N172=0, "MAX", M172/N172))</f>
        <v>2.3333333333333335</v>
      </c>
      <c r="Q172">
        <f>IF(P172 &lt; 1, 3, IF(P172 &gt;= P$180, 1, 2))</f>
        <v>1</v>
      </c>
      <c r="S172">
        <v>0</v>
      </c>
      <c r="V172">
        <v>0</v>
      </c>
      <c r="W172">
        <v>1</v>
      </c>
      <c r="Z172">
        <v>8</v>
      </c>
      <c r="AC172" t="s">
        <v>133</v>
      </c>
      <c r="AD172" t="s">
        <v>136</v>
      </c>
      <c r="AE172" t="s">
        <v>134</v>
      </c>
      <c r="AF172" t="s">
        <v>138</v>
      </c>
      <c r="AJ172" t="s">
        <v>50</v>
      </c>
      <c r="AK172" t="s">
        <v>57</v>
      </c>
      <c r="AL172" t="s">
        <v>50</v>
      </c>
      <c r="AM172" t="s">
        <v>57</v>
      </c>
    </row>
    <row r="173" spans="1:39" x14ac:dyDescent="0.25">
      <c r="A173" s="1" t="s">
        <v>2</v>
      </c>
      <c r="B173">
        <v>1</v>
      </c>
      <c r="C173">
        <v>3</v>
      </c>
      <c r="D173">
        <v>1</v>
      </c>
      <c r="E173">
        <v>1</v>
      </c>
      <c r="F173">
        <v>1</v>
      </c>
      <c r="G173">
        <v>5</v>
      </c>
      <c r="H173">
        <v>0</v>
      </c>
      <c r="I173">
        <v>1</v>
      </c>
      <c r="M173">
        <f t="shared" si="158"/>
        <v>3</v>
      </c>
      <c r="N173">
        <f t="shared" si="159"/>
        <v>10</v>
      </c>
      <c r="O173" s="1">
        <f t="shared" ref="O173" si="160">M173 - N173</f>
        <v>-7</v>
      </c>
      <c r="P173" s="3">
        <f t="shared" ref="P173" si="161" xml:space="preserve"> IF(M173+N173=0, 0, IF(N173=0, "MAX", M173/N173))</f>
        <v>0.3</v>
      </c>
      <c r="Q173">
        <f t="shared" ref="Q173:Q179" si="162">IF(P173 &lt; 1, 3, IF(P173 &gt;= P$180, 1, 2))</f>
        <v>3</v>
      </c>
      <c r="S173">
        <v>2</v>
      </c>
      <c r="T173">
        <v>1</v>
      </c>
      <c r="U173">
        <v>3</v>
      </c>
      <c r="V173">
        <v>1</v>
      </c>
      <c r="W173">
        <v>5</v>
      </c>
      <c r="X173">
        <v>4</v>
      </c>
      <c r="Y173">
        <v>1</v>
      </c>
      <c r="Z173">
        <v>12</v>
      </c>
      <c r="AC173" t="s">
        <v>134</v>
      </c>
      <c r="AD173" t="s">
        <v>137</v>
      </c>
      <c r="AE173" t="s">
        <v>135</v>
      </c>
      <c r="AF173" t="s">
        <v>137</v>
      </c>
      <c r="AJ173" t="s">
        <v>51</v>
      </c>
      <c r="AK173" t="s">
        <v>128</v>
      </c>
      <c r="AL173" t="s">
        <v>66</v>
      </c>
      <c r="AM173" t="s">
        <v>75</v>
      </c>
    </row>
    <row r="174" spans="1:39" x14ac:dyDescent="0.25">
      <c r="A174" s="1" t="s">
        <v>0</v>
      </c>
      <c r="B174">
        <v>1</v>
      </c>
      <c r="C174">
        <v>1</v>
      </c>
      <c r="D174">
        <v>5</v>
      </c>
      <c r="E174">
        <v>5</v>
      </c>
      <c r="F174">
        <v>3</v>
      </c>
      <c r="G174">
        <v>3</v>
      </c>
      <c r="H174">
        <v>5</v>
      </c>
      <c r="I174">
        <v>3</v>
      </c>
      <c r="M174">
        <f t="shared" ref="M174:M179" si="163" xml:space="preserve"> B174 + D174 + F174 + H174 + J174</f>
        <v>14</v>
      </c>
      <c r="N174">
        <f t="shared" ref="N174:N179" si="164" xml:space="preserve"> C174 + E174 + G174 + I174 + K174</f>
        <v>12</v>
      </c>
      <c r="O174" s="1">
        <f t="shared" ref="O174:O179" si="165">M174 - N174</f>
        <v>2</v>
      </c>
      <c r="P174" s="3">
        <f t="shared" ref="P174:P179" si="166" xml:space="preserve"> IF(M174+N174=0, 0, IF(N174=0, "MAX", M174/N174))</f>
        <v>1.1666666666666667</v>
      </c>
      <c r="Q174">
        <f t="shared" si="162"/>
        <v>2</v>
      </c>
      <c r="S174">
        <v>6</v>
      </c>
      <c r="T174">
        <v>3</v>
      </c>
      <c r="U174">
        <v>4</v>
      </c>
      <c r="V174">
        <v>3</v>
      </c>
      <c r="W174">
        <v>7</v>
      </c>
      <c r="X174">
        <v>6</v>
      </c>
      <c r="Y174">
        <v>5</v>
      </c>
      <c r="Z174">
        <v>13</v>
      </c>
      <c r="AC174" t="s">
        <v>34</v>
      </c>
      <c r="AD174" t="s">
        <v>37</v>
      </c>
      <c r="AE174" t="s">
        <v>40</v>
      </c>
      <c r="AF174" t="s">
        <v>44</v>
      </c>
      <c r="AJ174" t="s">
        <v>52</v>
      </c>
      <c r="AK174" t="s">
        <v>58</v>
      </c>
      <c r="AL174" t="s">
        <v>67</v>
      </c>
      <c r="AM174" t="s">
        <v>76</v>
      </c>
    </row>
    <row r="175" spans="1:39" x14ac:dyDescent="0.25">
      <c r="A175" s="1" t="s">
        <v>1</v>
      </c>
      <c r="B175">
        <v>4</v>
      </c>
      <c r="C175">
        <v>2</v>
      </c>
      <c r="D175">
        <v>4</v>
      </c>
      <c r="E175">
        <v>4</v>
      </c>
      <c r="F175">
        <v>3</v>
      </c>
      <c r="G175">
        <v>1</v>
      </c>
      <c r="H175">
        <v>1</v>
      </c>
      <c r="I175">
        <v>4</v>
      </c>
      <c r="M175">
        <f t="shared" si="163"/>
        <v>12</v>
      </c>
      <c r="N175">
        <f t="shared" si="164"/>
        <v>11</v>
      </c>
      <c r="O175" s="1">
        <f t="shared" si="165"/>
        <v>1</v>
      </c>
      <c r="P175" s="3">
        <f t="shared" si="166"/>
        <v>1.0909090909090908</v>
      </c>
      <c r="Q175">
        <f t="shared" si="162"/>
        <v>2</v>
      </c>
      <c r="S175">
        <v>8</v>
      </c>
      <c r="T175">
        <v>5</v>
      </c>
      <c r="U175">
        <v>5</v>
      </c>
      <c r="V175">
        <v>6</v>
      </c>
      <c r="W175">
        <v>8</v>
      </c>
      <c r="X175">
        <v>9</v>
      </c>
      <c r="Y175">
        <v>6</v>
      </c>
      <c r="Z175">
        <v>14</v>
      </c>
      <c r="AC175" t="s">
        <v>35</v>
      </c>
      <c r="AD175" t="s">
        <v>38</v>
      </c>
      <c r="AE175" t="s">
        <v>39</v>
      </c>
      <c r="AF175" t="s">
        <v>45</v>
      </c>
      <c r="AJ175" t="s">
        <v>53</v>
      </c>
      <c r="AK175" t="s">
        <v>59</v>
      </c>
      <c r="AL175" t="s">
        <v>68</v>
      </c>
      <c r="AM175" t="s">
        <v>77</v>
      </c>
    </row>
    <row r="176" spans="1:39" x14ac:dyDescent="0.25">
      <c r="A176" s="1" t="s">
        <v>5</v>
      </c>
      <c r="D176">
        <v>0</v>
      </c>
      <c r="E176">
        <v>0</v>
      </c>
      <c r="H176">
        <v>0</v>
      </c>
      <c r="I176">
        <v>1</v>
      </c>
      <c r="M176">
        <f t="shared" si="163"/>
        <v>0</v>
      </c>
      <c r="N176">
        <f t="shared" si="164"/>
        <v>1</v>
      </c>
      <c r="O176" s="1">
        <f t="shared" si="165"/>
        <v>-1</v>
      </c>
      <c r="P176" s="3">
        <f t="shared" si="166"/>
        <v>0</v>
      </c>
      <c r="Q176">
        <f t="shared" si="162"/>
        <v>3</v>
      </c>
      <c r="S176">
        <v>11</v>
      </c>
      <c r="T176">
        <v>6</v>
      </c>
      <c r="U176">
        <v>6</v>
      </c>
      <c r="V176">
        <v>11</v>
      </c>
      <c r="W176">
        <v>9</v>
      </c>
      <c r="X176">
        <v>13</v>
      </c>
      <c r="Y176">
        <v>8</v>
      </c>
      <c r="Z176">
        <v>15</v>
      </c>
      <c r="AC176" t="s">
        <v>36</v>
      </c>
      <c r="AE176" t="s">
        <v>41</v>
      </c>
      <c r="AF176" t="s">
        <v>46</v>
      </c>
      <c r="AJ176" t="s">
        <v>54</v>
      </c>
      <c r="AK176" t="s">
        <v>54</v>
      </c>
      <c r="AL176" t="s">
        <v>69</v>
      </c>
      <c r="AM176" t="s">
        <v>44</v>
      </c>
    </row>
    <row r="177" spans="1:39" x14ac:dyDescent="0.25">
      <c r="A177" s="1" t="s">
        <v>4</v>
      </c>
      <c r="B177">
        <v>1</v>
      </c>
      <c r="C177">
        <v>0</v>
      </c>
      <c r="F177">
        <v>1</v>
      </c>
      <c r="G177">
        <v>0</v>
      </c>
      <c r="M177">
        <f t="shared" si="163"/>
        <v>2</v>
      </c>
      <c r="N177">
        <f t="shared" si="164"/>
        <v>0</v>
      </c>
      <c r="O177" s="1">
        <f t="shared" si="165"/>
        <v>2</v>
      </c>
      <c r="P177" s="3" t="str">
        <f t="shared" si="166"/>
        <v>MAX</v>
      </c>
      <c r="Q177">
        <f t="shared" si="162"/>
        <v>1</v>
      </c>
      <c r="S177">
        <v>13</v>
      </c>
      <c r="T177">
        <v>12</v>
      </c>
      <c r="U177">
        <v>8</v>
      </c>
      <c r="V177">
        <v>13</v>
      </c>
      <c r="W177">
        <v>12</v>
      </c>
      <c r="X177">
        <v>14</v>
      </c>
      <c r="Y177">
        <v>11</v>
      </c>
      <c r="Z177">
        <v>19</v>
      </c>
      <c r="AE177" t="s">
        <v>42</v>
      </c>
      <c r="AF177" t="s">
        <v>47</v>
      </c>
      <c r="AJ177" t="s">
        <v>34</v>
      </c>
      <c r="AK177" t="s">
        <v>60</v>
      </c>
      <c r="AL177" t="s">
        <v>40</v>
      </c>
      <c r="AM177" t="s">
        <v>78</v>
      </c>
    </row>
    <row r="178" spans="1:39" x14ac:dyDescent="0.25">
      <c r="A178" s="1" t="s">
        <v>11</v>
      </c>
      <c r="B178">
        <v>1</v>
      </c>
      <c r="C178">
        <v>1</v>
      </c>
      <c r="D178">
        <v>2</v>
      </c>
      <c r="E178">
        <v>0</v>
      </c>
      <c r="F178">
        <v>1</v>
      </c>
      <c r="G178">
        <v>0</v>
      </c>
      <c r="H178">
        <v>0</v>
      </c>
      <c r="I178">
        <v>2</v>
      </c>
      <c r="M178">
        <f t="shared" si="163"/>
        <v>4</v>
      </c>
      <c r="N178">
        <f t="shared" si="164"/>
        <v>3</v>
      </c>
      <c r="O178" s="1">
        <f t="shared" si="165"/>
        <v>1</v>
      </c>
      <c r="P178" s="3">
        <f t="shared" si="166"/>
        <v>1.3333333333333333</v>
      </c>
      <c r="Q178">
        <f t="shared" si="162"/>
        <v>1</v>
      </c>
      <c r="S178">
        <v>14</v>
      </c>
      <c r="T178">
        <v>19</v>
      </c>
      <c r="U178">
        <v>9</v>
      </c>
      <c r="V178">
        <v>14</v>
      </c>
      <c r="W178">
        <v>15</v>
      </c>
      <c r="X178">
        <v>15</v>
      </c>
      <c r="Y178">
        <v>12</v>
      </c>
      <c r="Z178">
        <v>20</v>
      </c>
      <c r="AE178" t="s">
        <v>43</v>
      </c>
      <c r="AF178" t="s">
        <v>48</v>
      </c>
      <c r="AJ178" t="s">
        <v>35</v>
      </c>
      <c r="AK178" t="s">
        <v>61</v>
      </c>
      <c r="AL178" t="s">
        <v>70</v>
      </c>
      <c r="AM178" t="s">
        <v>45</v>
      </c>
    </row>
    <row r="179" spans="1:39" x14ac:dyDescent="0.25">
      <c r="A179" s="1" t="s">
        <v>28</v>
      </c>
      <c r="B179">
        <v>4</v>
      </c>
      <c r="C179">
        <v>0</v>
      </c>
      <c r="D179">
        <v>2</v>
      </c>
      <c r="E179">
        <v>3</v>
      </c>
      <c r="F179">
        <v>2</v>
      </c>
      <c r="G179">
        <v>1</v>
      </c>
      <c r="H179">
        <v>8</v>
      </c>
      <c r="I179">
        <v>2</v>
      </c>
      <c r="M179">
        <f t="shared" si="163"/>
        <v>16</v>
      </c>
      <c r="N179">
        <f t="shared" si="164"/>
        <v>6</v>
      </c>
      <c r="O179" s="1">
        <f t="shared" si="165"/>
        <v>10</v>
      </c>
      <c r="P179" s="3">
        <f t="shared" si="166"/>
        <v>2.6666666666666665</v>
      </c>
      <c r="Q179">
        <f t="shared" si="162"/>
        <v>1</v>
      </c>
      <c r="T179">
        <v>25</v>
      </c>
      <c r="U179">
        <v>12</v>
      </c>
      <c r="V179">
        <v>15</v>
      </c>
      <c r="W179">
        <v>18</v>
      </c>
      <c r="X179">
        <v>16</v>
      </c>
      <c r="Y179">
        <v>13</v>
      </c>
      <c r="Z179">
        <v>21</v>
      </c>
      <c r="AF179" t="s">
        <v>49</v>
      </c>
      <c r="AJ179" t="s">
        <v>55</v>
      </c>
      <c r="AK179" t="s">
        <v>62</v>
      </c>
      <c r="AL179" t="s">
        <v>39</v>
      </c>
      <c r="AM179" t="s">
        <v>79</v>
      </c>
    </row>
    <row r="180" spans="1:39" x14ac:dyDescent="0.25">
      <c r="A180" s="4"/>
      <c r="B180" s="4">
        <v>25</v>
      </c>
      <c r="C180" s="4">
        <v>14</v>
      </c>
      <c r="D180" s="4">
        <v>25</v>
      </c>
      <c r="E180" s="4">
        <v>15</v>
      </c>
      <c r="F180" s="4">
        <v>22</v>
      </c>
      <c r="G180" s="4">
        <v>25</v>
      </c>
      <c r="H180" s="4">
        <v>25</v>
      </c>
      <c r="I180" s="4">
        <v>21</v>
      </c>
      <c r="J180" s="4"/>
      <c r="K180" s="4"/>
      <c r="L180" s="4"/>
      <c r="M180" s="4">
        <f t="shared" ref="M180" si="167" xml:space="preserve"> B180 + D180 + F180 + H180 + J180</f>
        <v>97</v>
      </c>
      <c r="N180" s="4">
        <f t="shared" ref="N180" si="168" xml:space="preserve"> C180 + E180 + G180 + I180 + K180</f>
        <v>75</v>
      </c>
      <c r="O180" s="4">
        <f t="shared" ref="O180" si="169">M180 - N180</f>
        <v>22</v>
      </c>
      <c r="P180" s="5">
        <f t="shared" ref="P180" si="170" xml:space="preserve"> IF(M180+N180=0, 0, IF(N180=0, "MAX", M180/N180))</f>
        <v>1.2933333333333332</v>
      </c>
      <c r="U180">
        <v>13</v>
      </c>
      <c r="V180">
        <v>18</v>
      </c>
      <c r="W180">
        <v>20</v>
      </c>
      <c r="X180">
        <v>17</v>
      </c>
      <c r="Y180">
        <v>15</v>
      </c>
      <c r="Z180">
        <v>22</v>
      </c>
      <c r="AJ180" t="s">
        <v>36</v>
      </c>
      <c r="AK180" t="s">
        <v>63</v>
      </c>
      <c r="AL180" t="s">
        <v>71</v>
      </c>
      <c r="AM180" t="s">
        <v>56</v>
      </c>
    </row>
    <row r="181" spans="1:39" x14ac:dyDescent="0.25">
      <c r="U181">
        <v>14</v>
      </c>
      <c r="V181">
        <v>19</v>
      </c>
      <c r="W181">
        <v>23</v>
      </c>
      <c r="X181">
        <v>19</v>
      </c>
      <c r="Y181">
        <v>17</v>
      </c>
      <c r="Z181">
        <v>23</v>
      </c>
      <c r="AJ181" t="s">
        <v>56</v>
      </c>
      <c r="AK181" t="s">
        <v>37</v>
      </c>
      <c r="AL181" t="s">
        <v>83</v>
      </c>
      <c r="AM181" t="s">
        <v>80</v>
      </c>
    </row>
    <row r="182" spans="1:39" x14ac:dyDescent="0.25">
      <c r="A182" t="s">
        <v>24</v>
      </c>
      <c r="U182">
        <v>15</v>
      </c>
      <c r="V182">
        <v>25</v>
      </c>
      <c r="W182">
        <v>24</v>
      </c>
      <c r="X182">
        <v>21</v>
      </c>
      <c r="Y182">
        <v>21</v>
      </c>
      <c r="Z182">
        <v>25</v>
      </c>
      <c r="AK182" t="s">
        <v>64</v>
      </c>
      <c r="AL182" t="s">
        <v>72</v>
      </c>
      <c r="AM182" t="s">
        <v>46</v>
      </c>
    </row>
    <row r="183" spans="1:39" ht="18.75" x14ac:dyDescent="0.3">
      <c r="A183" s="8">
        <v>43404</v>
      </c>
      <c r="B183" s="9" t="s">
        <v>10</v>
      </c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10"/>
      <c r="W183">
        <v>25</v>
      </c>
      <c r="X183">
        <v>22</v>
      </c>
      <c r="AK183" t="s">
        <v>65</v>
      </c>
      <c r="AL183" t="s">
        <v>41</v>
      </c>
      <c r="AM183" t="s">
        <v>47</v>
      </c>
    </row>
    <row r="184" spans="1:39" x14ac:dyDescent="0.25">
      <c r="A184" s="4"/>
      <c r="B184" s="4" t="s">
        <v>15</v>
      </c>
      <c r="C184" s="4"/>
      <c r="D184" s="4" t="s">
        <v>16</v>
      </c>
      <c r="E184" s="4"/>
      <c r="F184" s="4" t="s">
        <v>17</v>
      </c>
      <c r="G184" s="4"/>
      <c r="H184" s="4" t="s">
        <v>18</v>
      </c>
      <c r="I184" s="4"/>
      <c r="J184" s="4" t="s">
        <v>19</v>
      </c>
      <c r="K184" s="4"/>
      <c r="L184" s="4"/>
      <c r="M184" s="4" t="s">
        <v>20</v>
      </c>
      <c r="N184" s="4"/>
      <c r="O184" s="4"/>
      <c r="P184" s="6"/>
      <c r="AK184" t="s">
        <v>38</v>
      </c>
      <c r="AL184" t="s">
        <v>42</v>
      </c>
      <c r="AM184" t="s">
        <v>82</v>
      </c>
    </row>
    <row r="185" spans="1:39" x14ac:dyDescent="0.25">
      <c r="A185" s="4"/>
      <c r="B185" s="7" t="s">
        <v>13</v>
      </c>
      <c r="C185" s="7" t="s">
        <v>14</v>
      </c>
      <c r="D185" s="7" t="s">
        <v>13</v>
      </c>
      <c r="E185" s="7" t="s">
        <v>14</v>
      </c>
      <c r="F185" s="7" t="s">
        <v>13</v>
      </c>
      <c r="G185" s="7" t="s">
        <v>14</v>
      </c>
      <c r="H185" s="7" t="s">
        <v>13</v>
      </c>
      <c r="I185" s="7" t="s">
        <v>14</v>
      </c>
      <c r="J185" s="7" t="s">
        <v>13</v>
      </c>
      <c r="K185" s="7" t="s">
        <v>14</v>
      </c>
      <c r="L185" s="7"/>
      <c r="M185" s="7" t="s">
        <v>13</v>
      </c>
      <c r="N185" s="7" t="s">
        <v>14</v>
      </c>
      <c r="O185" s="4" t="s">
        <v>21</v>
      </c>
      <c r="P185" s="6" t="s">
        <v>22</v>
      </c>
      <c r="AL185" t="s">
        <v>73</v>
      </c>
      <c r="AM185" t="s">
        <v>48</v>
      </c>
    </row>
    <row r="186" spans="1:39" x14ac:dyDescent="0.25">
      <c r="A186" s="4"/>
      <c r="B186" s="4">
        <v>25</v>
      </c>
      <c r="C186" s="4">
        <v>17</v>
      </c>
      <c r="D186" s="4">
        <v>25</v>
      </c>
      <c r="E186" s="4">
        <v>19</v>
      </c>
      <c r="F186" s="4">
        <v>25</v>
      </c>
      <c r="G186" s="4">
        <v>14</v>
      </c>
      <c r="H186" s="4"/>
      <c r="I186" s="4"/>
      <c r="J186" s="4"/>
      <c r="K186" s="4"/>
      <c r="L186" s="4"/>
      <c r="M186" s="4">
        <f t="shared" ref="M186" si="171" xml:space="preserve"> B186 + D186 + F186 + H186 + J186</f>
        <v>75</v>
      </c>
      <c r="N186" s="4">
        <f t="shared" ref="N186" si="172" xml:space="preserve"> C186 + E186 + G186 + I186 + K186</f>
        <v>50</v>
      </c>
      <c r="O186" s="4">
        <f t="shared" ref="O186" si="173">M186 - N186</f>
        <v>25</v>
      </c>
      <c r="P186" s="5">
        <f t="shared" ref="P186" si="174" xml:space="preserve"> IF(M186+N186=0, 0, IF(N186=0, "MAX", M186/N186))</f>
        <v>1.5</v>
      </c>
      <c r="AL186" t="s">
        <v>43</v>
      </c>
      <c r="AM186" t="s">
        <v>49</v>
      </c>
    </row>
    <row r="187" spans="1:39" x14ac:dyDescent="0.25">
      <c r="AL187" t="s">
        <v>74</v>
      </c>
      <c r="AM187" t="s">
        <v>81</v>
      </c>
    </row>
    <row r="188" spans="1:39" ht="18.75" x14ac:dyDescent="0.3">
      <c r="A188" s="8">
        <v>43399</v>
      </c>
      <c r="B188" s="9" t="s">
        <v>23</v>
      </c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10"/>
    </row>
    <row r="189" spans="1:39" x14ac:dyDescent="0.25">
      <c r="A189" s="4"/>
      <c r="B189" s="4" t="s">
        <v>15</v>
      </c>
      <c r="C189" s="4"/>
      <c r="D189" s="4" t="s">
        <v>16</v>
      </c>
      <c r="E189" s="4"/>
      <c r="F189" s="4" t="s">
        <v>17</v>
      </c>
      <c r="G189" s="4"/>
      <c r="H189" s="4" t="s">
        <v>18</v>
      </c>
      <c r="I189" s="4"/>
      <c r="J189" s="4" t="s">
        <v>19</v>
      </c>
      <c r="K189" s="4"/>
      <c r="L189" s="4"/>
      <c r="M189" s="4" t="s">
        <v>20</v>
      </c>
      <c r="N189" s="4"/>
      <c r="O189" s="4"/>
      <c r="P189" s="6"/>
    </row>
    <row r="190" spans="1:39" x14ac:dyDescent="0.25">
      <c r="A190" s="4"/>
      <c r="B190" s="7" t="s">
        <v>13</v>
      </c>
      <c r="C190" s="7" t="s">
        <v>14</v>
      </c>
      <c r="D190" s="7" t="s">
        <v>13</v>
      </c>
      <c r="E190" s="7" t="s">
        <v>14</v>
      </c>
      <c r="F190" s="7" t="s">
        <v>13</v>
      </c>
      <c r="G190" s="7" t="s">
        <v>14</v>
      </c>
      <c r="H190" s="7" t="s">
        <v>13</v>
      </c>
      <c r="I190" s="7" t="s">
        <v>14</v>
      </c>
      <c r="J190" s="7" t="s">
        <v>13</v>
      </c>
      <c r="K190" s="7" t="s">
        <v>14</v>
      </c>
      <c r="L190" s="7"/>
      <c r="M190" s="7" t="s">
        <v>13</v>
      </c>
      <c r="N190" s="7" t="s">
        <v>14</v>
      </c>
      <c r="O190" s="4" t="s">
        <v>21</v>
      </c>
      <c r="P190" s="6" t="s">
        <v>22</v>
      </c>
      <c r="S190" t="s">
        <v>15</v>
      </c>
      <c r="U190" t="s">
        <v>16</v>
      </c>
      <c r="W190" t="s">
        <v>17</v>
      </c>
      <c r="Y190" t="s">
        <v>18</v>
      </c>
      <c r="AA190" t="s">
        <v>19</v>
      </c>
    </row>
    <row r="191" spans="1:39" x14ac:dyDescent="0.25">
      <c r="A191" s="1" t="s">
        <v>8</v>
      </c>
      <c r="B191">
        <v>1</v>
      </c>
      <c r="C191">
        <v>2</v>
      </c>
      <c r="D191">
        <v>2</v>
      </c>
      <c r="E191">
        <v>0</v>
      </c>
      <c r="F191">
        <v>2</v>
      </c>
      <c r="G191">
        <v>0</v>
      </c>
      <c r="M191">
        <f t="shared" ref="M191:N195" si="175" xml:space="preserve"> B191 + D191 + F191 + H191 + J191</f>
        <v>5</v>
      </c>
      <c r="N191">
        <f t="shared" si="175"/>
        <v>2</v>
      </c>
      <c r="O191" s="1">
        <f>M191 - N191</f>
        <v>3</v>
      </c>
      <c r="P191" s="3">
        <f xml:space="preserve"> IF(M191+N191=0, 0, IF(N191=0, "MAX", M191/N191))</f>
        <v>2.5</v>
      </c>
      <c r="Q191">
        <f>IF(P191 &lt; 1, 3, IF(P191 &gt;= P$203, 1, 2))</f>
        <v>1</v>
      </c>
      <c r="T191">
        <v>0</v>
      </c>
      <c r="U191">
        <v>0</v>
      </c>
      <c r="X191">
        <v>0</v>
      </c>
    </row>
    <row r="192" spans="1:39" x14ac:dyDescent="0.25">
      <c r="A192" s="1" t="s">
        <v>2</v>
      </c>
      <c r="B192">
        <v>1</v>
      </c>
      <c r="C192">
        <v>1</v>
      </c>
      <c r="D192">
        <v>3</v>
      </c>
      <c r="E192">
        <v>5</v>
      </c>
      <c r="F192">
        <v>1</v>
      </c>
      <c r="G192">
        <v>0</v>
      </c>
      <c r="M192">
        <f t="shared" si="175"/>
        <v>5</v>
      </c>
      <c r="N192">
        <f t="shared" si="175"/>
        <v>6</v>
      </c>
      <c r="O192" s="1">
        <f t="shared" ref="O192:O202" si="176">M192 - N192</f>
        <v>-1</v>
      </c>
      <c r="P192" s="3">
        <f t="shared" ref="P192:P202" si="177" xml:space="preserve"> IF(M192+N192=0, 0, IF(N192=0, "MAX", M192/N192))</f>
        <v>0.83333333333333337</v>
      </c>
      <c r="Q192">
        <f t="shared" ref="Q192:Q202" si="178">IF(P192 &lt; 1, 3, IF(P192 &gt;= P$203, 1, 2))</f>
        <v>3</v>
      </c>
      <c r="S192">
        <v>4</v>
      </c>
      <c r="T192">
        <v>1</v>
      </c>
      <c r="U192">
        <v>1</v>
      </c>
      <c r="V192">
        <v>1</v>
      </c>
      <c r="W192">
        <v>2</v>
      </c>
      <c r="X192">
        <v>1</v>
      </c>
    </row>
    <row r="193" spans="1:27" x14ac:dyDescent="0.25">
      <c r="A193" s="1" t="s">
        <v>3</v>
      </c>
      <c r="B193">
        <v>0</v>
      </c>
      <c r="C193">
        <v>0</v>
      </c>
      <c r="F193">
        <v>0</v>
      </c>
      <c r="G193">
        <v>0</v>
      </c>
      <c r="M193">
        <f t="shared" si="175"/>
        <v>0</v>
      </c>
      <c r="N193">
        <f t="shared" si="175"/>
        <v>0</v>
      </c>
      <c r="O193" s="1">
        <f t="shared" si="176"/>
        <v>0</v>
      </c>
      <c r="P193" s="3">
        <f t="shared" si="177"/>
        <v>0</v>
      </c>
      <c r="Q193">
        <f t="shared" si="178"/>
        <v>3</v>
      </c>
      <c r="S193">
        <v>6</v>
      </c>
      <c r="T193">
        <v>3</v>
      </c>
      <c r="U193">
        <v>5</v>
      </c>
      <c r="V193">
        <v>2</v>
      </c>
      <c r="W193">
        <v>5</v>
      </c>
      <c r="X193">
        <v>2</v>
      </c>
    </row>
    <row r="194" spans="1:27" x14ac:dyDescent="0.25">
      <c r="A194" s="1" t="s">
        <v>0</v>
      </c>
      <c r="B194">
        <v>4</v>
      </c>
      <c r="C194">
        <v>4</v>
      </c>
      <c r="D194">
        <v>4</v>
      </c>
      <c r="E194">
        <v>1</v>
      </c>
      <c r="F194">
        <v>9</v>
      </c>
      <c r="G194">
        <v>4</v>
      </c>
      <c r="M194">
        <f t="shared" si="175"/>
        <v>17</v>
      </c>
      <c r="N194">
        <f t="shared" si="175"/>
        <v>9</v>
      </c>
      <c r="O194" s="1">
        <f t="shared" si="176"/>
        <v>8</v>
      </c>
      <c r="P194" s="3">
        <f t="shared" si="177"/>
        <v>1.8888888888888888</v>
      </c>
      <c r="Q194">
        <f t="shared" si="178"/>
        <v>1</v>
      </c>
      <c r="S194">
        <v>8</v>
      </c>
      <c r="T194">
        <v>7</v>
      </c>
      <c r="U194">
        <v>7</v>
      </c>
      <c r="V194">
        <v>3</v>
      </c>
      <c r="W194">
        <v>6</v>
      </c>
      <c r="X194">
        <v>3</v>
      </c>
    </row>
    <row r="195" spans="1:27" x14ac:dyDescent="0.25">
      <c r="A195" s="1" t="s">
        <v>9</v>
      </c>
      <c r="B195">
        <v>0</v>
      </c>
      <c r="C195">
        <v>1</v>
      </c>
      <c r="D195">
        <v>0</v>
      </c>
      <c r="E195">
        <v>1</v>
      </c>
      <c r="F195">
        <v>0</v>
      </c>
      <c r="G195">
        <v>0</v>
      </c>
      <c r="M195">
        <f t="shared" si="175"/>
        <v>0</v>
      </c>
      <c r="N195">
        <f t="shared" si="175"/>
        <v>2</v>
      </c>
      <c r="O195" s="1">
        <f t="shared" si="176"/>
        <v>-2</v>
      </c>
      <c r="P195" s="3">
        <f t="shared" si="177"/>
        <v>0</v>
      </c>
      <c r="Q195">
        <f t="shared" si="178"/>
        <v>3</v>
      </c>
      <c r="S195">
        <v>9</v>
      </c>
      <c r="T195">
        <v>8</v>
      </c>
      <c r="U195">
        <v>9</v>
      </c>
      <c r="V195">
        <v>4</v>
      </c>
      <c r="W195">
        <v>8</v>
      </c>
      <c r="X195">
        <v>4</v>
      </c>
    </row>
    <row r="196" spans="1:27" x14ac:dyDescent="0.25">
      <c r="A196" s="1" t="s">
        <v>6</v>
      </c>
      <c r="O196" s="1"/>
      <c r="P196" s="3"/>
      <c r="Q196">
        <f t="shared" si="178"/>
        <v>3</v>
      </c>
      <c r="S196">
        <v>13</v>
      </c>
      <c r="T196">
        <v>9</v>
      </c>
      <c r="U196">
        <v>10</v>
      </c>
      <c r="V196">
        <v>5</v>
      </c>
      <c r="W196">
        <v>16</v>
      </c>
      <c r="X196">
        <v>6</v>
      </c>
    </row>
    <row r="197" spans="1:27" x14ac:dyDescent="0.25">
      <c r="A197" s="1" t="s">
        <v>7</v>
      </c>
      <c r="F197">
        <v>0</v>
      </c>
      <c r="G197">
        <v>1</v>
      </c>
      <c r="M197">
        <f t="shared" ref="M197:N203" si="179" xml:space="preserve"> B197 + D197 + F197 + H197 + J197</f>
        <v>0</v>
      </c>
      <c r="N197">
        <f t="shared" si="179"/>
        <v>1</v>
      </c>
      <c r="O197" s="1">
        <f t="shared" si="176"/>
        <v>-1</v>
      </c>
      <c r="P197" s="3">
        <f t="shared" si="177"/>
        <v>0</v>
      </c>
      <c r="Q197">
        <f t="shared" si="178"/>
        <v>3</v>
      </c>
      <c r="S197">
        <v>15</v>
      </c>
      <c r="T197">
        <v>11</v>
      </c>
      <c r="U197">
        <v>13</v>
      </c>
      <c r="V197">
        <v>10</v>
      </c>
      <c r="W197">
        <v>17</v>
      </c>
      <c r="X197">
        <v>7</v>
      </c>
    </row>
    <row r="198" spans="1:27" x14ac:dyDescent="0.25">
      <c r="A198" s="1" t="s">
        <v>1</v>
      </c>
      <c r="B198">
        <v>4</v>
      </c>
      <c r="C198">
        <v>2</v>
      </c>
      <c r="D198">
        <v>1</v>
      </c>
      <c r="E198">
        <v>3</v>
      </c>
      <c r="M198">
        <f t="shared" si="179"/>
        <v>5</v>
      </c>
      <c r="N198">
        <f t="shared" si="179"/>
        <v>5</v>
      </c>
      <c r="O198" s="1">
        <f t="shared" si="176"/>
        <v>0</v>
      </c>
      <c r="P198" s="3">
        <f t="shared" si="177"/>
        <v>1</v>
      </c>
      <c r="Q198">
        <f t="shared" si="178"/>
        <v>2</v>
      </c>
      <c r="S198">
        <v>16</v>
      </c>
      <c r="T198">
        <v>14</v>
      </c>
      <c r="U198">
        <v>16</v>
      </c>
      <c r="V198">
        <v>11</v>
      </c>
      <c r="W198">
        <v>18</v>
      </c>
      <c r="X198">
        <v>8</v>
      </c>
    </row>
    <row r="199" spans="1:27" x14ac:dyDescent="0.25">
      <c r="A199" s="1" t="s">
        <v>5</v>
      </c>
      <c r="D199">
        <v>0</v>
      </c>
      <c r="E199">
        <v>0</v>
      </c>
      <c r="F199">
        <v>0</v>
      </c>
      <c r="G199">
        <v>0</v>
      </c>
      <c r="M199">
        <f t="shared" si="179"/>
        <v>0</v>
      </c>
      <c r="N199">
        <f t="shared" si="179"/>
        <v>0</v>
      </c>
      <c r="O199" s="1">
        <f t="shared" si="176"/>
        <v>0</v>
      </c>
      <c r="P199" s="3">
        <f t="shared" si="177"/>
        <v>0</v>
      </c>
      <c r="Q199">
        <f t="shared" si="178"/>
        <v>3</v>
      </c>
      <c r="S199">
        <v>17</v>
      </c>
      <c r="T199">
        <v>15</v>
      </c>
      <c r="U199">
        <v>17</v>
      </c>
      <c r="V199">
        <v>12</v>
      </c>
      <c r="W199">
        <v>20</v>
      </c>
      <c r="X199">
        <v>10</v>
      </c>
    </row>
    <row r="200" spans="1:27" x14ac:dyDescent="0.25">
      <c r="A200" s="1" t="s">
        <v>4</v>
      </c>
      <c r="B200">
        <v>3</v>
      </c>
      <c r="C200">
        <v>2</v>
      </c>
      <c r="D200">
        <v>2</v>
      </c>
      <c r="E200">
        <v>0</v>
      </c>
      <c r="F200">
        <v>1</v>
      </c>
      <c r="G200">
        <v>1</v>
      </c>
      <c r="M200">
        <f t="shared" si="179"/>
        <v>6</v>
      </c>
      <c r="N200">
        <f t="shared" si="179"/>
        <v>3</v>
      </c>
      <c r="O200" s="1">
        <f t="shared" si="176"/>
        <v>3</v>
      </c>
      <c r="P200" s="3">
        <f t="shared" si="177"/>
        <v>2</v>
      </c>
      <c r="Q200">
        <f t="shared" si="178"/>
        <v>1</v>
      </c>
      <c r="S200">
        <v>19</v>
      </c>
      <c r="T200">
        <v>17</v>
      </c>
      <c r="U200">
        <v>21</v>
      </c>
      <c r="V200">
        <v>13</v>
      </c>
      <c r="W200">
        <v>23</v>
      </c>
      <c r="X200">
        <v>11</v>
      </c>
    </row>
    <row r="201" spans="1:27" x14ac:dyDescent="0.25">
      <c r="A201" s="1" t="s">
        <v>11</v>
      </c>
      <c r="D201">
        <v>0</v>
      </c>
      <c r="E201">
        <v>0</v>
      </c>
      <c r="F201">
        <v>1</v>
      </c>
      <c r="G201">
        <v>0</v>
      </c>
      <c r="M201">
        <f t="shared" si="179"/>
        <v>1</v>
      </c>
      <c r="N201">
        <f t="shared" si="179"/>
        <v>0</v>
      </c>
      <c r="O201" s="1">
        <f t="shared" si="176"/>
        <v>1</v>
      </c>
      <c r="P201" s="3" t="str">
        <f t="shared" si="177"/>
        <v>MAX</v>
      </c>
      <c r="Q201">
        <f t="shared" si="178"/>
        <v>1</v>
      </c>
      <c r="S201">
        <v>20</v>
      </c>
      <c r="T201">
        <v>20</v>
      </c>
      <c r="U201">
        <v>25</v>
      </c>
      <c r="V201">
        <v>15</v>
      </c>
      <c r="W201">
        <v>24</v>
      </c>
      <c r="X201">
        <v>17</v>
      </c>
    </row>
    <row r="202" spans="1:27" x14ac:dyDescent="0.25">
      <c r="A202" s="1" t="s">
        <v>12</v>
      </c>
      <c r="F202">
        <v>1</v>
      </c>
      <c r="G202">
        <v>0</v>
      </c>
      <c r="M202">
        <f t="shared" si="179"/>
        <v>1</v>
      </c>
      <c r="N202">
        <f t="shared" si="179"/>
        <v>0</v>
      </c>
      <c r="O202" s="1">
        <f t="shared" si="176"/>
        <v>1</v>
      </c>
      <c r="P202" s="3" t="str">
        <f t="shared" si="177"/>
        <v>MAX</v>
      </c>
      <c r="Q202">
        <f t="shared" si="178"/>
        <v>1</v>
      </c>
      <c r="S202">
        <v>25</v>
      </c>
      <c r="W202">
        <v>25</v>
      </c>
    </row>
    <row r="203" spans="1:27" x14ac:dyDescent="0.25">
      <c r="A203" s="4"/>
      <c r="B203" s="4">
        <v>25</v>
      </c>
      <c r="C203" s="4">
        <v>20</v>
      </c>
      <c r="D203" s="4">
        <v>25</v>
      </c>
      <c r="E203" s="4">
        <v>15</v>
      </c>
      <c r="F203" s="4">
        <v>25</v>
      </c>
      <c r="G203" s="4">
        <v>17</v>
      </c>
      <c r="H203" s="4"/>
      <c r="I203" s="4"/>
      <c r="J203" s="4"/>
      <c r="K203" s="4"/>
      <c r="L203" s="4"/>
      <c r="M203" s="4">
        <f t="shared" si="179"/>
        <v>75</v>
      </c>
      <c r="N203" s="4">
        <f t="shared" si="179"/>
        <v>52</v>
      </c>
      <c r="O203" s="4">
        <f t="shared" ref="O203" si="180">M203 - N203</f>
        <v>23</v>
      </c>
      <c r="P203" s="5">
        <f t="shared" ref="P203" si="181" xml:space="preserve"> IF(M203+N203=0, 0, IF(N203=0, "MAX", M203/N203))</f>
        <v>1.4423076923076923</v>
      </c>
    </row>
    <row r="205" spans="1:27" x14ac:dyDescent="0.25">
      <c r="A205" s="1" t="s">
        <v>24</v>
      </c>
    </row>
    <row r="206" spans="1:27" ht="18.75" x14ac:dyDescent="0.3">
      <c r="A206" s="8">
        <v>43393</v>
      </c>
      <c r="B206" s="9" t="s">
        <v>25</v>
      </c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10"/>
    </row>
    <row r="207" spans="1:27" x14ac:dyDescent="0.25">
      <c r="A207" s="4"/>
      <c r="B207" s="4" t="s">
        <v>15</v>
      </c>
      <c r="C207" s="4"/>
      <c r="D207" s="4" t="s">
        <v>16</v>
      </c>
      <c r="E207" s="4"/>
      <c r="F207" s="4" t="s">
        <v>17</v>
      </c>
      <c r="G207" s="4"/>
      <c r="H207" s="4" t="s">
        <v>18</v>
      </c>
      <c r="I207" s="4"/>
      <c r="J207" s="4" t="s">
        <v>19</v>
      </c>
      <c r="K207" s="4"/>
      <c r="L207" s="4"/>
      <c r="M207" s="4" t="s">
        <v>20</v>
      </c>
      <c r="N207" s="4"/>
      <c r="O207" s="4"/>
      <c r="P207" s="6"/>
    </row>
    <row r="208" spans="1:27" x14ac:dyDescent="0.25">
      <c r="A208" s="4"/>
      <c r="B208" s="7" t="s">
        <v>13</v>
      </c>
      <c r="C208" s="7" t="s">
        <v>14</v>
      </c>
      <c r="D208" s="7" t="s">
        <v>13</v>
      </c>
      <c r="E208" s="7" t="s">
        <v>14</v>
      </c>
      <c r="F208" s="7" t="s">
        <v>13</v>
      </c>
      <c r="G208" s="7" t="s">
        <v>14</v>
      </c>
      <c r="H208" s="7" t="s">
        <v>13</v>
      </c>
      <c r="I208" s="7" t="s">
        <v>14</v>
      </c>
      <c r="J208" s="7" t="s">
        <v>13</v>
      </c>
      <c r="K208" s="7" t="s">
        <v>14</v>
      </c>
      <c r="L208" s="7"/>
      <c r="M208" s="7" t="s">
        <v>13</v>
      </c>
      <c r="N208" s="7" t="s">
        <v>14</v>
      </c>
      <c r="O208" s="4" t="s">
        <v>21</v>
      </c>
      <c r="P208" s="6" t="s">
        <v>22</v>
      </c>
      <c r="S208" t="s">
        <v>15</v>
      </c>
      <c r="U208" t="s">
        <v>16</v>
      </c>
      <c r="W208" t="s">
        <v>17</v>
      </c>
      <c r="Y208" t="s">
        <v>18</v>
      </c>
      <c r="AA208" t="s">
        <v>19</v>
      </c>
    </row>
    <row r="209" spans="1:24" x14ac:dyDescent="0.25">
      <c r="A209" s="1" t="s">
        <v>8</v>
      </c>
      <c r="B209">
        <v>2</v>
      </c>
      <c r="C209">
        <v>0</v>
      </c>
      <c r="D209">
        <v>0</v>
      </c>
      <c r="E209">
        <v>0</v>
      </c>
      <c r="F209">
        <v>2</v>
      </c>
      <c r="G209">
        <v>0</v>
      </c>
      <c r="M209">
        <f t="shared" ref="M209:M213" si="182" xml:space="preserve"> B209 + D209 + F209 + H209 + J209</f>
        <v>4</v>
      </c>
      <c r="N209">
        <f t="shared" ref="N209:N213" si="183" xml:space="preserve"> C209 + E209 + G209 + I209 + K209</f>
        <v>0</v>
      </c>
      <c r="O209" s="1">
        <f>M209 - N209</f>
        <v>4</v>
      </c>
      <c r="P209" s="3" t="str">
        <f xml:space="preserve"> IF(M209+N209=0, 0, IF(N209=0, "MAX", M209/N209))</f>
        <v>MAX</v>
      </c>
      <c r="Q209">
        <f>IF(P209 &lt; 1, 3, IF(P209 &gt;= P$221, 1, 2))</f>
        <v>1</v>
      </c>
      <c r="T209">
        <v>0</v>
      </c>
      <c r="U209">
        <v>1</v>
      </c>
      <c r="X209">
        <v>4</v>
      </c>
    </row>
    <row r="210" spans="1:24" x14ac:dyDescent="0.25">
      <c r="A210" s="1" t="s">
        <v>2</v>
      </c>
      <c r="B210">
        <v>2</v>
      </c>
      <c r="C210">
        <v>0</v>
      </c>
      <c r="D210">
        <v>0</v>
      </c>
      <c r="E210">
        <v>1</v>
      </c>
      <c r="F210">
        <v>0</v>
      </c>
      <c r="G210">
        <v>3</v>
      </c>
      <c r="M210">
        <f t="shared" si="182"/>
        <v>2</v>
      </c>
      <c r="N210">
        <f t="shared" si="183"/>
        <v>4</v>
      </c>
      <c r="O210" s="1">
        <f t="shared" ref="O210:O213" si="184">M210 - N210</f>
        <v>-2</v>
      </c>
      <c r="P210" s="3">
        <f t="shared" ref="P210:P213" si="185" xml:space="preserve"> IF(M210+N210=0, 0, IF(N210=0, "MAX", M210/N210))</f>
        <v>0.5</v>
      </c>
      <c r="Q210">
        <f t="shared" ref="Q210:Q220" si="186">IF(P210 &lt; 1, 3, IF(P210 &gt;= P$221, 1, 2))</f>
        <v>3</v>
      </c>
      <c r="S210">
        <v>4</v>
      </c>
      <c r="T210">
        <v>2</v>
      </c>
      <c r="U210">
        <v>3</v>
      </c>
      <c r="V210">
        <v>2</v>
      </c>
      <c r="W210">
        <v>1</v>
      </c>
      <c r="X210">
        <v>7</v>
      </c>
    </row>
    <row r="211" spans="1:24" x14ac:dyDescent="0.25">
      <c r="A211" s="1" t="s">
        <v>3</v>
      </c>
      <c r="B211">
        <v>0</v>
      </c>
      <c r="C211">
        <v>0</v>
      </c>
      <c r="D211">
        <v>0</v>
      </c>
      <c r="E211">
        <v>1</v>
      </c>
      <c r="F211">
        <v>0</v>
      </c>
      <c r="G211">
        <v>0</v>
      </c>
      <c r="M211">
        <f t="shared" si="182"/>
        <v>0</v>
      </c>
      <c r="N211">
        <f t="shared" si="183"/>
        <v>1</v>
      </c>
      <c r="O211" s="1">
        <f t="shared" si="184"/>
        <v>-1</v>
      </c>
      <c r="P211" s="3">
        <f t="shared" si="185"/>
        <v>0</v>
      </c>
      <c r="Q211">
        <f t="shared" si="186"/>
        <v>3</v>
      </c>
      <c r="S211">
        <v>5</v>
      </c>
      <c r="T211">
        <v>5</v>
      </c>
      <c r="U211">
        <v>4</v>
      </c>
      <c r="V211">
        <v>3</v>
      </c>
      <c r="W211">
        <v>2</v>
      </c>
      <c r="X211">
        <v>8</v>
      </c>
    </row>
    <row r="212" spans="1:24" x14ac:dyDescent="0.25">
      <c r="A212" s="1" t="s">
        <v>0</v>
      </c>
      <c r="B212">
        <v>4</v>
      </c>
      <c r="C212">
        <v>5</v>
      </c>
      <c r="D212">
        <v>2</v>
      </c>
      <c r="E212">
        <v>2</v>
      </c>
      <c r="F212">
        <v>2</v>
      </c>
      <c r="G212">
        <v>2</v>
      </c>
      <c r="M212">
        <f t="shared" si="182"/>
        <v>8</v>
      </c>
      <c r="N212">
        <f t="shared" si="183"/>
        <v>9</v>
      </c>
      <c r="O212" s="1">
        <f t="shared" si="184"/>
        <v>-1</v>
      </c>
      <c r="P212" s="3">
        <f t="shared" si="185"/>
        <v>0.88888888888888884</v>
      </c>
      <c r="Q212">
        <f t="shared" si="186"/>
        <v>3</v>
      </c>
      <c r="S212">
        <v>8</v>
      </c>
      <c r="T212">
        <v>6</v>
      </c>
      <c r="U212">
        <v>7</v>
      </c>
      <c r="V212">
        <v>4</v>
      </c>
      <c r="W212">
        <v>3</v>
      </c>
      <c r="X212">
        <v>10</v>
      </c>
    </row>
    <row r="213" spans="1:24" x14ac:dyDescent="0.25">
      <c r="A213" s="1" t="s">
        <v>9</v>
      </c>
      <c r="B213">
        <v>0</v>
      </c>
      <c r="C213">
        <v>1</v>
      </c>
      <c r="D213">
        <v>0</v>
      </c>
      <c r="E213">
        <v>1</v>
      </c>
      <c r="F213">
        <v>0</v>
      </c>
      <c r="G213">
        <v>0</v>
      </c>
      <c r="M213">
        <f t="shared" si="182"/>
        <v>0</v>
      </c>
      <c r="N213">
        <f t="shared" si="183"/>
        <v>2</v>
      </c>
      <c r="O213" s="1">
        <f t="shared" si="184"/>
        <v>-2</v>
      </c>
      <c r="P213" s="3">
        <f t="shared" si="185"/>
        <v>0</v>
      </c>
      <c r="Q213">
        <f t="shared" si="186"/>
        <v>3</v>
      </c>
      <c r="S213">
        <v>11</v>
      </c>
      <c r="T213">
        <v>8</v>
      </c>
      <c r="U213">
        <v>8</v>
      </c>
      <c r="V213">
        <v>10</v>
      </c>
      <c r="W213">
        <v>4</v>
      </c>
      <c r="X213">
        <v>12</v>
      </c>
    </row>
    <row r="214" spans="1:24" x14ac:dyDescent="0.25">
      <c r="A214" s="1" t="s">
        <v>6</v>
      </c>
      <c r="O214" s="1"/>
      <c r="P214" s="3"/>
      <c r="Q214">
        <f t="shared" si="186"/>
        <v>3</v>
      </c>
      <c r="S214">
        <v>12</v>
      </c>
      <c r="T214">
        <v>12</v>
      </c>
      <c r="U214">
        <v>9</v>
      </c>
      <c r="V214">
        <v>13</v>
      </c>
      <c r="W214">
        <v>6</v>
      </c>
      <c r="X214">
        <v>16</v>
      </c>
    </row>
    <row r="215" spans="1:24" x14ac:dyDescent="0.25">
      <c r="A215" s="1" t="s">
        <v>7</v>
      </c>
      <c r="O215" s="1"/>
      <c r="P215" s="3"/>
      <c r="Q215">
        <f t="shared" si="186"/>
        <v>3</v>
      </c>
      <c r="S215">
        <v>14</v>
      </c>
      <c r="T215">
        <v>13</v>
      </c>
      <c r="U215">
        <v>11</v>
      </c>
      <c r="V215">
        <v>14</v>
      </c>
      <c r="W215">
        <v>7</v>
      </c>
      <c r="X215">
        <v>18</v>
      </c>
    </row>
    <row r="216" spans="1:24" x14ac:dyDescent="0.25">
      <c r="A216" s="1" t="s">
        <v>1</v>
      </c>
      <c r="O216" s="1"/>
      <c r="P216" s="3"/>
      <c r="Q216">
        <f t="shared" si="186"/>
        <v>3</v>
      </c>
      <c r="S216">
        <v>16</v>
      </c>
      <c r="T216">
        <v>16</v>
      </c>
      <c r="U216">
        <v>12</v>
      </c>
      <c r="V216">
        <v>15</v>
      </c>
      <c r="W216">
        <v>9</v>
      </c>
      <c r="X216">
        <v>19</v>
      </c>
    </row>
    <row r="217" spans="1:24" x14ac:dyDescent="0.25">
      <c r="A217" s="1" t="s">
        <v>5</v>
      </c>
      <c r="O217" s="1"/>
      <c r="P217" s="3"/>
      <c r="Q217">
        <f t="shared" si="186"/>
        <v>3</v>
      </c>
      <c r="S217">
        <v>17</v>
      </c>
      <c r="T217">
        <v>21</v>
      </c>
      <c r="U217">
        <v>13</v>
      </c>
      <c r="V217">
        <v>16</v>
      </c>
      <c r="W217">
        <v>12</v>
      </c>
      <c r="X217">
        <v>24</v>
      </c>
    </row>
    <row r="218" spans="1:24" x14ac:dyDescent="0.25">
      <c r="A218" s="1" t="s">
        <v>4</v>
      </c>
      <c r="B218">
        <v>3</v>
      </c>
      <c r="C218">
        <v>3</v>
      </c>
      <c r="D218">
        <v>0</v>
      </c>
      <c r="E218">
        <v>2</v>
      </c>
      <c r="F218">
        <v>2</v>
      </c>
      <c r="G218">
        <v>4</v>
      </c>
      <c r="M218">
        <f t="shared" ref="M218:M221" si="187" xml:space="preserve"> B218 + D218 + F218 + H218 + J218</f>
        <v>5</v>
      </c>
      <c r="N218">
        <f t="shared" ref="N218:N221" si="188" xml:space="preserve"> C218 + E218 + G218 + I218 + K218</f>
        <v>9</v>
      </c>
      <c r="O218" s="1">
        <f t="shared" ref="O218:O221" si="189">M218 - N218</f>
        <v>-4</v>
      </c>
      <c r="P218" s="3">
        <f t="shared" ref="P218:P221" si="190" xml:space="preserve"> IF(M218+N218=0, 0, IF(N218=0, "MAX", M218/N218))</f>
        <v>0.55555555555555558</v>
      </c>
      <c r="Q218">
        <f t="shared" si="186"/>
        <v>3</v>
      </c>
      <c r="S218">
        <v>20</v>
      </c>
      <c r="T218">
        <v>22</v>
      </c>
      <c r="U218">
        <v>14</v>
      </c>
      <c r="V218">
        <v>19</v>
      </c>
      <c r="W218">
        <v>18</v>
      </c>
      <c r="X218">
        <v>25</v>
      </c>
    </row>
    <row r="219" spans="1:24" x14ac:dyDescent="0.25">
      <c r="A219" s="1" t="s">
        <v>11</v>
      </c>
      <c r="B219">
        <v>1</v>
      </c>
      <c r="C219">
        <v>0</v>
      </c>
      <c r="D219">
        <v>0</v>
      </c>
      <c r="E219">
        <v>1</v>
      </c>
      <c r="F219">
        <v>1</v>
      </c>
      <c r="G219">
        <v>2</v>
      </c>
      <c r="M219">
        <f t="shared" si="187"/>
        <v>2</v>
      </c>
      <c r="N219">
        <f t="shared" si="188"/>
        <v>3</v>
      </c>
      <c r="O219" s="1">
        <f t="shared" si="189"/>
        <v>-1</v>
      </c>
      <c r="P219" s="3">
        <f t="shared" si="190"/>
        <v>0.66666666666666663</v>
      </c>
      <c r="Q219">
        <f t="shared" si="186"/>
        <v>3</v>
      </c>
      <c r="S219">
        <v>22</v>
      </c>
      <c r="T219">
        <v>25</v>
      </c>
      <c r="U219">
        <v>15</v>
      </c>
      <c r="V219">
        <v>21</v>
      </c>
    </row>
    <row r="220" spans="1:24" x14ac:dyDescent="0.25">
      <c r="A220" s="1" t="s">
        <v>12</v>
      </c>
      <c r="O220" s="1"/>
      <c r="P220" s="3"/>
      <c r="Q220">
        <f t="shared" si="186"/>
        <v>3</v>
      </c>
      <c r="U220">
        <v>16</v>
      </c>
      <c r="V220">
        <v>23</v>
      </c>
    </row>
    <row r="221" spans="1:24" x14ac:dyDescent="0.25">
      <c r="A221" s="4"/>
      <c r="B221" s="4">
        <v>22</v>
      </c>
      <c r="C221" s="4">
        <v>25</v>
      </c>
      <c r="D221" s="4">
        <v>16</v>
      </c>
      <c r="E221" s="4">
        <v>25</v>
      </c>
      <c r="F221" s="4">
        <v>18</v>
      </c>
      <c r="G221" s="4">
        <v>25</v>
      </c>
      <c r="H221" s="4"/>
      <c r="I221" s="4"/>
      <c r="J221" s="4"/>
      <c r="K221" s="4"/>
      <c r="L221" s="4"/>
      <c r="M221" s="4">
        <f t="shared" si="187"/>
        <v>56</v>
      </c>
      <c r="N221" s="4">
        <f t="shared" si="188"/>
        <v>75</v>
      </c>
      <c r="O221" s="4">
        <f t="shared" si="189"/>
        <v>-19</v>
      </c>
      <c r="P221" s="5">
        <f t="shared" si="190"/>
        <v>0.7466666666666667</v>
      </c>
      <c r="V221">
        <v>25</v>
      </c>
    </row>
    <row r="223" spans="1:24" ht="18.75" x14ac:dyDescent="0.3">
      <c r="A223" s="8">
        <v>43386</v>
      </c>
      <c r="B223" s="9" t="s">
        <v>26</v>
      </c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10"/>
    </row>
    <row r="224" spans="1:24" x14ac:dyDescent="0.25">
      <c r="A224" s="4"/>
      <c r="B224" s="4" t="s">
        <v>15</v>
      </c>
      <c r="C224" s="4"/>
      <c r="D224" s="4" t="s">
        <v>16</v>
      </c>
      <c r="E224" s="4"/>
      <c r="F224" s="4" t="s">
        <v>17</v>
      </c>
      <c r="G224" s="4"/>
      <c r="H224" s="4" t="s">
        <v>18</v>
      </c>
      <c r="I224" s="4"/>
      <c r="J224" s="4" t="s">
        <v>19</v>
      </c>
      <c r="K224" s="4"/>
      <c r="L224" s="4"/>
      <c r="M224" s="4" t="s">
        <v>20</v>
      </c>
      <c r="N224" s="4"/>
      <c r="O224" s="4"/>
      <c r="P224" s="6"/>
    </row>
    <row r="225" spans="1:27" x14ac:dyDescent="0.25">
      <c r="A225" s="4"/>
      <c r="B225" s="7" t="s">
        <v>13</v>
      </c>
      <c r="C225" s="7" t="s">
        <v>14</v>
      </c>
      <c r="D225" s="7" t="s">
        <v>13</v>
      </c>
      <c r="E225" s="7" t="s">
        <v>14</v>
      </c>
      <c r="F225" s="7" t="s">
        <v>13</v>
      </c>
      <c r="G225" s="7" t="s">
        <v>14</v>
      </c>
      <c r="H225" s="7" t="s">
        <v>13</v>
      </c>
      <c r="I225" s="7" t="s">
        <v>14</v>
      </c>
      <c r="J225" s="7" t="s">
        <v>13</v>
      </c>
      <c r="K225" s="7" t="s">
        <v>14</v>
      </c>
      <c r="L225" s="7"/>
      <c r="M225" s="7" t="s">
        <v>13</v>
      </c>
      <c r="N225" s="7" t="s">
        <v>14</v>
      </c>
      <c r="O225" s="4" t="s">
        <v>21</v>
      </c>
      <c r="P225" s="6" t="s">
        <v>22</v>
      </c>
      <c r="S225" t="s">
        <v>15</v>
      </c>
      <c r="U225" t="s">
        <v>16</v>
      </c>
      <c r="W225" t="s">
        <v>17</v>
      </c>
      <c r="Y225" t="s">
        <v>18</v>
      </c>
      <c r="AA225" t="s">
        <v>19</v>
      </c>
    </row>
    <row r="226" spans="1:27" x14ac:dyDescent="0.25">
      <c r="A226" s="11"/>
      <c r="B226" s="4">
        <v>15</v>
      </c>
      <c r="C226" s="4">
        <v>25</v>
      </c>
      <c r="D226" s="4">
        <v>22</v>
      </c>
      <c r="E226" s="4">
        <v>25</v>
      </c>
      <c r="F226" s="4">
        <v>19</v>
      </c>
      <c r="G226" s="4">
        <v>25</v>
      </c>
      <c r="H226" s="4"/>
      <c r="I226" s="4"/>
      <c r="J226" s="4"/>
      <c r="K226" s="4"/>
      <c r="L226" s="4"/>
      <c r="M226" s="4">
        <f t="shared" ref="M226" si="191" xml:space="preserve"> B226 + D226 + F226 + H226 + J226</f>
        <v>56</v>
      </c>
      <c r="N226" s="4">
        <f t="shared" ref="N226" si="192" xml:space="preserve"> C226 + E226 + G226 + I226 + K226</f>
        <v>75</v>
      </c>
      <c r="O226" s="4">
        <f t="shared" ref="O226" si="193">M226 - N226</f>
        <v>-19</v>
      </c>
      <c r="P226" s="5">
        <f t="shared" ref="P226" si="194" xml:space="preserve"> IF(M226+N226=0, 0, IF(N226=0, "MAX", M226/N226))</f>
        <v>0.7466666666666667</v>
      </c>
      <c r="S226">
        <v>0</v>
      </c>
      <c r="V226">
        <v>0</v>
      </c>
      <c r="W226">
        <v>0</v>
      </c>
    </row>
    <row r="227" spans="1:27" x14ac:dyDescent="0.25">
      <c r="S227">
        <v>3</v>
      </c>
      <c r="T227">
        <v>2</v>
      </c>
      <c r="U227">
        <v>5</v>
      </c>
      <c r="V227">
        <v>5</v>
      </c>
      <c r="W227">
        <v>1</v>
      </c>
      <c r="X227">
        <v>4</v>
      </c>
    </row>
    <row r="228" spans="1:27" x14ac:dyDescent="0.25">
      <c r="S228">
        <v>6</v>
      </c>
      <c r="T228">
        <v>5</v>
      </c>
      <c r="U228">
        <v>10</v>
      </c>
      <c r="V228">
        <v>8</v>
      </c>
      <c r="W228">
        <v>3</v>
      </c>
      <c r="X228">
        <v>5</v>
      </c>
    </row>
    <row r="229" spans="1:27" x14ac:dyDescent="0.25">
      <c r="S229">
        <v>8</v>
      </c>
      <c r="T229">
        <v>6</v>
      </c>
      <c r="U229">
        <v>13</v>
      </c>
      <c r="V229">
        <v>13</v>
      </c>
      <c r="W229">
        <v>12</v>
      </c>
      <c r="X229">
        <v>6</v>
      </c>
    </row>
    <row r="230" spans="1:27" x14ac:dyDescent="0.25">
      <c r="S230">
        <v>13</v>
      </c>
      <c r="T230">
        <v>7</v>
      </c>
      <c r="U230">
        <v>16</v>
      </c>
      <c r="V230">
        <v>14</v>
      </c>
      <c r="W230">
        <v>18</v>
      </c>
      <c r="X230">
        <v>7</v>
      </c>
    </row>
    <row r="231" spans="1:27" x14ac:dyDescent="0.25">
      <c r="S231">
        <v>14</v>
      </c>
      <c r="T231">
        <v>8</v>
      </c>
      <c r="U231">
        <v>17</v>
      </c>
      <c r="V231">
        <v>15</v>
      </c>
      <c r="W231">
        <v>19</v>
      </c>
      <c r="X231">
        <v>8</v>
      </c>
    </row>
    <row r="232" spans="1:27" x14ac:dyDescent="0.25">
      <c r="S232">
        <v>17</v>
      </c>
      <c r="T232">
        <v>9</v>
      </c>
      <c r="U232">
        <v>19</v>
      </c>
      <c r="V232">
        <v>18</v>
      </c>
      <c r="W232">
        <v>21</v>
      </c>
      <c r="X232">
        <v>9</v>
      </c>
    </row>
    <row r="233" spans="1:27" x14ac:dyDescent="0.25">
      <c r="S233">
        <v>20</v>
      </c>
      <c r="T233">
        <v>10</v>
      </c>
      <c r="U233">
        <v>20</v>
      </c>
      <c r="V233">
        <v>19</v>
      </c>
      <c r="W233">
        <v>24</v>
      </c>
      <c r="X233">
        <v>10</v>
      </c>
    </row>
    <row r="234" spans="1:27" x14ac:dyDescent="0.25">
      <c r="S234">
        <v>22</v>
      </c>
      <c r="T234">
        <v>12</v>
      </c>
      <c r="U234">
        <v>23</v>
      </c>
      <c r="V234">
        <v>22</v>
      </c>
      <c r="W234">
        <v>25</v>
      </c>
    </row>
    <row r="235" spans="1:27" x14ac:dyDescent="0.25">
      <c r="S235">
        <v>25</v>
      </c>
      <c r="T235">
        <v>15</v>
      </c>
      <c r="U235">
        <v>25</v>
      </c>
    </row>
  </sheetData>
  <conditionalFormatting sqref="A191:P202 M174:P179 A56:P56 A59:P60 A58:L58 A20:P20 A21:L26 A6:P6 A7:L11">
    <cfRule type="expression" dxfId="155" priority="148">
      <formula>$Q6 = 3</formula>
    </cfRule>
    <cfRule type="expression" dxfId="154" priority="149">
      <formula>$Q6 = 2</formula>
    </cfRule>
    <cfRule type="expression" dxfId="153" priority="150">
      <formula>$Q6 = 1</formula>
    </cfRule>
  </conditionalFormatting>
  <conditionalFormatting sqref="A209:P220">
    <cfRule type="expression" dxfId="152" priority="145">
      <formula xml:space="preserve"> $Q209 = 3</formula>
    </cfRule>
    <cfRule type="expression" dxfId="151" priority="146">
      <formula xml:space="preserve"> $Q209 = 2</formula>
    </cfRule>
    <cfRule type="expression" dxfId="150" priority="147">
      <formula xml:space="preserve"> $Q209 = 1</formula>
    </cfRule>
  </conditionalFormatting>
  <conditionalFormatting sqref="A172:P173">
    <cfRule type="expression" dxfId="149" priority="142">
      <formula>$Q172 = 3</formula>
    </cfRule>
    <cfRule type="expression" dxfId="148" priority="143">
      <formula>$Q172 = 2</formula>
    </cfRule>
    <cfRule type="expression" dxfId="147" priority="144">
      <formula>$Q172 = 1</formula>
    </cfRule>
  </conditionalFormatting>
  <conditionalFormatting sqref="A174:L174">
    <cfRule type="expression" dxfId="146" priority="136">
      <formula>$Q174 = 3</formula>
    </cfRule>
    <cfRule type="expression" dxfId="145" priority="137">
      <formula>$Q174 = 2</formula>
    </cfRule>
    <cfRule type="expression" dxfId="144" priority="138">
      <formula>$Q174 = 1</formula>
    </cfRule>
  </conditionalFormatting>
  <conditionalFormatting sqref="A175:A178">
    <cfRule type="expression" dxfId="143" priority="133">
      <formula>$Q175 = 3</formula>
    </cfRule>
    <cfRule type="expression" dxfId="142" priority="134">
      <formula>$Q175 = 2</formula>
    </cfRule>
    <cfRule type="expression" dxfId="141" priority="135">
      <formula>$Q175 = 1</formula>
    </cfRule>
  </conditionalFormatting>
  <conditionalFormatting sqref="A179">
    <cfRule type="expression" dxfId="140" priority="130">
      <formula>$Q179 = 3</formula>
    </cfRule>
    <cfRule type="expression" dxfId="139" priority="131">
      <formula>$Q179 = 2</formula>
    </cfRule>
    <cfRule type="expression" dxfId="138" priority="132">
      <formula>$Q179 = 1</formula>
    </cfRule>
  </conditionalFormatting>
  <conditionalFormatting sqref="B175:L179">
    <cfRule type="expression" dxfId="137" priority="127">
      <formula>$Q175 = 3</formula>
    </cfRule>
    <cfRule type="expression" dxfId="136" priority="128">
      <formula>$Q175 = 2</formula>
    </cfRule>
    <cfRule type="expression" dxfId="135" priority="129">
      <formula>$Q175 = 1</formula>
    </cfRule>
  </conditionalFormatting>
  <conditionalFormatting sqref="A152:P163 A166">
    <cfRule type="expression" dxfId="134" priority="124">
      <formula>$Q152 = 3</formula>
    </cfRule>
    <cfRule type="expression" dxfId="133" priority="125">
      <formula>$Q152 = 2</formula>
    </cfRule>
    <cfRule type="expression" dxfId="132" priority="126">
      <formula>$Q152 = 1</formula>
    </cfRule>
  </conditionalFormatting>
  <conditionalFormatting sqref="A135:P146">
    <cfRule type="expression" dxfId="131" priority="121">
      <formula>$Q135 = 3</formula>
    </cfRule>
    <cfRule type="expression" dxfId="130" priority="122">
      <formula>$Q135 = 2</formula>
    </cfRule>
    <cfRule type="expression" dxfId="129" priority="123">
      <formula>$Q135 = 1</formula>
    </cfRule>
  </conditionalFormatting>
  <conditionalFormatting sqref="A117:P128">
    <cfRule type="expression" dxfId="128" priority="118">
      <formula>$Q117 = 3</formula>
    </cfRule>
    <cfRule type="expression" dxfId="127" priority="119">
      <formula>$Q117 = 2</formula>
    </cfRule>
    <cfRule type="expression" dxfId="126" priority="120">
      <formula>$Q117 = 1</formula>
    </cfRule>
  </conditionalFormatting>
  <conditionalFormatting sqref="A112 A98:P109">
    <cfRule type="expression" dxfId="125" priority="115">
      <formula>$Q98 = 3</formula>
    </cfRule>
    <cfRule type="expression" dxfId="124" priority="116">
      <formula>$Q98 = 2</formula>
    </cfRule>
    <cfRule type="expression" dxfId="123" priority="117">
      <formula>$Q98 = 1</formula>
    </cfRule>
  </conditionalFormatting>
  <conditionalFormatting sqref="A48:P48 A36:P46">
    <cfRule type="expression" dxfId="122" priority="112">
      <formula>$Q36 = 3</formula>
    </cfRule>
    <cfRule type="expression" dxfId="121" priority="113">
      <formula>$Q36 = 2</formula>
    </cfRule>
    <cfRule type="expression" dxfId="120" priority="114">
      <formula>$Q36 = 1</formula>
    </cfRule>
  </conditionalFormatting>
  <conditionalFormatting sqref="A47:P47">
    <cfRule type="expression" dxfId="119" priority="109">
      <formula>$Q47 = 3</formula>
    </cfRule>
    <cfRule type="expression" dxfId="118" priority="110">
      <formula>$Q47 = 2</formula>
    </cfRule>
    <cfRule type="expression" dxfId="117" priority="111">
      <formula>$Q47 = 1</formula>
    </cfRule>
  </conditionalFormatting>
  <conditionalFormatting sqref="A62:P62 A54:P54 A55:L55 A57:L57">
    <cfRule type="expression" dxfId="116" priority="106">
      <formula>$Q54 = 3</formula>
    </cfRule>
    <cfRule type="expression" dxfId="115" priority="107">
      <formula>$Q54 = 2</formula>
    </cfRule>
    <cfRule type="expression" dxfId="114" priority="108">
      <formula>$Q54 = 1</formula>
    </cfRule>
  </conditionalFormatting>
  <conditionalFormatting sqref="A61:P61">
    <cfRule type="expression" dxfId="113" priority="103">
      <formula>$Q61 = 3</formula>
    </cfRule>
    <cfRule type="expression" dxfId="112" priority="104">
      <formula>$Q61 = 2</formula>
    </cfRule>
    <cfRule type="expression" dxfId="111" priority="105">
      <formula>$Q61 = 1</formula>
    </cfRule>
  </conditionalFormatting>
  <conditionalFormatting sqref="M55:P55">
    <cfRule type="expression" dxfId="110" priority="100">
      <formula>$Q55 = 3</formula>
    </cfRule>
    <cfRule type="expression" dxfId="109" priority="101">
      <formula>$Q55 = 2</formula>
    </cfRule>
    <cfRule type="expression" dxfId="108" priority="102">
      <formula>$Q55 = 1</formula>
    </cfRule>
  </conditionalFormatting>
  <conditionalFormatting sqref="M57:P57">
    <cfRule type="expression" dxfId="107" priority="97">
      <formula>$Q57 = 3</formula>
    </cfRule>
    <cfRule type="expression" dxfId="106" priority="98">
      <formula>$Q57 = 2</formula>
    </cfRule>
    <cfRule type="expression" dxfId="105" priority="99">
      <formula>$Q57 = 1</formula>
    </cfRule>
  </conditionalFormatting>
  <conditionalFormatting sqref="M58:P58">
    <cfRule type="expression" dxfId="104" priority="94">
      <formula>$Q58 = 3</formula>
    </cfRule>
    <cfRule type="expression" dxfId="103" priority="95">
      <formula>$Q58 = 2</formula>
    </cfRule>
    <cfRule type="expression" dxfId="102" priority="96">
      <formula>$Q58 = 1</formula>
    </cfRule>
  </conditionalFormatting>
  <conditionalFormatting sqref="A70:P70 A73:P74 A72:L72">
    <cfRule type="expression" dxfId="101" priority="91">
      <formula>$Q70 = 3</formula>
    </cfRule>
    <cfRule type="expression" dxfId="100" priority="92">
      <formula>$Q70 = 2</formula>
    </cfRule>
    <cfRule type="expression" dxfId="99" priority="93">
      <formula>$Q70 = 1</formula>
    </cfRule>
  </conditionalFormatting>
  <conditionalFormatting sqref="A76:P76 A68:P68 A69:L69 A71:L71">
    <cfRule type="expression" dxfId="98" priority="88">
      <formula>$Q68 = 3</formula>
    </cfRule>
    <cfRule type="expression" dxfId="97" priority="89">
      <formula>$Q68 = 2</formula>
    </cfRule>
    <cfRule type="expression" dxfId="96" priority="90">
      <formula>$Q68 = 1</formula>
    </cfRule>
  </conditionalFormatting>
  <conditionalFormatting sqref="A75:P75">
    <cfRule type="expression" dxfId="95" priority="85">
      <formula>$Q75 = 3</formula>
    </cfRule>
    <cfRule type="expression" dxfId="94" priority="86">
      <formula>$Q75 = 2</formula>
    </cfRule>
    <cfRule type="expression" dxfId="93" priority="87">
      <formula>$Q75 = 1</formula>
    </cfRule>
  </conditionalFormatting>
  <conditionalFormatting sqref="M69:P69">
    <cfRule type="expression" dxfId="92" priority="82">
      <formula>$Q69 = 3</formula>
    </cfRule>
    <cfRule type="expression" dxfId="91" priority="83">
      <formula>$Q69 = 2</formula>
    </cfRule>
    <cfRule type="expression" dxfId="90" priority="84">
      <formula>$Q69 = 1</formula>
    </cfRule>
  </conditionalFormatting>
  <conditionalFormatting sqref="M71:P71">
    <cfRule type="expression" dxfId="89" priority="79">
      <formula>$Q71 = 3</formula>
    </cfRule>
    <cfRule type="expression" dxfId="88" priority="80">
      <formula>$Q71 = 2</formula>
    </cfRule>
    <cfRule type="expression" dxfId="87" priority="81">
      <formula>$Q71 = 1</formula>
    </cfRule>
  </conditionalFormatting>
  <conditionalFormatting sqref="M72:P72">
    <cfRule type="expression" dxfId="86" priority="76">
      <formula>$Q72 = 3</formula>
    </cfRule>
    <cfRule type="expression" dxfId="85" priority="77">
      <formula>$Q72 = 2</formula>
    </cfRule>
    <cfRule type="expression" dxfId="84" priority="78">
      <formula>$Q72 = 1</formula>
    </cfRule>
  </conditionalFormatting>
  <conditionalFormatting sqref="A82:P82">
    <cfRule type="expression" dxfId="83" priority="73">
      <formula>$Q82 = 3</formula>
    </cfRule>
    <cfRule type="expression" dxfId="82" priority="74">
      <formula>$Q82 = 2</formula>
    </cfRule>
    <cfRule type="expression" dxfId="81" priority="75">
      <formula>$Q82 = 1</formula>
    </cfRule>
  </conditionalFormatting>
  <conditionalFormatting sqref="A83:P83">
    <cfRule type="expression" dxfId="80" priority="70">
      <formula>$Q83 = 3</formula>
    </cfRule>
    <cfRule type="expression" dxfId="79" priority="71">
      <formula>$Q83 = 2</formula>
    </cfRule>
    <cfRule type="expression" dxfId="78" priority="72">
      <formula>$Q83 = 1</formula>
    </cfRule>
  </conditionalFormatting>
  <conditionalFormatting sqref="A85:P85">
    <cfRule type="expression" dxfId="77" priority="67">
      <formula>$Q85 = 3</formula>
    </cfRule>
    <cfRule type="expression" dxfId="76" priority="68">
      <formula>$Q85 = 2</formula>
    </cfRule>
    <cfRule type="expression" dxfId="75" priority="69">
      <formula>$Q85 = 1</formula>
    </cfRule>
  </conditionalFormatting>
  <conditionalFormatting sqref="A86:P86">
    <cfRule type="expression" dxfId="74" priority="64">
      <formula>$Q86 = 3</formula>
    </cfRule>
    <cfRule type="expression" dxfId="73" priority="65">
      <formula>$Q86 = 2</formula>
    </cfRule>
    <cfRule type="expression" dxfId="72" priority="66">
      <formula>$Q86 = 1</formula>
    </cfRule>
  </conditionalFormatting>
  <conditionalFormatting sqref="A87:P87">
    <cfRule type="expression" dxfId="71" priority="61">
      <formula>$Q87 = 3</formula>
    </cfRule>
    <cfRule type="expression" dxfId="70" priority="62">
      <formula>$Q87 = 2</formula>
    </cfRule>
    <cfRule type="expression" dxfId="69" priority="63">
      <formula>$Q87 = 1</formula>
    </cfRule>
  </conditionalFormatting>
  <conditionalFormatting sqref="A90:P90">
    <cfRule type="expression" dxfId="68" priority="55">
      <formula>$Q90 = 3</formula>
    </cfRule>
    <cfRule type="expression" dxfId="67" priority="56">
      <formula>$Q90 = 2</formula>
    </cfRule>
    <cfRule type="expression" dxfId="66" priority="57">
      <formula>$Q90 = 1</formula>
    </cfRule>
  </conditionalFormatting>
  <conditionalFormatting sqref="A91:P91">
    <cfRule type="expression" dxfId="65" priority="52">
      <formula>$Q91 = 3</formula>
    </cfRule>
    <cfRule type="expression" dxfId="64" priority="53">
      <formula>$Q91 = 2</formula>
    </cfRule>
    <cfRule type="expression" dxfId="63" priority="54">
      <formula>$Q91 = 1</formula>
    </cfRule>
  </conditionalFormatting>
  <conditionalFormatting sqref="A92:P92">
    <cfRule type="expression" dxfId="62" priority="49">
      <formula>$Q92 = 3</formula>
    </cfRule>
    <cfRule type="expression" dxfId="61" priority="50">
      <formula>$Q92 = 2</formula>
    </cfRule>
    <cfRule type="expression" dxfId="60" priority="51">
      <formula>$Q92 = 1</formula>
    </cfRule>
  </conditionalFormatting>
  <conditionalFormatting sqref="A84:P84">
    <cfRule type="expression" dxfId="59" priority="43">
      <formula>$Q84 = 3</formula>
    </cfRule>
    <cfRule type="expression" dxfId="58" priority="44">
      <formula>$Q84 = 2</formula>
    </cfRule>
    <cfRule type="expression" dxfId="57" priority="45">
      <formula>$Q84 = 1</formula>
    </cfRule>
  </conditionalFormatting>
  <conditionalFormatting sqref="A89:P89">
    <cfRule type="expression" dxfId="56" priority="40">
      <formula>$Q89 = 3</formula>
    </cfRule>
    <cfRule type="expression" dxfId="55" priority="41">
      <formula>$Q89 = 2</formula>
    </cfRule>
    <cfRule type="expression" dxfId="54" priority="42">
      <formula>$Q89 = 1</formula>
    </cfRule>
  </conditionalFormatting>
  <conditionalFormatting sqref="A88:P88">
    <cfRule type="expression" dxfId="53" priority="37">
      <formula>$Q88 = 3</formula>
    </cfRule>
    <cfRule type="expression" dxfId="52" priority="38">
      <formula>$Q88 = 2</formula>
    </cfRule>
    <cfRule type="expression" dxfId="51" priority="39">
      <formula>$Q88 = 1</formula>
    </cfRule>
  </conditionalFormatting>
  <conditionalFormatting sqref="A28:L28">
    <cfRule type="expression" dxfId="50" priority="34">
      <formula>$Q28 = 3</formula>
    </cfRule>
    <cfRule type="expression" dxfId="49" priority="35">
      <formula>$Q28 = 2</formula>
    </cfRule>
    <cfRule type="expression" dxfId="48" priority="36">
      <formula>$Q28 = 1</formula>
    </cfRule>
  </conditionalFormatting>
  <conditionalFormatting sqref="A27:L27">
    <cfRule type="expression" dxfId="47" priority="31">
      <formula>$Q27 = 3</formula>
    </cfRule>
    <cfRule type="expression" dxfId="46" priority="32">
      <formula>$Q27 = 2</formula>
    </cfRule>
    <cfRule type="expression" dxfId="45" priority="33">
      <formula>$Q27 = 1</formula>
    </cfRule>
  </conditionalFormatting>
  <conditionalFormatting sqref="A13:L13">
    <cfRule type="expression" dxfId="44" priority="25">
      <formula>$Q13 = 3</formula>
    </cfRule>
    <cfRule type="expression" dxfId="43" priority="26">
      <formula>$Q13 = 2</formula>
    </cfRule>
    <cfRule type="expression" dxfId="42" priority="27">
      <formula>$Q13 = 1</formula>
    </cfRule>
  </conditionalFormatting>
  <conditionalFormatting sqref="A12:L12">
    <cfRule type="expression" dxfId="41" priority="22">
      <formula>$Q12 = 3</formula>
    </cfRule>
    <cfRule type="expression" dxfId="40" priority="23">
      <formula>$Q12 = 2</formula>
    </cfRule>
    <cfRule type="expression" dxfId="39" priority="24">
      <formula>$Q12 = 1</formula>
    </cfRule>
  </conditionalFormatting>
  <conditionalFormatting sqref="M21:P28">
    <cfRule type="expression" dxfId="38" priority="19">
      <formula>$Q21 = 3</formula>
    </cfRule>
    <cfRule type="expression" dxfId="37" priority="20">
      <formula>$Q21 = 2</formula>
    </cfRule>
    <cfRule type="expression" dxfId="36" priority="21">
      <formula>$Q21 = 1</formula>
    </cfRule>
  </conditionalFormatting>
  <conditionalFormatting sqref="M7:P13">
    <cfRule type="expression" dxfId="35" priority="16">
      <formula>$Q7 = 3</formula>
    </cfRule>
    <cfRule type="expression" dxfId="34" priority="17">
      <formula>$Q7 = 2</formula>
    </cfRule>
    <cfRule type="expression" dxfId="33" priority="18">
      <formula>$Q7 = 1</formula>
    </cfRule>
  </conditionalFormatting>
  <conditionalFormatting sqref="A32">
    <cfRule type="expression" dxfId="32" priority="151">
      <formula>$Q30 = 3</formula>
    </cfRule>
    <cfRule type="expression" dxfId="31" priority="152">
      <formula>$Q30 = 2</formula>
    </cfRule>
    <cfRule type="expression" dxfId="30" priority="153">
      <formula>$Q30 = 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Spiele</vt:lpstr>
      <vt:lpstr>quot_m1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2019-02-06T09:13:52Z</dcterms:modified>
</cp:coreProperties>
</file>