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DieseArbeitsmappe" defaultThemeVersion="124226"/>
  <xr:revisionPtr revIDLastSave="0" documentId="13_ncr:1_{95B27874-AD7A-4D6D-BCEF-767FB612885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HV1_GD" sheetId="7" r:id="rId1"/>
    <sheet name="BHV2_GD" sheetId="9" r:id="rId2"/>
    <sheet name="BHV3_GD" sheetId="10" r:id="rId3"/>
    <sheet name="Tabelle1" sheetId="8" r:id="rId4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7" l="1"/>
  <c r="M12" i="7"/>
  <c r="O12" i="7" s="1"/>
  <c r="N16" i="7"/>
  <c r="M16" i="7"/>
  <c r="N15" i="7"/>
  <c r="M15" i="7"/>
  <c r="N14" i="7"/>
  <c r="M14" i="7"/>
  <c r="N13" i="7"/>
  <c r="M13" i="7"/>
  <c r="N11" i="7"/>
  <c r="M11" i="7"/>
  <c r="N10" i="7"/>
  <c r="M10" i="7"/>
  <c r="N9" i="7"/>
  <c r="M9" i="7"/>
  <c r="N8" i="7"/>
  <c r="M8" i="7"/>
  <c r="N7" i="7"/>
  <c r="M7" i="7"/>
  <c r="N6" i="7"/>
  <c r="M6" i="7"/>
  <c r="Q6" i="7" s="1"/>
  <c r="N5" i="7"/>
  <c r="M5" i="7"/>
  <c r="P12" i="7" l="1"/>
  <c r="Q12" i="7"/>
  <c r="O13" i="7"/>
  <c r="O9" i="7"/>
  <c r="P5" i="7"/>
  <c r="P16" i="7"/>
  <c r="P6" i="7"/>
  <c r="P13" i="7"/>
  <c r="P11" i="7"/>
  <c r="Q11" i="7" s="1"/>
  <c r="P15" i="7"/>
  <c r="P9" i="7"/>
  <c r="O15" i="7"/>
  <c r="O5" i="7"/>
  <c r="O8" i="7"/>
  <c r="O6" i="7"/>
  <c r="P8" i="7"/>
  <c r="Q8" i="7" s="1"/>
  <c r="O10" i="7"/>
  <c r="O14" i="7"/>
  <c r="O7" i="7"/>
  <c r="P10" i="7"/>
  <c r="P14" i="7"/>
  <c r="P7" i="7"/>
  <c r="Q7" i="7" s="1"/>
  <c r="O11" i="7"/>
  <c r="O16" i="7"/>
  <c r="N35" i="7"/>
  <c r="M35" i="7"/>
  <c r="N33" i="7"/>
  <c r="M33" i="7"/>
  <c r="N39" i="7"/>
  <c r="M39" i="7"/>
  <c r="N38" i="7"/>
  <c r="M38" i="7"/>
  <c r="N37" i="7"/>
  <c r="M37" i="7"/>
  <c r="N36" i="7"/>
  <c r="M36" i="7"/>
  <c r="N34" i="7"/>
  <c r="M34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Q15" i="7" l="1"/>
  <c r="Q13" i="7"/>
  <c r="Q5" i="7"/>
  <c r="Q9" i="7"/>
  <c r="Q14" i="7"/>
  <c r="P25" i="7"/>
  <c r="Q25" i="7" s="1"/>
  <c r="O32" i="7"/>
  <c r="P32" i="7"/>
  <c r="O37" i="7"/>
  <c r="P36" i="7"/>
  <c r="O36" i="7"/>
  <c r="O30" i="7"/>
  <c r="O29" i="7"/>
  <c r="P29" i="7"/>
  <c r="Q29" i="7" s="1"/>
  <c r="P27" i="7"/>
  <c r="P26" i="7"/>
  <c r="O39" i="7"/>
  <c r="P39" i="7"/>
  <c r="O35" i="7"/>
  <c r="P35" i="7"/>
  <c r="O33" i="7"/>
  <c r="P33" i="7"/>
  <c r="O38" i="7"/>
  <c r="O28" i="7"/>
  <c r="P31" i="7"/>
  <c r="O34" i="7"/>
  <c r="P38" i="7"/>
  <c r="O26" i="7"/>
  <c r="O31" i="7"/>
  <c r="P28" i="7"/>
  <c r="O25" i="7"/>
  <c r="O27" i="7"/>
  <c r="P30" i="7"/>
  <c r="P37" i="7"/>
  <c r="P34" i="7"/>
  <c r="Q34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27" i="7" l="1"/>
  <c r="Q32" i="7"/>
  <c r="Q33" i="7"/>
  <c r="Q12" i="10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38" i="7"/>
  <c r="Q31" i="7"/>
  <c r="Q26" i="7"/>
  <c r="Q36" i="7"/>
  <c r="Q30" i="7"/>
  <c r="Q37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50" i="7"/>
  <c r="M5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49" i="7"/>
  <c r="M49" i="7"/>
  <c r="N48" i="7"/>
  <c r="M48" i="7"/>
  <c r="N47" i="7"/>
  <c r="M47" i="7"/>
  <c r="Q50" i="7" l="1"/>
  <c r="Q55" i="7"/>
  <c r="Q9" i="9"/>
  <c r="P59" i="7"/>
  <c r="P49" i="7"/>
  <c r="Q49" i="7" s="1"/>
  <c r="P48" i="7"/>
  <c r="Q48" i="7" s="1"/>
  <c r="O53" i="7"/>
  <c r="O58" i="7"/>
  <c r="O47" i="7"/>
  <c r="O56" i="7"/>
  <c r="O49" i="7"/>
  <c r="P53" i="7"/>
  <c r="Q53" i="7" s="1"/>
  <c r="P47" i="7"/>
  <c r="P56" i="7"/>
  <c r="Q56" i="7" s="1"/>
  <c r="O50" i="7"/>
  <c r="P50" i="7"/>
  <c r="P58" i="7"/>
  <c r="P52" i="7"/>
  <c r="O54" i="7"/>
  <c r="O57" i="7"/>
  <c r="O51" i="7"/>
  <c r="P54" i="7"/>
  <c r="O55" i="7"/>
  <c r="P57" i="7"/>
  <c r="Q57" i="7" s="1"/>
  <c r="O48" i="7"/>
  <c r="P51" i="7"/>
  <c r="Q51" i="7" s="1"/>
  <c r="P55" i="7"/>
  <c r="O59" i="7"/>
  <c r="O52" i="7"/>
  <c r="N76" i="7"/>
  <c r="M76" i="7"/>
  <c r="N75" i="7"/>
  <c r="M75" i="7"/>
  <c r="N74" i="7"/>
  <c r="M74" i="7"/>
  <c r="N80" i="7"/>
  <c r="M80" i="7"/>
  <c r="N79" i="7"/>
  <c r="M79" i="7"/>
  <c r="N78" i="7"/>
  <c r="M78" i="7"/>
  <c r="N77" i="7"/>
  <c r="M77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Q75" i="7" l="1"/>
  <c r="Q52" i="7"/>
  <c r="Q58" i="7"/>
  <c r="Q73" i="7"/>
  <c r="P67" i="7"/>
  <c r="Q67" i="7"/>
  <c r="Q76" i="7"/>
  <c r="P80" i="7"/>
  <c r="O80" i="7"/>
  <c r="O78" i="7"/>
  <c r="P78" i="7"/>
  <c r="O72" i="7"/>
  <c r="P77" i="7"/>
  <c r="P76" i="7"/>
  <c r="O75" i="7"/>
  <c r="P73" i="7"/>
  <c r="P70" i="7"/>
  <c r="Q70" i="7" s="1"/>
  <c r="O70" i="7"/>
  <c r="P68" i="7"/>
  <c r="P75" i="7"/>
  <c r="O74" i="7"/>
  <c r="P74" i="7"/>
  <c r="O76" i="7"/>
  <c r="O67" i="7"/>
  <c r="O69" i="7"/>
  <c r="P72" i="7"/>
  <c r="O68" i="7"/>
  <c r="P71" i="7"/>
  <c r="O79" i="7"/>
  <c r="P69" i="7"/>
  <c r="Q69" i="7" s="1"/>
  <c r="O77" i="7"/>
  <c r="O71" i="7"/>
  <c r="O73" i="7"/>
  <c r="P79" i="7"/>
  <c r="N98" i="7"/>
  <c r="M98" i="7"/>
  <c r="N97" i="7"/>
  <c r="M97" i="7"/>
  <c r="N96" i="7"/>
  <c r="M96" i="7"/>
  <c r="N95" i="7"/>
  <c r="M95" i="7"/>
  <c r="N94" i="7"/>
  <c r="M94" i="7"/>
  <c r="N93" i="7"/>
  <c r="M93" i="7"/>
  <c r="Q93" i="7" s="1"/>
  <c r="N92" i="7"/>
  <c r="M92" i="7"/>
  <c r="N91" i="7"/>
  <c r="M91" i="7"/>
  <c r="N90" i="7"/>
  <c r="M90" i="7"/>
  <c r="N89" i="7"/>
  <c r="M89" i="7"/>
  <c r="N88" i="7"/>
  <c r="M88" i="7"/>
  <c r="Q71" i="7" l="1"/>
  <c r="Q79" i="7"/>
  <c r="Q72" i="7"/>
  <c r="Q88" i="7"/>
  <c r="Q78" i="7"/>
  <c r="Q77" i="7"/>
  <c r="P98" i="7"/>
  <c r="O94" i="7"/>
  <c r="P90" i="7"/>
  <c r="Q90" i="7" s="1"/>
  <c r="O95" i="7"/>
  <c r="P92" i="7"/>
  <c r="Q92" i="7" s="1"/>
  <c r="O92" i="7"/>
  <c r="P95" i="7"/>
  <c r="O88" i="7"/>
  <c r="O93" i="7"/>
  <c r="O91" i="7"/>
  <c r="P94" i="7"/>
  <c r="Q94" i="7" s="1"/>
  <c r="O97" i="7"/>
  <c r="P88" i="7"/>
  <c r="O89" i="7"/>
  <c r="P91" i="7"/>
  <c r="P97" i="7"/>
  <c r="Q97" i="7" s="1"/>
  <c r="P89" i="7"/>
  <c r="Q89" i="7" s="1"/>
  <c r="O90" i="7"/>
  <c r="P93" i="7"/>
  <c r="O96" i="7"/>
  <c r="P96" i="7"/>
  <c r="Q96" i="7" s="1"/>
  <c r="O98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Q95" i="7" l="1"/>
  <c r="Q91" i="7"/>
  <c r="Q111" i="7"/>
  <c r="P117" i="7"/>
  <c r="Q118" i="7"/>
  <c r="O122" i="7"/>
  <c r="P121" i="7"/>
  <c r="O119" i="7"/>
  <c r="O117" i="7"/>
  <c r="P115" i="7"/>
  <c r="O114" i="7"/>
  <c r="P113" i="7"/>
  <c r="O112" i="7"/>
  <c r="O109" i="7"/>
  <c r="P120" i="7"/>
  <c r="Q120" i="7" s="1"/>
  <c r="P109" i="7"/>
  <c r="P112" i="7"/>
  <c r="Q112" i="7" s="1"/>
  <c r="O108" i="7"/>
  <c r="P122" i="7"/>
  <c r="O120" i="7"/>
  <c r="O111" i="7"/>
  <c r="P114" i="7"/>
  <c r="P119" i="7"/>
  <c r="P108" i="7"/>
  <c r="P116" i="7"/>
  <c r="O110" i="7"/>
  <c r="O115" i="7"/>
  <c r="P118" i="7"/>
  <c r="P111" i="7"/>
  <c r="O116" i="7"/>
  <c r="O113" i="7"/>
  <c r="O121" i="7"/>
  <c r="O118" i="7"/>
  <c r="P110" i="7"/>
  <c r="E6" i="8"/>
  <c r="E5" i="8"/>
  <c r="E4" i="8"/>
  <c r="E3" i="8"/>
  <c r="Q110" i="7" l="1"/>
  <c r="Q109" i="7"/>
  <c r="Q113" i="7"/>
  <c r="Q119" i="7"/>
  <c r="Q116" i="7"/>
  <c r="Q114" i="7"/>
  <c r="Q121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P130" i="7" l="1"/>
  <c r="P131" i="7"/>
  <c r="Q131" i="7" s="1"/>
  <c r="Q130" i="7"/>
  <c r="P129" i="7"/>
  <c r="P133" i="7"/>
  <c r="P134" i="7"/>
  <c r="P132" i="7"/>
  <c r="O129" i="7"/>
  <c r="O131" i="7"/>
  <c r="O133" i="7"/>
  <c r="O130" i="7"/>
  <c r="O132" i="7"/>
  <c r="O134" i="7"/>
  <c r="N141" i="7" l="1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28" i="7"/>
  <c r="M128" i="7"/>
  <c r="N127" i="7"/>
  <c r="M127" i="7"/>
  <c r="Q137" i="7" l="1"/>
  <c r="Q136" i="7"/>
  <c r="Q140" i="7"/>
  <c r="P135" i="7"/>
  <c r="Q135" i="7"/>
  <c r="O139" i="7"/>
  <c r="P137" i="7"/>
  <c r="O128" i="7"/>
  <c r="P139" i="7"/>
  <c r="O136" i="7"/>
  <c r="P140" i="7"/>
  <c r="P128" i="7"/>
  <c r="P138" i="7"/>
  <c r="Q138" i="7" s="1"/>
  <c r="O140" i="7"/>
  <c r="O137" i="7"/>
  <c r="P127" i="7"/>
  <c r="Q127" i="7" s="1"/>
  <c r="O141" i="7"/>
  <c r="P141" i="7"/>
  <c r="O127" i="7"/>
  <c r="O138" i="7"/>
  <c r="P136" i="7"/>
  <c r="O135" i="7"/>
  <c r="Q139" i="7" l="1"/>
  <c r="Q134" i="7"/>
  <c r="Q133" i="7"/>
  <c r="Q132" i="7"/>
  <c r="Q129" i="7"/>
</calcChain>
</file>

<file path=xl/sharedStrings.xml><?xml version="1.0" encoding="utf-8"?>
<sst xmlns="http://schemas.openxmlformats.org/spreadsheetml/2006/main" count="685" uniqueCount="280">
  <si>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</si>
  <si>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</si>
  <si>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</si>
  <si>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</si>
  <si>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</si>
  <si>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</si>
  <si>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</si>
  <si>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</si>
  <si>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</si>
  <si>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</si>
  <si>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</si>
  <si>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</si>
  <si>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</si>
  <si>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</si>
  <si>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</si>
  <si>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</si>
  <si>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</si>
  <si>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</si>
  <si>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</si>
  <si>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</si>
  <si>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</si>
  <si>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</si>
  <si>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</si>
  <si>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</si>
  <si>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</si>
  <si>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</si>
  <si>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</si>
  <si>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</si>
  <si>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</si>
  <si>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</si>
  <si>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</si>
  <si>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</si>
  <si>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</si>
  <si>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</si>
  <si>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</si>
  <si>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</si>
  <si>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</si>
  <si>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</si>
  <si>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</si>
  <si>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</si>
  <si>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</si>
  <si>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</si>
  <si>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</si>
  <si>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</si>
  <si>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</si>
  <si>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</si>
  <si>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</si>
  <si>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</si>
  <si>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</si>
  <si>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</si>
  <si>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</si>
  <si>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</si>
  <si>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</si>
  <si>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</si>
  <si>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</si>
  <si>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</si>
  <si>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</si>
  <si>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</si>
  <si>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</si>
  <si>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</si>
  <si>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</si>
  <si>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</si>
  <si>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</si>
  <si>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</si>
  <si>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</si>
  <si>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</si>
  <si>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</si>
  <si>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</si>
  <si>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</si>
  <si>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</si>
  <si>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</si>
  <si>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</si>
  <si>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</si>
  <si>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</si>
  <si>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</si>
  <si>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</si>
  <si>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</si>
  <si>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</si>
  <si>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</si>
  <si>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</si>
  <si>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</si>
  <si>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</si>
  <si>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</si>
  <si>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</si>
  <si>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</si>
  <si>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</si>
  <si>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</si>
  <si>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</si>
  <si>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</si>
  <si>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</si>
  <si>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</si>
  <si>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</si>
  <si>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</si>
  <si>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</si>
  <si>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</si>
  <si>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</si>
  <si>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</si>
  <si>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</si>
  <si>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</si>
  <si>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</si>
  <si>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</si>
  <si>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</si>
  <si>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</si>
  <si>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</si>
  <si>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</si>
  <si>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</si>
  <si>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</si>
  <si>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</si>
  <si>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</si>
  <si>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</si>
  <si>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</si>
  <si>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</si>
  <si>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</si>
  <si>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</si>
  <si>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</si>
  <si>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</si>
  <si>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</si>
  <si>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</si>
  <si>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</si>
  <si>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</si>
  <si>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</si>
  <si>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</si>
  <si>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</si>
  <si>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</si>
  <si>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</si>
  <si>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</si>
  <si>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</si>
  <si>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</si>
  <si>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</si>
  <si>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</si>
  <si>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</si>
  <si>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</si>
  <si>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</si>
  <si>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</si>
  <si>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</si>
  <si>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</si>
  <si>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</si>
  <si>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</si>
  <si>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</si>
  <si>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</si>
  <si>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</si>
  <si>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</si>
  <si>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</si>
  <si>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</si>
  <si>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</si>
  <si>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</si>
  <si>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</si>
  <si>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</si>
  <si>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</si>
  <si>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</si>
  <si>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</si>
  <si>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</si>
  <si>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</si>
  <si>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</si>
  <si>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</si>
  <si>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</si>
  <si>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</si>
  <si>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</si>
  <si>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</si>
  <si>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</si>
  <si>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</si>
  <si>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</si>
  <si>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</si>
  <si>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</si>
  <si>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</si>
  <si>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</si>
  <si>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</si>
  <si>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</si>
  <si>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</si>
  <si>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</si>
  <si>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</si>
  <si>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</si>
  <si>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</si>
  <si>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</si>
  <si>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</si>
  <si>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</si>
  <si>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</si>
  <si>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</si>
  <si>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</si>
  <si>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</si>
  <si>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</si>
  <si>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</si>
  <si>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</si>
  <si>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</si>
  <si>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</si>
  <si>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</si>
  <si>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</si>
  <si>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</si>
  <si>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</si>
  <si>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</si>
  <si>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</si>
  <si>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</si>
  <si>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</si>
  <si>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</si>
  <si>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</si>
  <si>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</si>
  <si>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</si>
  <si>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</si>
  <si>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</si>
  <si>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</si>
  <si>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</si>
  <si>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</si>
  <si>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</si>
  <si>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</si>
  <si>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</si>
  <si>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</si>
  <si>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</si>
  <si>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</si>
  <si>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</si>
  <si>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</si>
  <si>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</si>
  <si>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</si>
  <si>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</si>
  <si>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</si>
  <si>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</si>
  <si>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</si>
  <si>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</si>
  <si>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</si>
  <si>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</si>
  <si>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</si>
  <si>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</si>
  <si>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</si>
  <si>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</si>
  <si>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</si>
  <si>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</si>
  <si>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</si>
  <si>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</si>
  <si>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</si>
  <si>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</si>
  <si>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</si>
  <si>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</si>
  <si>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</si>
  <si>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</si>
  <si>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</si>
  <si>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</si>
  <si>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</si>
  <si>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</si>
  <si>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</si>
  <si>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</si>
  <si>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</si>
  <si>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</si>
  <si>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</si>
  <si>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</si>
  <si>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</si>
  <si>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</si>
  <si>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</si>
  <si>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</si>
  <si>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</si>
  <si>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</si>
  <si>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</si>
  <si>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</si>
  <si>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</si>
  <si>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</si>
  <si>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</si>
  <si>
    <t>ATSC - Brückl hotvolleys</t>
  </si>
  <si>
    <t>L:Celi:Vali:Alex:StefieR:Sabsi:Thery</t>
  </si>
  <si>
    <t>L:Celi:Vali:Alex:StefieR:Sabsi:StefieM</t>
  </si>
  <si>
    <t>l:29:39:27:44:30:35</t>
  </si>
  <si>
    <t>l:35:29:39:27:44:30</t>
  </si>
  <si>
    <t>l:34:39:27:44:30:35</t>
  </si>
  <si>
    <t>10:14:T</t>
  </si>
  <si>
    <t>15:20:T</t>
  </si>
  <si>
    <t>11:17:W:StefieM/StefieR</t>
  </si>
  <si>
    <t>14:18:W:StefieR/StefieM</t>
  </si>
  <si>
    <t>11:15:T</t>
  </si>
  <si>
    <t>18:22:T</t>
  </si>
  <si>
    <t>15:19:W:StefieM/StefieR</t>
  </si>
  <si>
    <t>16:19:W:StefieR/StefieM</t>
  </si>
  <si>
    <t>23:21:t</t>
  </si>
  <si>
    <t>19:16:w:28/30</t>
  </si>
  <si>
    <t>24:23:w:30/28</t>
  </si>
  <si>
    <t>6:9:T</t>
  </si>
  <si>
    <t>9:16:T</t>
  </si>
  <si>
    <t>12:20:W:Thery/StefieM</t>
  </si>
  <si>
    <t>9:17:W:Celine/Vali</t>
  </si>
  <si>
    <t>23:14:w:29/44</t>
  </si>
  <si>
    <t>18:10:w:28/30</t>
  </si>
  <si>
    <t>19:24:W:Elena/Seli</t>
  </si>
  <si>
    <t>21:17:w:34/29</t>
  </si>
  <si>
    <t>22:11:W:Dragi/StefieR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</si>
</sst>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142"/>
  <sheetViews>
    <sheetView tabSelected="1" topLeftCell="A2" workbookViewId="0">
      <selection activeCell="G9" sqref="G9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44135</v>
      </c>
      <c r="B2" s="9" t="s">
        <v>254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1</v>
      </c>
      <c r="C5">
        <v>0</v>
      </c>
      <c r="D5">
        <v>0</v>
      </c>
      <c r="E5">
        <v>0</v>
      </c>
      <c r="F5">
        <v>2</v>
      </c>
      <c r="G5">
        <v>1</v>
      </c>
      <c r="M5">
        <f t="shared" ref="M5:M16" si="0" xml:space="preserve"> B5 + D5 + F5 + H5 + J5</f>
        <v>3</v>
      </c>
      <c r="N5">
        <f t="shared" ref="N5:N16" si="1" xml:space="preserve"> C5 + E5 + G5 + I5 + K5</f>
        <v>1</v>
      </c>
      <c r="O5" s="1">
        <f t="shared" ref="O5:O16" si="2">M5 - N5</f>
        <v>2</v>
      </c>
      <c r="P5" s="3">
        <f t="shared" ref="P5:P16" si="3" xml:space="preserve"> IF(M5+N5=0, 0, IF(N5=0, "MAX", M5/N5))</f>
        <v>3</v>
      </c>
      <c r="Q5">
        <f>IF(AND(M5 = 0, N5 = 0), 0, IF(P5 &lt; 1, 3, IF(P5 &gt;= P$16, 1, 2)))</f>
        <v>1</v>
      </c>
      <c r="T5">
        <v>0</v>
      </c>
      <c r="U5">
        <v>0</v>
      </c>
      <c r="X5">
        <v>1</v>
      </c>
      <c r="AC5" t="s">
        <v>255</v>
      </c>
      <c r="AD5" t="s">
        <v>255</v>
      </c>
      <c r="AE5" t="s">
        <v>256</v>
      </c>
    </row>
    <row r="6" spans="1:33" x14ac:dyDescent="0.25">
      <c r="A6" s="1" t="s">
        <v>29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f>IF(AND(M6 = 0, N6 = 0), 0, IF(P6 &lt; 1, 3, IF(P6 &gt;= P$16, 1, 2)))</f>
        <v>0</v>
      </c>
      <c r="S6">
        <v>1</v>
      </c>
      <c r="T6">
        <v>1</v>
      </c>
      <c r="U6">
        <v>1</v>
      </c>
      <c r="V6">
        <v>1</v>
      </c>
      <c r="W6">
        <v>3</v>
      </c>
      <c r="X6">
        <v>4</v>
      </c>
      <c r="AC6" t="s">
        <v>257</v>
      </c>
      <c r="AD6" t="s">
        <v>258</v>
      </c>
      <c r="AE6" t="s">
        <v>259</v>
      </c>
    </row>
    <row r="7" spans="1:33" x14ac:dyDescent="0.25">
      <c r="A7" s="1" t="s">
        <v>19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M7">
        <f t="shared" si="0"/>
        <v>0</v>
      </c>
      <c r="N7">
        <f t="shared" si="1"/>
        <v>3</v>
      </c>
      <c r="O7" s="1">
        <f t="shared" si="2"/>
        <v>-3</v>
      </c>
      <c r="P7" s="3">
        <f t="shared" si="3"/>
        <v>0</v>
      </c>
      <c r="Q7">
        <f>IF(AND(M7 = 0, N7 = 0), 0, IF(P7 &lt; 1, 3, IF(P7 &gt;= P$16, 1, 2)))</f>
        <v>3</v>
      </c>
      <c r="S7">
        <v>2</v>
      </c>
      <c r="T7">
        <v>5</v>
      </c>
      <c r="U7">
        <v>2</v>
      </c>
      <c r="V7">
        <v>2</v>
      </c>
      <c r="W7">
        <v>4</v>
      </c>
      <c r="X7">
        <v>6</v>
      </c>
      <c r="AC7" t="s">
        <v>260</v>
      </c>
      <c r="AD7" t="s">
        <v>264</v>
      </c>
      <c r="AE7" t="s">
        <v>271</v>
      </c>
    </row>
    <row r="8" spans="1:33" x14ac:dyDescent="0.25">
      <c r="A8" s="1" t="s">
        <v>20</v>
      </c>
      <c r="B8">
        <v>2</v>
      </c>
      <c r="C8">
        <v>3</v>
      </c>
      <c r="D8">
        <v>3</v>
      </c>
      <c r="E8">
        <v>4</v>
      </c>
      <c r="F8">
        <v>1</v>
      </c>
      <c r="G8">
        <v>4</v>
      </c>
      <c r="M8">
        <f t="shared" si="0"/>
        <v>6</v>
      </c>
      <c r="N8">
        <f t="shared" si="1"/>
        <v>11</v>
      </c>
      <c r="O8" s="1">
        <f t="shared" si="2"/>
        <v>-5</v>
      </c>
      <c r="P8" s="3">
        <f t="shared" si="3"/>
        <v>0.54545454545454541</v>
      </c>
      <c r="Q8">
        <f>IF(AND(M8 = 0, N8 = 0), 0, IF(P8 &lt; 1, 3, IF(P8 &gt;= P$16, 1, 2)))</f>
        <v>3</v>
      </c>
      <c r="S8">
        <v>3</v>
      </c>
      <c r="T8">
        <v>6</v>
      </c>
      <c r="U8">
        <v>5</v>
      </c>
      <c r="V8">
        <v>5</v>
      </c>
      <c r="W8">
        <v>6</v>
      </c>
      <c r="X8">
        <v>11</v>
      </c>
      <c r="AC8" t="s">
        <v>261</v>
      </c>
      <c r="AD8" t="s">
        <v>265</v>
      </c>
      <c r="AE8" t="s">
        <v>272</v>
      </c>
    </row>
    <row r="9" spans="1:33" x14ac:dyDescent="0.25">
      <c r="A9" s="1" t="s">
        <v>23</v>
      </c>
      <c r="B9">
        <v>2</v>
      </c>
      <c r="C9">
        <v>2</v>
      </c>
      <c r="D9">
        <v>2</v>
      </c>
      <c r="E9">
        <v>0</v>
      </c>
      <c r="F9">
        <v>1</v>
      </c>
      <c r="G9">
        <v>0</v>
      </c>
      <c r="M9">
        <f t="shared" si="0"/>
        <v>5</v>
      </c>
      <c r="N9">
        <f t="shared" si="1"/>
        <v>2</v>
      </c>
      <c r="O9" s="1">
        <f t="shared" si="2"/>
        <v>3</v>
      </c>
      <c r="P9" s="3">
        <f t="shared" si="3"/>
        <v>2.5</v>
      </c>
      <c r="Q9">
        <f>IF(AND(M9 = 0, N9 = 0), 0, IF(P9 &lt; 1, 3, IF(P9 &gt;= P$16, 1, 2)))</f>
        <v>1</v>
      </c>
      <c r="S9">
        <v>5</v>
      </c>
      <c r="T9">
        <v>8</v>
      </c>
      <c r="U9">
        <v>7</v>
      </c>
      <c r="V9">
        <v>6</v>
      </c>
      <c r="W9">
        <v>8</v>
      </c>
      <c r="X9">
        <v>13</v>
      </c>
      <c r="AC9" t="s">
        <v>262</v>
      </c>
      <c r="AD9" t="s">
        <v>266</v>
      </c>
      <c r="AE9" t="s">
        <v>273</v>
      </c>
    </row>
    <row r="10" spans="1:33" x14ac:dyDescent="0.25">
      <c r="A10" s="1" t="s">
        <v>30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v>2</v>
      </c>
      <c r="S10">
        <v>7</v>
      </c>
      <c r="T10">
        <v>10</v>
      </c>
      <c r="U10">
        <v>8</v>
      </c>
      <c r="V10">
        <v>7</v>
      </c>
      <c r="W10">
        <v>9</v>
      </c>
      <c r="X10">
        <v>18</v>
      </c>
      <c r="AC10" t="s">
        <v>263</v>
      </c>
      <c r="AD10" t="s">
        <v>267</v>
      </c>
      <c r="AE10" t="s">
        <v>274</v>
      </c>
    </row>
    <row r="11" spans="1:33" x14ac:dyDescent="0.25">
      <c r="A11" s="1" t="s">
        <v>24</v>
      </c>
      <c r="F11">
        <v>0</v>
      </c>
      <c r="G11">
        <v>2</v>
      </c>
      <c r="M11">
        <f t="shared" si="0"/>
        <v>0</v>
      </c>
      <c r="N11">
        <f t="shared" si="1"/>
        <v>2</v>
      </c>
      <c r="O11" s="1">
        <f t="shared" si="2"/>
        <v>-2</v>
      </c>
      <c r="P11" s="3">
        <f t="shared" si="3"/>
        <v>0</v>
      </c>
      <c r="Q11">
        <f>IF(AND(M11 = 0, N11 = 0), 0, IF(P11 &lt; 1, 3, IF(P11 &gt;= P$16, 1, 2)))</f>
        <v>3</v>
      </c>
      <c r="S11">
        <v>8</v>
      </c>
      <c r="T11">
        <v>12</v>
      </c>
      <c r="U11">
        <v>9</v>
      </c>
      <c r="V11">
        <v>8</v>
      </c>
      <c r="W11">
        <v>10</v>
      </c>
      <c r="X11">
        <v>19</v>
      </c>
      <c r="AD11" t="s">
        <v>268</v>
      </c>
      <c r="AE11" t="s">
        <v>275</v>
      </c>
    </row>
    <row r="12" spans="1:33" x14ac:dyDescent="0.25">
      <c r="A12" s="1" t="s">
        <v>28</v>
      </c>
      <c r="M12">
        <f t="shared" ref="M12" si="4" xml:space="preserve"> B12 + D12 + F12 + H12 + J12</f>
        <v>0</v>
      </c>
      <c r="N12">
        <f t="shared" ref="N12" si="5" xml:space="preserve"> C12 + E12 + G12 + I12 + K12</f>
        <v>0</v>
      </c>
      <c r="O12" s="1">
        <f t="shared" ref="O12" si="6">M12 - N12</f>
        <v>0</v>
      </c>
      <c r="P12" s="3">
        <f t="shared" ref="P12" si="7" xml:space="preserve"> IF(M12+N12=0, 0, IF(N12=0, "MAX", M12/N12))</f>
        <v>0</v>
      </c>
      <c r="Q12">
        <f>IF(AND(M12 = 0, N12 = 0), 0, IF(P12 &lt; 1, 3, IF(P12 &gt;= P$16, 1, 2)))</f>
        <v>0</v>
      </c>
      <c r="S12">
        <v>10</v>
      </c>
      <c r="T12">
        <v>14</v>
      </c>
      <c r="U12">
        <v>10</v>
      </c>
      <c r="V12">
        <v>11</v>
      </c>
      <c r="W12">
        <v>11</v>
      </c>
      <c r="X12">
        <v>20</v>
      </c>
      <c r="AD12" t="s">
        <v>278</v>
      </c>
      <c r="AE12" t="s">
        <v>276</v>
      </c>
    </row>
    <row r="13" spans="1:33" x14ac:dyDescent="0.25">
      <c r="A13" s="1" t="s">
        <v>21</v>
      </c>
      <c r="B13">
        <v>0</v>
      </c>
      <c r="C13">
        <v>2</v>
      </c>
      <c r="D13">
        <v>1</v>
      </c>
      <c r="E13">
        <v>3</v>
      </c>
      <c r="F13">
        <v>3</v>
      </c>
      <c r="G13">
        <v>3</v>
      </c>
      <c r="M13">
        <f t="shared" si="0"/>
        <v>4</v>
      </c>
      <c r="N13">
        <f t="shared" si="1"/>
        <v>8</v>
      </c>
      <c r="O13" s="1">
        <f t="shared" si="2"/>
        <v>-4</v>
      </c>
      <c r="P13" s="3">
        <f t="shared" si="3"/>
        <v>0.5</v>
      </c>
      <c r="Q13">
        <f>IF(AND(M13 = 0, N13 = 0), 0, IF(P13 &lt; 1, 3, IF(P13 &gt;= P$16, 1, 2)))</f>
        <v>3</v>
      </c>
      <c r="S13">
        <v>11</v>
      </c>
      <c r="T13">
        <v>17</v>
      </c>
      <c r="U13">
        <v>11</v>
      </c>
      <c r="V13">
        <v>12</v>
      </c>
      <c r="W13">
        <v>12</v>
      </c>
      <c r="X13">
        <v>22</v>
      </c>
      <c r="AD13" t="s">
        <v>269</v>
      </c>
    </row>
    <row r="14" spans="1:33" x14ac:dyDescent="0.25">
      <c r="A14" s="1" t="s">
        <v>26</v>
      </c>
      <c r="B14">
        <v>1</v>
      </c>
      <c r="C14">
        <v>0</v>
      </c>
      <c r="D14">
        <v>2</v>
      </c>
      <c r="E14">
        <v>0</v>
      </c>
      <c r="F14">
        <v>2</v>
      </c>
      <c r="G14">
        <v>2</v>
      </c>
      <c r="M14">
        <f t="shared" si="0"/>
        <v>5</v>
      </c>
      <c r="N14">
        <f t="shared" si="1"/>
        <v>2</v>
      </c>
      <c r="O14" s="1">
        <f t="shared" si="2"/>
        <v>3</v>
      </c>
      <c r="P14" s="3">
        <f t="shared" si="3"/>
        <v>2.5</v>
      </c>
      <c r="Q14">
        <f>IF(AND(M14 = 0, N14 = 0), 0, IF(P14 &lt; 1, 3, IF(P14 &gt;= P$16, 1, 2)))</f>
        <v>1</v>
      </c>
      <c r="S14">
        <v>14</v>
      </c>
      <c r="T14">
        <v>18</v>
      </c>
      <c r="U14">
        <v>14</v>
      </c>
      <c r="V14">
        <v>15</v>
      </c>
      <c r="W14">
        <v>14</v>
      </c>
      <c r="X14">
        <v>24</v>
      </c>
      <c r="AD14" t="s">
        <v>270</v>
      </c>
    </row>
    <row r="15" spans="1:33" x14ac:dyDescent="0.25">
      <c r="A15" s="1" t="s">
        <v>17</v>
      </c>
      <c r="B15">
        <v>4</v>
      </c>
      <c r="C15">
        <v>0</v>
      </c>
      <c r="D15">
        <v>1</v>
      </c>
      <c r="E15">
        <v>1</v>
      </c>
      <c r="F15">
        <v>4</v>
      </c>
      <c r="G15">
        <v>1</v>
      </c>
      <c r="M15">
        <f t="shared" si="0"/>
        <v>9</v>
      </c>
      <c r="N15">
        <f t="shared" si="1"/>
        <v>2</v>
      </c>
      <c r="O15" s="1">
        <f t="shared" si="2"/>
        <v>7</v>
      </c>
      <c r="P15" s="3">
        <f t="shared" si="3"/>
        <v>4.5</v>
      </c>
      <c r="Q15">
        <f>IF(AND(M15 = 0, N15 = 0), 0, IF(P15 &lt; 1, 3, IF(P15 &gt;= P$16, 1, 2)))</f>
        <v>1</v>
      </c>
      <c r="S15">
        <v>15</v>
      </c>
      <c r="T15">
        <v>21</v>
      </c>
      <c r="U15">
        <v>15</v>
      </c>
      <c r="V15">
        <v>16</v>
      </c>
      <c r="W15">
        <v>16</v>
      </c>
      <c r="X15">
        <v>25</v>
      </c>
    </row>
    <row r="16" spans="1:33" x14ac:dyDescent="0.25">
      <c r="A16" s="4"/>
      <c r="B16" s="4">
        <v>22</v>
      </c>
      <c r="C16" s="4">
        <v>25</v>
      </c>
      <c r="D16" s="4">
        <v>24</v>
      </c>
      <c r="E16" s="4">
        <v>26</v>
      </c>
      <c r="F16" s="4">
        <v>16</v>
      </c>
      <c r="G16" s="4">
        <v>25</v>
      </c>
      <c r="H16" s="4"/>
      <c r="I16" s="4"/>
      <c r="J16" s="4"/>
      <c r="K16" s="4"/>
      <c r="L16" s="4"/>
      <c r="M16" s="4">
        <f t="shared" si="0"/>
        <v>62</v>
      </c>
      <c r="N16" s="4">
        <f t="shared" si="1"/>
        <v>76</v>
      </c>
      <c r="O16" s="4">
        <f t="shared" si="2"/>
        <v>-14</v>
      </c>
      <c r="P16" s="5">
        <f t="shared" si="3"/>
        <v>0.81578947368421051</v>
      </c>
      <c r="S16">
        <v>17</v>
      </c>
      <c r="T16">
        <v>22</v>
      </c>
      <c r="U16">
        <v>16</v>
      </c>
      <c r="V16">
        <v>19</v>
      </c>
    </row>
    <row r="17" spans="1:33" x14ac:dyDescent="0.25">
      <c r="S17">
        <v>19</v>
      </c>
      <c r="T17">
        <v>23</v>
      </c>
      <c r="U17">
        <v>17</v>
      </c>
      <c r="V17">
        <v>20</v>
      </c>
    </row>
    <row r="18" spans="1:33" x14ac:dyDescent="0.25">
      <c r="A18" t="s">
        <v>11</v>
      </c>
      <c r="S18">
        <v>20</v>
      </c>
      <c r="T18">
        <v>24</v>
      </c>
      <c r="U18">
        <v>18</v>
      </c>
      <c r="V18">
        <v>21</v>
      </c>
    </row>
    <row r="19" spans="1:33" x14ac:dyDescent="0.25">
      <c r="A19" t="s">
        <v>11</v>
      </c>
      <c r="S19">
        <v>22</v>
      </c>
      <c r="T19">
        <v>25</v>
      </c>
      <c r="U19">
        <v>19</v>
      </c>
      <c r="V19">
        <v>22</v>
      </c>
    </row>
    <row r="20" spans="1:33" x14ac:dyDescent="0.25">
      <c r="A20" t="s">
        <v>11</v>
      </c>
      <c r="U20">
        <v>21</v>
      </c>
      <c r="V20">
        <v>23</v>
      </c>
    </row>
    <row r="21" spans="1:33" x14ac:dyDescent="0.25">
      <c r="A21" t="s">
        <v>11</v>
      </c>
      <c r="U21">
        <v>24</v>
      </c>
      <c r="V21">
        <v>24</v>
      </c>
    </row>
    <row r="22" spans="1:33" ht="18.75" x14ac:dyDescent="0.3">
      <c r="A22" s="8">
        <v>44130</v>
      </c>
      <c r="B22" s="9" t="s">
        <v>208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V22">
        <v>26</v>
      </c>
    </row>
    <row r="23" spans="1:33" x14ac:dyDescent="0.25">
      <c r="A23" s="4"/>
      <c r="B23" s="4" t="s">
        <v>3</v>
      </c>
      <c r="C23" s="4"/>
      <c r="D23" s="4" t="s">
        <v>4</v>
      </c>
      <c r="E23" s="4"/>
      <c r="F23" s="4" t="s">
        <v>5</v>
      </c>
      <c r="G23" s="4"/>
      <c r="H23" s="4" t="s">
        <v>6</v>
      </c>
      <c r="I23" s="4"/>
      <c r="J23" s="4" t="s">
        <v>7</v>
      </c>
      <c r="K23" s="4"/>
      <c r="L23" s="4"/>
      <c r="M23" s="4" t="s">
        <v>8</v>
      </c>
      <c r="N23" s="4"/>
      <c r="O23" s="4"/>
      <c r="P23" s="6"/>
    </row>
    <row r="24" spans="1:33" x14ac:dyDescent="0.25">
      <c r="A24" s="4"/>
      <c r="B24" s="7" t="s">
        <v>1</v>
      </c>
      <c r="C24" s="7" t="s">
        <v>2</v>
      </c>
      <c r="D24" s="7" t="s">
        <v>1</v>
      </c>
      <c r="E24" s="7" t="s">
        <v>2</v>
      </c>
      <c r="F24" s="7" t="s">
        <v>1</v>
      </c>
      <c r="G24" s="7" t="s">
        <v>2</v>
      </c>
      <c r="H24" s="7" t="s">
        <v>1</v>
      </c>
      <c r="I24" s="7" t="s">
        <v>2</v>
      </c>
      <c r="J24" s="7" t="s">
        <v>1</v>
      </c>
      <c r="K24" s="7" t="s">
        <v>2</v>
      </c>
      <c r="L24" s="7"/>
      <c r="M24" s="7" t="s">
        <v>1</v>
      </c>
      <c r="N24" s="7" t="s">
        <v>2</v>
      </c>
      <c r="O24" s="4" t="s">
        <v>9</v>
      </c>
      <c r="P24" s="6" t="s">
        <v>10</v>
      </c>
      <c r="S24" t="s">
        <v>3</v>
      </c>
      <c r="U24" t="s">
        <v>4</v>
      </c>
      <c r="W24" t="s">
        <v>5</v>
      </c>
      <c r="Y24" t="s">
        <v>6</v>
      </c>
      <c r="AA24" t="s">
        <v>7</v>
      </c>
      <c r="AC24" t="s">
        <v>12</v>
      </c>
      <c r="AD24" t="s">
        <v>13</v>
      </c>
      <c r="AE24" t="s">
        <v>14</v>
      </c>
      <c r="AF24" t="s">
        <v>15</v>
      </c>
      <c r="AG24" t="s">
        <v>16</v>
      </c>
    </row>
    <row r="25" spans="1:33" x14ac:dyDescent="0.25">
      <c r="A25" s="1" t="s">
        <v>0</v>
      </c>
      <c r="F25">
        <v>1</v>
      </c>
      <c r="G25">
        <v>0</v>
      </c>
      <c r="M25">
        <f t="shared" ref="M25:M39" si="8" xml:space="preserve"> B25 + D25 + F25 + H25 + J25</f>
        <v>1</v>
      </c>
      <c r="N25">
        <f t="shared" ref="N25:N39" si="9" xml:space="preserve"> C25 + E25 + G25 + I25 + K25</f>
        <v>0</v>
      </c>
      <c r="O25" s="1">
        <f t="shared" ref="O25:O39" si="10">M25 - N25</f>
        <v>1</v>
      </c>
      <c r="P25" s="3" t="str">
        <f t="shared" ref="P25:P39" si="11" xml:space="preserve"> IF(M25+N25=0, 0, IF(N25=0, "MAX", M25/N25))</f>
        <v>MAX</v>
      </c>
      <c r="Q25">
        <f>IF(AND(M25 = 0, N25 = 0), 0, IF(P25 &lt; 1, 3, IF(P25 &gt;= P$39, 1, 2)))</f>
        <v>1</v>
      </c>
      <c r="T25">
        <v>1</v>
      </c>
      <c r="U25">
        <v>0</v>
      </c>
      <c r="X25">
        <v>1</v>
      </c>
      <c r="AC25" t="s">
        <v>56</v>
      </c>
      <c r="AD25" t="s">
        <v>57</v>
      </c>
      <c r="AE25" t="s">
        <v>209</v>
      </c>
    </row>
    <row r="26" spans="1:33" x14ac:dyDescent="0.25">
      <c r="A26" s="1" t="s">
        <v>18</v>
      </c>
      <c r="D26">
        <v>0</v>
      </c>
      <c r="E26">
        <v>1</v>
      </c>
      <c r="F26">
        <v>1</v>
      </c>
      <c r="G26">
        <v>2</v>
      </c>
      <c r="M26">
        <f t="shared" si="8"/>
        <v>1</v>
      </c>
      <c r="N26">
        <f t="shared" si="9"/>
        <v>3</v>
      </c>
      <c r="O26" s="1">
        <f t="shared" si="10"/>
        <v>-2</v>
      </c>
      <c r="P26" s="3">
        <f t="shared" si="11"/>
        <v>0.33333333333333331</v>
      </c>
      <c r="Q26">
        <f t="shared" ref="Q26:Q38" si="12">IF(AND(M26 = 0, N26 = 0), 0, IF(P26 &lt; 1, 3, IF(P26 &gt;= P$39, 1, 2)))</f>
        <v>3</v>
      </c>
      <c r="S26">
        <v>1</v>
      </c>
      <c r="T26">
        <v>3</v>
      </c>
      <c r="U26">
        <v>1</v>
      </c>
      <c r="V26">
        <v>1</v>
      </c>
      <c r="W26">
        <v>2</v>
      </c>
      <c r="X26">
        <v>2</v>
      </c>
      <c r="AC26" t="s">
        <v>210</v>
      </c>
      <c r="AD26" t="s">
        <v>211</v>
      </c>
      <c r="AE26" t="s">
        <v>212</v>
      </c>
    </row>
    <row r="27" spans="1:33" x14ac:dyDescent="0.25">
      <c r="A27" s="1" t="s">
        <v>22</v>
      </c>
      <c r="B27">
        <v>1</v>
      </c>
      <c r="C27">
        <v>1</v>
      </c>
      <c r="D27">
        <v>3</v>
      </c>
      <c r="E27">
        <v>2</v>
      </c>
      <c r="M27">
        <f t="shared" si="8"/>
        <v>4</v>
      </c>
      <c r="N27">
        <f t="shared" si="9"/>
        <v>3</v>
      </c>
      <c r="O27" s="1">
        <f t="shared" si="10"/>
        <v>1</v>
      </c>
      <c r="P27" s="3">
        <f t="shared" si="11"/>
        <v>1.3333333333333333</v>
      </c>
      <c r="Q27">
        <f t="shared" si="12"/>
        <v>2</v>
      </c>
      <c r="S27">
        <v>2</v>
      </c>
      <c r="T27">
        <v>5</v>
      </c>
      <c r="U27">
        <v>2</v>
      </c>
      <c r="V27">
        <v>3</v>
      </c>
      <c r="W27">
        <v>6</v>
      </c>
      <c r="X27">
        <v>3</v>
      </c>
      <c r="AC27" t="s">
        <v>213</v>
      </c>
      <c r="AD27" t="s">
        <v>217</v>
      </c>
      <c r="AE27" t="s">
        <v>222</v>
      </c>
    </row>
    <row r="28" spans="1:33" x14ac:dyDescent="0.25">
      <c r="A28" s="1" t="s">
        <v>29</v>
      </c>
      <c r="F28">
        <v>0</v>
      </c>
      <c r="G28">
        <v>0</v>
      </c>
      <c r="M28">
        <f t="shared" si="8"/>
        <v>0</v>
      </c>
      <c r="N28">
        <f t="shared" si="9"/>
        <v>0</v>
      </c>
      <c r="O28" s="1">
        <f t="shared" si="10"/>
        <v>0</v>
      </c>
      <c r="P28" s="3">
        <f t="shared" si="11"/>
        <v>0</v>
      </c>
      <c r="Q28">
        <v>2</v>
      </c>
      <c r="S28">
        <v>3</v>
      </c>
      <c r="T28">
        <v>6</v>
      </c>
      <c r="U28">
        <v>3</v>
      </c>
      <c r="V28">
        <v>4</v>
      </c>
      <c r="W28">
        <v>8</v>
      </c>
      <c r="X28">
        <v>5</v>
      </c>
      <c r="AC28" t="s">
        <v>214</v>
      </c>
      <c r="AD28" t="s">
        <v>218</v>
      </c>
      <c r="AE28" t="s">
        <v>223</v>
      </c>
    </row>
    <row r="29" spans="1:33" x14ac:dyDescent="0.25">
      <c r="A29" s="1" t="s">
        <v>19</v>
      </c>
      <c r="B29">
        <v>0</v>
      </c>
      <c r="C29">
        <v>1</v>
      </c>
      <c r="D29">
        <v>0</v>
      </c>
      <c r="E29">
        <v>0</v>
      </c>
      <c r="M29">
        <f t="shared" si="8"/>
        <v>0</v>
      </c>
      <c r="N29">
        <f t="shared" si="9"/>
        <v>1</v>
      </c>
      <c r="O29" s="1">
        <f t="shared" si="10"/>
        <v>-1</v>
      </c>
      <c r="P29" s="3">
        <f t="shared" si="11"/>
        <v>0</v>
      </c>
      <c r="Q29">
        <f t="shared" si="12"/>
        <v>3</v>
      </c>
      <c r="S29">
        <v>4</v>
      </c>
      <c r="T29">
        <v>7</v>
      </c>
      <c r="U29">
        <v>5</v>
      </c>
      <c r="V29">
        <v>5</v>
      </c>
      <c r="W29">
        <v>12</v>
      </c>
      <c r="X29">
        <v>7</v>
      </c>
      <c r="AC29" t="s">
        <v>215</v>
      </c>
      <c r="AD29" t="s">
        <v>219</v>
      </c>
      <c r="AE29" t="s">
        <v>119</v>
      </c>
    </row>
    <row r="30" spans="1:33" x14ac:dyDescent="0.25">
      <c r="A30" s="1" t="s">
        <v>20</v>
      </c>
      <c r="B30">
        <v>5</v>
      </c>
      <c r="C30">
        <v>4</v>
      </c>
      <c r="D30">
        <v>2</v>
      </c>
      <c r="E30">
        <v>4</v>
      </c>
      <c r="M30">
        <f t="shared" si="8"/>
        <v>7</v>
      </c>
      <c r="N30">
        <f t="shared" si="9"/>
        <v>8</v>
      </c>
      <c r="O30" s="1">
        <f t="shared" si="10"/>
        <v>-1</v>
      </c>
      <c r="P30" s="3">
        <f t="shared" si="11"/>
        <v>0.875</v>
      </c>
      <c r="Q30">
        <f t="shared" si="12"/>
        <v>3</v>
      </c>
      <c r="S30">
        <v>6</v>
      </c>
      <c r="T30">
        <v>8</v>
      </c>
      <c r="U30">
        <v>6</v>
      </c>
      <c r="V30">
        <v>6</v>
      </c>
      <c r="W30">
        <v>13</v>
      </c>
      <c r="X30">
        <v>9</v>
      </c>
      <c r="AC30" t="s">
        <v>216</v>
      </c>
      <c r="AD30" t="s">
        <v>220</v>
      </c>
      <c r="AE30" t="s">
        <v>224</v>
      </c>
    </row>
    <row r="31" spans="1:33" x14ac:dyDescent="0.25">
      <c r="A31" s="1" t="s">
        <v>23</v>
      </c>
      <c r="B31">
        <v>3</v>
      </c>
      <c r="C31">
        <v>2</v>
      </c>
      <c r="D31">
        <v>2</v>
      </c>
      <c r="E31">
        <v>2</v>
      </c>
      <c r="M31">
        <f t="shared" si="8"/>
        <v>5</v>
      </c>
      <c r="N31">
        <f t="shared" si="9"/>
        <v>4</v>
      </c>
      <c r="O31" s="1">
        <f t="shared" si="10"/>
        <v>1</v>
      </c>
      <c r="P31" s="3">
        <f t="shared" si="11"/>
        <v>1.25</v>
      </c>
      <c r="Q31">
        <f t="shared" si="12"/>
        <v>2</v>
      </c>
      <c r="S31">
        <v>7</v>
      </c>
      <c r="T31">
        <v>9</v>
      </c>
      <c r="U31">
        <v>9</v>
      </c>
      <c r="V31">
        <v>7</v>
      </c>
      <c r="W31">
        <v>17</v>
      </c>
      <c r="X31">
        <v>10</v>
      </c>
      <c r="AD31" t="s">
        <v>221</v>
      </c>
    </row>
    <row r="32" spans="1:33" x14ac:dyDescent="0.25">
      <c r="A32" s="1" t="s">
        <v>30</v>
      </c>
      <c r="F32">
        <v>2</v>
      </c>
      <c r="G32">
        <v>2</v>
      </c>
      <c r="M32">
        <f t="shared" si="8"/>
        <v>2</v>
      </c>
      <c r="N32">
        <f t="shared" si="9"/>
        <v>2</v>
      </c>
      <c r="O32" s="1">
        <f t="shared" si="10"/>
        <v>0</v>
      </c>
      <c r="P32" s="3">
        <f t="shared" si="11"/>
        <v>1</v>
      </c>
      <c r="Q32">
        <f t="shared" si="12"/>
        <v>2</v>
      </c>
      <c r="S32">
        <v>8</v>
      </c>
      <c r="T32">
        <v>11</v>
      </c>
      <c r="U32">
        <v>15</v>
      </c>
      <c r="V32">
        <v>8</v>
      </c>
      <c r="W32">
        <v>18</v>
      </c>
      <c r="X32">
        <v>11</v>
      </c>
      <c r="AD32" t="s">
        <v>279</v>
      </c>
    </row>
    <row r="33" spans="1:33" x14ac:dyDescent="0.25">
      <c r="A33" s="1" t="s">
        <v>180</v>
      </c>
      <c r="F33">
        <v>4</v>
      </c>
      <c r="G33">
        <v>2</v>
      </c>
      <c r="M33">
        <f t="shared" ref="M33" si="13" xml:space="preserve"> B33 + D33 + F33 + H33 + J33</f>
        <v>4</v>
      </c>
      <c r="N33">
        <f t="shared" ref="N33" si="14" xml:space="preserve"> C33 + E33 + G33 + I33 + K33</f>
        <v>2</v>
      </c>
      <c r="O33" s="1">
        <f t="shared" ref="O33" si="15">M33 - N33</f>
        <v>2</v>
      </c>
      <c r="P33" s="3">
        <f t="shared" ref="P33" si="16" xml:space="preserve"> IF(M33+N33=0, 0, IF(N33=0, "MAX", M33/N33))</f>
        <v>2</v>
      </c>
      <c r="Q33">
        <f t="shared" si="12"/>
        <v>1</v>
      </c>
      <c r="S33">
        <v>9</v>
      </c>
      <c r="T33">
        <v>12</v>
      </c>
      <c r="U33">
        <v>21</v>
      </c>
      <c r="V33">
        <v>10</v>
      </c>
      <c r="W33">
        <v>19</v>
      </c>
      <c r="X33">
        <v>16</v>
      </c>
    </row>
    <row r="34" spans="1:33" x14ac:dyDescent="0.25">
      <c r="A34" s="1" t="s">
        <v>24</v>
      </c>
      <c r="F34">
        <v>0</v>
      </c>
      <c r="G34">
        <v>2</v>
      </c>
      <c r="M34">
        <f t="shared" si="8"/>
        <v>0</v>
      </c>
      <c r="N34">
        <f t="shared" si="9"/>
        <v>2</v>
      </c>
      <c r="O34" s="1">
        <f t="shared" si="10"/>
        <v>-2</v>
      </c>
      <c r="P34" s="3">
        <f t="shared" si="11"/>
        <v>0</v>
      </c>
      <c r="Q34">
        <f t="shared" si="12"/>
        <v>3</v>
      </c>
      <c r="S34">
        <v>11</v>
      </c>
      <c r="T34">
        <v>13</v>
      </c>
      <c r="U34">
        <v>24</v>
      </c>
      <c r="V34">
        <v>11</v>
      </c>
      <c r="W34">
        <v>22</v>
      </c>
      <c r="X34">
        <v>17</v>
      </c>
    </row>
    <row r="35" spans="1:33" x14ac:dyDescent="0.25">
      <c r="A35" s="1" t="s">
        <v>179</v>
      </c>
      <c r="F35">
        <v>0</v>
      </c>
      <c r="G35">
        <v>0</v>
      </c>
      <c r="M35">
        <f t="shared" ref="M35" si="17" xml:space="preserve"> B35 + D35 + F35 + H35 + J35</f>
        <v>0</v>
      </c>
      <c r="N35">
        <f t="shared" ref="N35" si="18" xml:space="preserve"> C35 + E35 + G35 + I35 + K35</f>
        <v>0</v>
      </c>
      <c r="O35" s="1">
        <f t="shared" ref="O35" si="19">M35 - N35</f>
        <v>0</v>
      </c>
      <c r="P35" s="3">
        <f t="shared" ref="P35" si="20" xml:space="preserve"> IF(M35+N35=0, 0, IF(N35=0, "MAX", M35/N35))</f>
        <v>0</v>
      </c>
      <c r="Q35">
        <v>2</v>
      </c>
      <c r="S35">
        <v>12</v>
      </c>
      <c r="T35">
        <v>14</v>
      </c>
      <c r="U35">
        <v>25</v>
      </c>
      <c r="V35">
        <v>12</v>
      </c>
      <c r="W35">
        <v>23</v>
      </c>
      <c r="X35">
        <v>20</v>
      </c>
    </row>
    <row r="36" spans="1:33" x14ac:dyDescent="0.25">
      <c r="A36" s="1" t="s">
        <v>21</v>
      </c>
      <c r="B36">
        <v>4</v>
      </c>
      <c r="C36">
        <v>2</v>
      </c>
      <c r="D36">
        <v>2</v>
      </c>
      <c r="E36">
        <v>1</v>
      </c>
      <c r="M36">
        <f t="shared" si="8"/>
        <v>6</v>
      </c>
      <c r="N36">
        <f t="shared" si="9"/>
        <v>3</v>
      </c>
      <c r="O36" s="1">
        <f t="shared" si="10"/>
        <v>3</v>
      </c>
      <c r="P36" s="3">
        <f t="shared" si="11"/>
        <v>2</v>
      </c>
      <c r="Q36">
        <f t="shared" si="12"/>
        <v>1</v>
      </c>
      <c r="S36">
        <v>16</v>
      </c>
      <c r="T36">
        <v>15</v>
      </c>
      <c r="W36">
        <v>25</v>
      </c>
    </row>
    <row r="37" spans="1:33" x14ac:dyDescent="0.25">
      <c r="A37" s="1" t="s">
        <v>26</v>
      </c>
      <c r="B37">
        <v>1</v>
      </c>
      <c r="C37">
        <v>1</v>
      </c>
      <c r="D37">
        <v>0</v>
      </c>
      <c r="E37">
        <v>0</v>
      </c>
      <c r="M37">
        <f t="shared" si="8"/>
        <v>1</v>
      </c>
      <c r="N37">
        <f t="shared" si="9"/>
        <v>1</v>
      </c>
      <c r="O37" s="1">
        <f t="shared" si="10"/>
        <v>0</v>
      </c>
      <c r="P37" s="3">
        <f t="shared" si="11"/>
        <v>1</v>
      </c>
      <c r="Q37">
        <f t="shared" si="12"/>
        <v>2</v>
      </c>
      <c r="S37">
        <v>18</v>
      </c>
      <c r="T37">
        <v>16</v>
      </c>
    </row>
    <row r="38" spans="1:33" x14ac:dyDescent="0.25">
      <c r="A38" s="1" t="s">
        <v>17</v>
      </c>
      <c r="B38">
        <v>4</v>
      </c>
      <c r="C38">
        <v>1</v>
      </c>
      <c r="D38">
        <v>4</v>
      </c>
      <c r="E38">
        <v>2</v>
      </c>
      <c r="M38">
        <f t="shared" si="8"/>
        <v>8</v>
      </c>
      <c r="N38">
        <f t="shared" si="9"/>
        <v>3</v>
      </c>
      <c r="O38" s="1">
        <f t="shared" si="10"/>
        <v>5</v>
      </c>
      <c r="P38" s="3">
        <f t="shared" si="11"/>
        <v>2.6666666666666665</v>
      </c>
      <c r="Q38">
        <f t="shared" si="12"/>
        <v>1</v>
      </c>
      <c r="S38">
        <v>20</v>
      </c>
      <c r="T38">
        <v>17</v>
      </c>
    </row>
    <row r="39" spans="1:33" x14ac:dyDescent="0.25">
      <c r="A39" s="4"/>
      <c r="B39" s="4">
        <v>25</v>
      </c>
      <c r="C39" s="4">
        <v>18</v>
      </c>
      <c r="D39" s="4">
        <v>25</v>
      </c>
      <c r="E39" s="4">
        <v>12</v>
      </c>
      <c r="F39" s="4">
        <v>25</v>
      </c>
      <c r="G39" s="4">
        <v>20</v>
      </c>
      <c r="H39" s="4"/>
      <c r="I39" s="4"/>
      <c r="J39" s="4"/>
      <c r="K39" s="4"/>
      <c r="L39" s="4"/>
      <c r="M39" s="4">
        <f t="shared" si="8"/>
        <v>75</v>
      </c>
      <c r="N39" s="4">
        <f t="shared" si="9"/>
        <v>50</v>
      </c>
      <c r="O39" s="4">
        <f t="shared" si="10"/>
        <v>25</v>
      </c>
      <c r="P39" s="5">
        <f t="shared" si="11"/>
        <v>1.5</v>
      </c>
      <c r="S39">
        <v>23</v>
      </c>
      <c r="T39">
        <v>18</v>
      </c>
    </row>
    <row r="40" spans="1:33" x14ac:dyDescent="0.25">
      <c r="S40">
        <v>25</v>
      </c>
    </row>
    <row r="41" spans="1:33" x14ac:dyDescent="0.25">
      <c r="A41" t="s">
        <v>11</v>
      </c>
    </row>
    <row r="42" spans="1:33" x14ac:dyDescent="0.25">
      <c r="A42" t="s">
        <v>11</v>
      </c>
    </row>
    <row r="43" spans="1:33" x14ac:dyDescent="0.25">
      <c r="A43" t="s">
        <v>11</v>
      </c>
    </row>
    <row r="44" spans="1:33" ht="18.75" x14ac:dyDescent="0.3">
      <c r="A44" s="8">
        <v>44128</v>
      </c>
      <c r="B44" s="9" t="s">
        <v>134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33" x14ac:dyDescent="0.25">
      <c r="A45" s="4"/>
      <c r="B45" s="4" t="s">
        <v>3</v>
      </c>
      <c r="C45" s="4"/>
      <c r="D45" s="4" t="s">
        <v>4</v>
      </c>
      <c r="E45" s="4"/>
      <c r="F45" s="4" t="s">
        <v>5</v>
      </c>
      <c r="G45" s="4"/>
      <c r="H45" s="4" t="s">
        <v>6</v>
      </c>
      <c r="I45" s="4"/>
      <c r="J45" s="4" t="s">
        <v>7</v>
      </c>
      <c r="K45" s="4"/>
      <c r="L45" s="4"/>
      <c r="M45" s="4" t="s">
        <v>8</v>
      </c>
      <c r="N45" s="4"/>
      <c r="O45" s="4"/>
      <c r="P45" s="6"/>
    </row>
    <row r="46" spans="1:33" x14ac:dyDescent="0.25">
      <c r="A46" s="4"/>
      <c r="B46" s="7" t="s">
        <v>1</v>
      </c>
      <c r="C46" s="7" t="s">
        <v>2</v>
      </c>
      <c r="D46" s="7" t="s">
        <v>1</v>
      </c>
      <c r="E46" s="7" t="s">
        <v>2</v>
      </c>
      <c r="F46" s="7" t="s">
        <v>1</v>
      </c>
      <c r="G46" s="7" t="s">
        <v>2</v>
      </c>
      <c r="H46" s="7" t="s">
        <v>1</v>
      </c>
      <c r="I46" s="7" t="s">
        <v>2</v>
      </c>
      <c r="J46" s="7" t="s">
        <v>1</v>
      </c>
      <c r="K46" s="7" t="s">
        <v>2</v>
      </c>
      <c r="L46" s="7"/>
      <c r="M46" s="7" t="s">
        <v>1</v>
      </c>
      <c r="N46" s="7" t="s">
        <v>2</v>
      </c>
      <c r="O46" s="4" t="s">
        <v>9</v>
      </c>
      <c r="P46" s="6" t="s">
        <v>10</v>
      </c>
      <c r="S46" t="s">
        <v>3</v>
      </c>
      <c r="U46" t="s">
        <v>4</v>
      </c>
      <c r="W46" t="s">
        <v>5</v>
      </c>
      <c r="Y46" t="s">
        <v>6</v>
      </c>
      <c r="AA46" t="s">
        <v>7</v>
      </c>
      <c r="AC46" t="s">
        <v>12</v>
      </c>
      <c r="AD46" t="s">
        <v>13</v>
      </c>
      <c r="AE46" t="s">
        <v>14</v>
      </c>
      <c r="AF46" t="s">
        <v>15</v>
      </c>
      <c r="AG46" t="s">
        <v>16</v>
      </c>
    </row>
    <row r="47" spans="1:33" x14ac:dyDescent="0.25">
      <c r="A47" s="1" t="s">
        <v>0</v>
      </c>
      <c r="D47">
        <v>0</v>
      </c>
      <c r="E47">
        <v>0</v>
      </c>
      <c r="M47">
        <f t="shared" ref="M47:M59" si="21" xml:space="preserve"> B47 + D47 + F47 + H47 + J47</f>
        <v>0</v>
      </c>
      <c r="N47">
        <f t="shared" ref="N47:N59" si="22" xml:space="preserve"> C47 + E47 + G47 + I47 + K47</f>
        <v>0</v>
      </c>
      <c r="O47" s="1">
        <f t="shared" ref="O47:O59" si="23">M47 - N47</f>
        <v>0</v>
      </c>
      <c r="P47" s="3">
        <f t="shared" ref="P47:P59" si="24" xml:space="preserve"> IF(M47+N47=0, 0, IF(N47=0, "MAX", M47/N47))</f>
        <v>0</v>
      </c>
      <c r="Q47">
        <v>2</v>
      </c>
      <c r="T47">
        <v>0</v>
      </c>
      <c r="U47">
        <v>0</v>
      </c>
      <c r="X47">
        <v>0</v>
      </c>
      <c r="Y47">
        <v>1</v>
      </c>
      <c r="AB47">
        <v>2</v>
      </c>
      <c r="AC47" t="s">
        <v>56</v>
      </c>
      <c r="AD47" t="s">
        <v>57</v>
      </c>
      <c r="AE47" t="s">
        <v>56</v>
      </c>
      <c r="AF47" t="s">
        <v>57</v>
      </c>
      <c r="AG47" t="s">
        <v>170</v>
      </c>
    </row>
    <row r="48" spans="1:33" x14ac:dyDescent="0.25">
      <c r="A48" s="1" t="s">
        <v>18</v>
      </c>
      <c r="H48">
        <v>1</v>
      </c>
      <c r="I48">
        <v>0</v>
      </c>
      <c r="J48">
        <v>0</v>
      </c>
      <c r="K48">
        <v>0</v>
      </c>
      <c r="M48">
        <f t="shared" si="21"/>
        <v>1</v>
      </c>
      <c r="N48">
        <f t="shared" si="22"/>
        <v>0</v>
      </c>
      <c r="O48" s="1">
        <f t="shared" si="23"/>
        <v>1</v>
      </c>
      <c r="P48" s="3" t="str">
        <f t="shared" si="24"/>
        <v>MAX</v>
      </c>
      <c r="Q48">
        <f t="shared" ref="Q48:Q53" si="25">IF(AND(M48 = 0, N48 = 0), 0, IF(P48 &lt; 1, 3, IF(P48 &gt;= P$59, 1, 2)))</f>
        <v>1</v>
      </c>
      <c r="S48">
        <v>2</v>
      </c>
      <c r="T48">
        <v>1</v>
      </c>
      <c r="U48">
        <v>2</v>
      </c>
      <c r="V48">
        <v>1</v>
      </c>
      <c r="W48">
        <v>1</v>
      </c>
      <c r="X48">
        <v>1</v>
      </c>
      <c r="Y48">
        <v>2</v>
      </c>
      <c r="Z48">
        <v>2</v>
      </c>
      <c r="AA48">
        <v>1</v>
      </c>
      <c r="AB48">
        <v>7</v>
      </c>
      <c r="AC48" t="s">
        <v>135</v>
      </c>
      <c r="AD48" t="s">
        <v>136</v>
      </c>
      <c r="AE48" t="s">
        <v>137</v>
      </c>
      <c r="AF48" t="s">
        <v>138</v>
      </c>
      <c r="AG48" t="s">
        <v>137</v>
      </c>
    </row>
    <row r="49" spans="1:33" x14ac:dyDescent="0.25">
      <c r="A49" s="1" t="s">
        <v>22</v>
      </c>
      <c r="B49">
        <v>1</v>
      </c>
      <c r="C49">
        <v>1</v>
      </c>
      <c r="D49">
        <v>0</v>
      </c>
      <c r="E49">
        <v>1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M49">
        <f t="shared" si="21"/>
        <v>1</v>
      </c>
      <c r="N49">
        <f t="shared" si="22"/>
        <v>5</v>
      </c>
      <c r="O49" s="1">
        <f t="shared" si="23"/>
        <v>-4</v>
      </c>
      <c r="P49" s="3">
        <f t="shared" si="24"/>
        <v>0.2</v>
      </c>
      <c r="Q49">
        <f t="shared" si="25"/>
        <v>3</v>
      </c>
      <c r="S49">
        <v>8</v>
      </c>
      <c r="T49">
        <v>3</v>
      </c>
      <c r="U49">
        <v>3</v>
      </c>
      <c r="V49">
        <v>3</v>
      </c>
      <c r="W49">
        <v>2</v>
      </c>
      <c r="X49">
        <v>4</v>
      </c>
      <c r="Y49">
        <v>3</v>
      </c>
      <c r="Z49">
        <v>6</v>
      </c>
      <c r="AA49">
        <v>2</v>
      </c>
      <c r="AB49">
        <v>9</v>
      </c>
      <c r="AC49" t="s">
        <v>139</v>
      </c>
      <c r="AD49" t="s">
        <v>144</v>
      </c>
      <c r="AE49" t="s">
        <v>144</v>
      </c>
      <c r="AF49" t="s">
        <v>159</v>
      </c>
      <c r="AG49" t="s">
        <v>178</v>
      </c>
    </row>
    <row r="50" spans="1:33" x14ac:dyDescent="0.25">
      <c r="A50" s="1" t="s">
        <v>29</v>
      </c>
      <c r="M50">
        <f t="shared" ref="M50" si="26" xml:space="preserve"> B50 + D50 + F50 + H50 + J50</f>
        <v>0</v>
      </c>
      <c r="N50">
        <f t="shared" ref="N50" si="27" xml:space="preserve"> C50 + E50 + G50 + I50 + K50</f>
        <v>0</v>
      </c>
      <c r="O50" s="1">
        <f t="shared" ref="O50" si="28">M50 - N50</f>
        <v>0</v>
      </c>
      <c r="P50" s="3">
        <f t="shared" ref="P50" si="29" xml:space="preserve"> IF(M50+N50=0, 0, IF(N50=0, "MAX", M50/N50))</f>
        <v>0</v>
      </c>
      <c r="Q50">
        <f t="shared" si="25"/>
        <v>0</v>
      </c>
      <c r="S50">
        <v>9</v>
      </c>
      <c r="T50">
        <v>4</v>
      </c>
      <c r="U50">
        <v>5</v>
      </c>
      <c r="V50">
        <v>4</v>
      </c>
      <c r="W50">
        <v>6</v>
      </c>
      <c r="X50">
        <v>6</v>
      </c>
      <c r="Y50">
        <v>9</v>
      </c>
      <c r="Z50">
        <v>7</v>
      </c>
      <c r="AA50">
        <v>8</v>
      </c>
      <c r="AB50">
        <v>10</v>
      </c>
      <c r="AC50" t="s">
        <v>140</v>
      </c>
      <c r="AD50" t="s">
        <v>145</v>
      </c>
      <c r="AE50" t="s">
        <v>155</v>
      </c>
      <c r="AF50" t="s">
        <v>160</v>
      </c>
      <c r="AG50" t="s">
        <v>171</v>
      </c>
    </row>
    <row r="51" spans="1:33" x14ac:dyDescent="0.25">
      <c r="A51" s="1" t="s">
        <v>19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M51">
        <f t="shared" si="21"/>
        <v>0</v>
      </c>
      <c r="N51">
        <f t="shared" si="22"/>
        <v>3</v>
      </c>
      <c r="O51" s="1">
        <f t="shared" si="23"/>
        <v>-3</v>
      </c>
      <c r="P51" s="3">
        <f t="shared" si="24"/>
        <v>0</v>
      </c>
      <c r="Q51">
        <f t="shared" si="25"/>
        <v>3</v>
      </c>
      <c r="S51">
        <v>11</v>
      </c>
      <c r="T51">
        <v>5</v>
      </c>
      <c r="U51">
        <v>6</v>
      </c>
      <c r="V51">
        <v>5</v>
      </c>
      <c r="W51">
        <v>7</v>
      </c>
      <c r="X51">
        <v>7</v>
      </c>
      <c r="Y51">
        <v>12</v>
      </c>
      <c r="Z51">
        <v>8</v>
      </c>
      <c r="AA51">
        <v>12</v>
      </c>
      <c r="AB51">
        <v>11</v>
      </c>
      <c r="AC51" t="s">
        <v>141</v>
      </c>
      <c r="AD51" t="s">
        <v>146</v>
      </c>
      <c r="AE51" t="s">
        <v>156</v>
      </c>
      <c r="AF51" t="s">
        <v>161</v>
      </c>
      <c r="AG51" t="s">
        <v>172</v>
      </c>
    </row>
    <row r="52" spans="1:33" x14ac:dyDescent="0.25">
      <c r="A52" s="1" t="s">
        <v>20</v>
      </c>
      <c r="B52">
        <v>8</v>
      </c>
      <c r="C52">
        <v>1</v>
      </c>
      <c r="D52">
        <v>2</v>
      </c>
      <c r="E52">
        <v>1</v>
      </c>
      <c r="F52">
        <v>1</v>
      </c>
      <c r="G52">
        <v>0</v>
      </c>
      <c r="H52">
        <v>4</v>
      </c>
      <c r="I52">
        <v>1</v>
      </c>
      <c r="J52">
        <v>2</v>
      </c>
      <c r="K52">
        <v>0</v>
      </c>
      <c r="M52">
        <f t="shared" si="21"/>
        <v>17</v>
      </c>
      <c r="N52">
        <f t="shared" si="22"/>
        <v>3</v>
      </c>
      <c r="O52" s="1">
        <f t="shared" si="23"/>
        <v>14</v>
      </c>
      <c r="P52" s="3">
        <f t="shared" si="24"/>
        <v>5.666666666666667</v>
      </c>
      <c r="Q52">
        <f t="shared" si="25"/>
        <v>1</v>
      </c>
      <c r="S52">
        <v>23</v>
      </c>
      <c r="T52">
        <v>6</v>
      </c>
      <c r="U52">
        <v>7</v>
      </c>
      <c r="V52">
        <v>6</v>
      </c>
      <c r="W52">
        <v>9</v>
      </c>
      <c r="X52">
        <v>11</v>
      </c>
      <c r="Y52">
        <v>13</v>
      </c>
      <c r="Z52">
        <v>10</v>
      </c>
      <c r="AA52">
        <v>13</v>
      </c>
      <c r="AB52">
        <v>12</v>
      </c>
      <c r="AC52" t="s">
        <v>143</v>
      </c>
      <c r="AD52" t="s">
        <v>147</v>
      </c>
      <c r="AE52" t="s">
        <v>157</v>
      </c>
      <c r="AF52" t="s">
        <v>162</v>
      </c>
      <c r="AG52" t="s">
        <v>173</v>
      </c>
    </row>
    <row r="53" spans="1:33" x14ac:dyDescent="0.25">
      <c r="A53" s="1" t="s">
        <v>23</v>
      </c>
      <c r="B53">
        <v>2</v>
      </c>
      <c r="C53">
        <v>0</v>
      </c>
      <c r="D53">
        <v>2</v>
      </c>
      <c r="E53">
        <v>0</v>
      </c>
      <c r="F53">
        <v>2</v>
      </c>
      <c r="G53">
        <v>0</v>
      </c>
      <c r="H53">
        <v>0</v>
      </c>
      <c r="I53">
        <v>3</v>
      </c>
      <c r="J53">
        <v>1</v>
      </c>
      <c r="K53">
        <v>1</v>
      </c>
      <c r="M53">
        <f t="shared" si="21"/>
        <v>7</v>
      </c>
      <c r="N53">
        <f t="shared" si="22"/>
        <v>4</v>
      </c>
      <c r="O53" s="1">
        <f t="shared" si="23"/>
        <v>3</v>
      </c>
      <c r="P53" s="3">
        <f t="shared" si="24"/>
        <v>1.75</v>
      </c>
      <c r="Q53">
        <f t="shared" si="25"/>
        <v>1</v>
      </c>
      <c r="S53">
        <v>24</v>
      </c>
      <c r="T53">
        <v>7</v>
      </c>
      <c r="U53">
        <v>9</v>
      </c>
      <c r="V53">
        <v>7</v>
      </c>
      <c r="W53">
        <v>13</v>
      </c>
      <c r="X53">
        <v>12</v>
      </c>
      <c r="Y53">
        <v>14</v>
      </c>
      <c r="Z53">
        <v>14</v>
      </c>
      <c r="AA53">
        <v>14</v>
      </c>
      <c r="AB53">
        <v>13</v>
      </c>
      <c r="AC53" t="s">
        <v>142</v>
      </c>
      <c r="AD53" t="s">
        <v>148</v>
      </c>
      <c r="AE53" t="s">
        <v>158</v>
      </c>
      <c r="AF53" t="s">
        <v>163</v>
      </c>
      <c r="AG53" t="s">
        <v>174</v>
      </c>
    </row>
    <row r="54" spans="1:33" x14ac:dyDescent="0.25">
      <c r="A54" s="1" t="s">
        <v>30</v>
      </c>
      <c r="D54">
        <v>0</v>
      </c>
      <c r="E54">
        <v>0</v>
      </c>
      <c r="F54">
        <v>0</v>
      </c>
      <c r="G54">
        <v>0</v>
      </c>
      <c r="M54">
        <f t="shared" si="21"/>
        <v>0</v>
      </c>
      <c r="N54">
        <f t="shared" si="22"/>
        <v>0</v>
      </c>
      <c r="O54" s="1">
        <f t="shared" si="23"/>
        <v>0</v>
      </c>
      <c r="P54" s="3">
        <f t="shared" si="24"/>
        <v>0</v>
      </c>
      <c r="Q54">
        <v>2</v>
      </c>
      <c r="S54">
        <v>25</v>
      </c>
      <c r="U54">
        <v>12</v>
      </c>
      <c r="V54">
        <v>12</v>
      </c>
      <c r="W54">
        <v>14</v>
      </c>
      <c r="X54">
        <v>13</v>
      </c>
      <c r="Y54">
        <v>15</v>
      </c>
      <c r="Z54">
        <v>16</v>
      </c>
      <c r="AA54">
        <v>15</v>
      </c>
      <c r="AD54" t="s">
        <v>149</v>
      </c>
      <c r="AF54" t="s">
        <v>164</v>
      </c>
      <c r="AG54" t="s">
        <v>175</v>
      </c>
    </row>
    <row r="55" spans="1:33" x14ac:dyDescent="0.25">
      <c r="A55" s="1" t="s">
        <v>24</v>
      </c>
      <c r="M55">
        <f t="shared" si="21"/>
        <v>0</v>
      </c>
      <c r="N55">
        <f t="shared" si="22"/>
        <v>0</v>
      </c>
      <c r="O55" s="1">
        <f t="shared" si="23"/>
        <v>0</v>
      </c>
      <c r="P55" s="3">
        <f t="shared" si="24"/>
        <v>0</v>
      </c>
      <c r="Q55">
        <f>IF(AND(M55 = 0, N55 = 0), 0, IF(P55 &lt; 1, 3, IF(P55 &gt;= P$59, 1, 2)))</f>
        <v>0</v>
      </c>
      <c r="U55">
        <v>15</v>
      </c>
      <c r="V55">
        <v>15</v>
      </c>
      <c r="W55">
        <v>15</v>
      </c>
      <c r="X55">
        <v>14</v>
      </c>
      <c r="Y55">
        <v>16</v>
      </c>
      <c r="Z55">
        <v>18</v>
      </c>
      <c r="AD55" t="s">
        <v>150</v>
      </c>
      <c r="AF55" t="s">
        <v>165</v>
      </c>
      <c r="AG55" t="s">
        <v>177</v>
      </c>
    </row>
    <row r="56" spans="1:33" x14ac:dyDescent="0.25">
      <c r="A56" s="1" t="s">
        <v>21</v>
      </c>
      <c r="B56">
        <v>3</v>
      </c>
      <c r="C56">
        <v>0</v>
      </c>
      <c r="D56">
        <v>5</v>
      </c>
      <c r="E56">
        <v>2</v>
      </c>
      <c r="F56">
        <v>5</v>
      </c>
      <c r="G56">
        <v>1</v>
      </c>
      <c r="H56">
        <v>5</v>
      </c>
      <c r="I56">
        <v>4</v>
      </c>
      <c r="J56">
        <v>4</v>
      </c>
      <c r="K56">
        <v>1</v>
      </c>
      <c r="M56">
        <f t="shared" si="21"/>
        <v>22</v>
      </c>
      <c r="N56">
        <f t="shared" si="22"/>
        <v>8</v>
      </c>
      <c r="O56" s="1">
        <f t="shared" si="23"/>
        <v>14</v>
      </c>
      <c r="P56" s="3">
        <f t="shared" si="24"/>
        <v>2.75</v>
      </c>
      <c r="Q56">
        <f>IF(AND(M56 = 0, N56 = 0), 0, IF(P56 &lt; 1, 3, IF(P56 &gt;= P$59, 1, 2)))</f>
        <v>1</v>
      </c>
      <c r="U56">
        <v>17</v>
      </c>
      <c r="V56">
        <v>17</v>
      </c>
      <c r="W56">
        <v>16</v>
      </c>
      <c r="X56">
        <v>16</v>
      </c>
      <c r="Y56">
        <v>18</v>
      </c>
      <c r="Z56">
        <v>19</v>
      </c>
      <c r="AD56" t="s">
        <v>152</v>
      </c>
      <c r="AF56" t="s">
        <v>166</v>
      </c>
      <c r="AG56" t="s">
        <v>176</v>
      </c>
    </row>
    <row r="57" spans="1:33" x14ac:dyDescent="0.25">
      <c r="A57" s="1" t="s">
        <v>26</v>
      </c>
      <c r="B57">
        <v>0</v>
      </c>
      <c r="C57">
        <v>0</v>
      </c>
      <c r="D57">
        <v>1</v>
      </c>
      <c r="E57">
        <v>2</v>
      </c>
      <c r="F57">
        <v>2</v>
      </c>
      <c r="G57">
        <v>1</v>
      </c>
      <c r="H57">
        <v>2</v>
      </c>
      <c r="I57">
        <v>0</v>
      </c>
      <c r="J57">
        <v>0</v>
      </c>
      <c r="K57">
        <v>1</v>
      </c>
      <c r="M57">
        <f t="shared" si="21"/>
        <v>5</v>
      </c>
      <c r="N57">
        <f t="shared" si="22"/>
        <v>4</v>
      </c>
      <c r="O57" s="1">
        <f t="shared" si="23"/>
        <v>1</v>
      </c>
      <c r="P57" s="3">
        <f t="shared" si="24"/>
        <v>1.25</v>
      </c>
      <c r="Q57">
        <f>IF(AND(M57 = 0, N57 = 0), 0, IF(P57 &lt; 1, 3, IF(P57 &gt;= P$59, 1, 2)))</f>
        <v>1</v>
      </c>
      <c r="U57">
        <v>19</v>
      </c>
      <c r="V57">
        <v>18</v>
      </c>
      <c r="W57">
        <v>17</v>
      </c>
      <c r="X57">
        <v>17</v>
      </c>
      <c r="Y57">
        <v>21</v>
      </c>
      <c r="Z57">
        <v>20</v>
      </c>
      <c r="AD57" t="s">
        <v>151</v>
      </c>
      <c r="AF57" t="s">
        <v>167</v>
      </c>
    </row>
    <row r="58" spans="1:33" x14ac:dyDescent="0.25">
      <c r="A58" s="1" t="s">
        <v>17</v>
      </c>
      <c r="B58">
        <v>6</v>
      </c>
      <c r="C58">
        <v>0</v>
      </c>
      <c r="D58">
        <v>4</v>
      </c>
      <c r="E58">
        <v>1</v>
      </c>
      <c r="F58">
        <v>4</v>
      </c>
      <c r="G58">
        <v>0</v>
      </c>
      <c r="H58">
        <v>5</v>
      </c>
      <c r="I58">
        <v>0</v>
      </c>
      <c r="J58">
        <v>6</v>
      </c>
      <c r="K58">
        <v>0</v>
      </c>
      <c r="M58">
        <f t="shared" si="21"/>
        <v>25</v>
      </c>
      <c r="N58">
        <f t="shared" si="22"/>
        <v>1</v>
      </c>
      <c r="O58" s="1">
        <f t="shared" si="23"/>
        <v>24</v>
      </c>
      <c r="P58" s="3">
        <f t="shared" si="24"/>
        <v>25</v>
      </c>
      <c r="Q58">
        <f>IF(AND(M58 = 0, N58 = 0), 0, IF(P58 &lt; 1, 3, IF(P58 &gt;= P$59, 1, 2)))</f>
        <v>1</v>
      </c>
      <c r="U58">
        <v>23</v>
      </c>
      <c r="V58">
        <v>19</v>
      </c>
      <c r="W58">
        <v>18</v>
      </c>
      <c r="X58">
        <v>18</v>
      </c>
      <c r="Y58">
        <v>22</v>
      </c>
      <c r="Z58">
        <v>21</v>
      </c>
      <c r="AD58" t="s">
        <v>153</v>
      </c>
      <c r="AF58" t="s">
        <v>168</v>
      </c>
    </row>
    <row r="59" spans="1:33" x14ac:dyDescent="0.25">
      <c r="A59" s="4"/>
      <c r="B59" s="4">
        <v>25</v>
      </c>
      <c r="C59" s="4">
        <v>7</v>
      </c>
      <c r="D59" s="4">
        <v>23</v>
      </c>
      <c r="E59" s="4">
        <v>25</v>
      </c>
      <c r="F59" s="4">
        <v>21</v>
      </c>
      <c r="G59" s="4">
        <v>25</v>
      </c>
      <c r="H59" s="4">
        <v>25</v>
      </c>
      <c r="I59" s="4">
        <v>23</v>
      </c>
      <c r="J59" s="4">
        <v>15</v>
      </c>
      <c r="K59" s="4">
        <v>13</v>
      </c>
      <c r="L59" s="4"/>
      <c r="M59" s="4">
        <f t="shared" si="21"/>
        <v>109</v>
      </c>
      <c r="N59" s="4">
        <f t="shared" si="22"/>
        <v>93</v>
      </c>
      <c r="O59" s="4">
        <f t="shared" si="23"/>
        <v>16</v>
      </c>
      <c r="P59" s="5">
        <f t="shared" si="24"/>
        <v>1.1720430107526882</v>
      </c>
      <c r="V59">
        <v>25</v>
      </c>
      <c r="W59">
        <v>19</v>
      </c>
      <c r="X59">
        <v>20</v>
      </c>
      <c r="Y59">
        <v>23</v>
      </c>
      <c r="Z59">
        <v>22</v>
      </c>
      <c r="AD59" t="s">
        <v>154</v>
      </c>
      <c r="AF59" t="s">
        <v>169</v>
      </c>
    </row>
    <row r="60" spans="1:33" x14ac:dyDescent="0.25">
      <c r="W60">
        <v>20</v>
      </c>
      <c r="X60">
        <v>22</v>
      </c>
      <c r="Y60">
        <v>25</v>
      </c>
      <c r="Z60">
        <v>23</v>
      </c>
    </row>
    <row r="61" spans="1:33" x14ac:dyDescent="0.25">
      <c r="A61" t="s">
        <v>11</v>
      </c>
      <c r="W61">
        <v>21</v>
      </c>
      <c r="X61">
        <v>25</v>
      </c>
    </row>
    <row r="62" spans="1:33" x14ac:dyDescent="0.25">
      <c r="A62" t="s">
        <v>11</v>
      </c>
    </row>
    <row r="63" spans="1:33" x14ac:dyDescent="0.25">
      <c r="A63" t="s">
        <v>11</v>
      </c>
    </row>
    <row r="64" spans="1:33" ht="18" customHeight="1" x14ac:dyDescent="0.3">
      <c r="A64" s="8">
        <v>44121</v>
      </c>
      <c r="B64" s="9" t="s">
        <v>111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1:33" x14ac:dyDescent="0.25">
      <c r="A65" s="4"/>
      <c r="B65" s="4" t="s">
        <v>3</v>
      </c>
      <c r="C65" s="4"/>
      <c r="D65" s="4" t="s">
        <v>4</v>
      </c>
      <c r="E65" s="4"/>
      <c r="F65" s="4" t="s">
        <v>5</v>
      </c>
      <c r="G65" s="4"/>
      <c r="H65" s="4" t="s">
        <v>6</v>
      </c>
      <c r="I65" s="4"/>
      <c r="J65" s="4" t="s">
        <v>7</v>
      </c>
      <c r="K65" s="4"/>
      <c r="L65" s="4"/>
      <c r="M65" s="4" t="s">
        <v>8</v>
      </c>
      <c r="N65" s="4"/>
      <c r="O65" s="4"/>
      <c r="P65" s="6"/>
    </row>
    <row r="66" spans="1:33" x14ac:dyDescent="0.25">
      <c r="A66" s="4"/>
      <c r="B66" s="7" t="s">
        <v>1</v>
      </c>
      <c r="C66" s="7" t="s">
        <v>2</v>
      </c>
      <c r="D66" s="7" t="s">
        <v>1</v>
      </c>
      <c r="E66" s="7" t="s">
        <v>2</v>
      </c>
      <c r="F66" s="7" t="s">
        <v>1</v>
      </c>
      <c r="G66" s="7" t="s">
        <v>2</v>
      </c>
      <c r="H66" s="7" t="s">
        <v>1</v>
      </c>
      <c r="I66" s="7" t="s">
        <v>2</v>
      </c>
      <c r="J66" s="7" t="s">
        <v>1</v>
      </c>
      <c r="K66" s="7" t="s">
        <v>2</v>
      </c>
      <c r="L66" s="7"/>
      <c r="M66" s="7" t="s">
        <v>1</v>
      </c>
      <c r="N66" s="7" t="s">
        <v>2</v>
      </c>
      <c r="O66" s="4" t="s">
        <v>9</v>
      </c>
      <c r="P66" s="6" t="s">
        <v>10</v>
      </c>
      <c r="S66" t="s">
        <v>3</v>
      </c>
      <c r="U66" t="s">
        <v>4</v>
      </c>
      <c r="W66" t="s">
        <v>5</v>
      </c>
      <c r="Y66" t="s">
        <v>6</v>
      </c>
      <c r="AA66" t="s">
        <v>7</v>
      </c>
      <c r="AC66" t="s">
        <v>12</v>
      </c>
      <c r="AD66" t="s">
        <v>13</v>
      </c>
      <c r="AE66" t="s">
        <v>14</v>
      </c>
      <c r="AF66" t="s">
        <v>15</v>
      </c>
      <c r="AG66" t="s">
        <v>16</v>
      </c>
    </row>
    <row r="67" spans="1:33" x14ac:dyDescent="0.25">
      <c r="A67" s="1" t="s">
        <v>0</v>
      </c>
      <c r="M67">
        <f t="shared" ref="M67:M80" si="30" xml:space="preserve"> B67 + D67 + F67 + H67 + J67</f>
        <v>0</v>
      </c>
      <c r="N67">
        <f t="shared" ref="N67:N80" si="31" xml:space="preserve"> C67 + E67 + G67 + I67 + K67</f>
        <v>0</v>
      </c>
      <c r="O67" s="1">
        <f t="shared" ref="O67:O80" si="32">M67 - N67</f>
        <v>0</v>
      </c>
      <c r="P67" s="3">
        <f t="shared" ref="P67:P80" si="33" xml:space="preserve"> IF(M67+N67=0, 0, IF(N67=0, "MAX", M67/N67))</f>
        <v>0</v>
      </c>
      <c r="Q67">
        <f>IF(AND(M67 = 0, N67 = 0), 0, IF(P67 &lt; 1, 3, IF(P67 &gt;= P$80, 1, 2)))</f>
        <v>0</v>
      </c>
      <c r="T67">
        <v>1</v>
      </c>
      <c r="U67">
        <v>3</v>
      </c>
      <c r="X67">
        <v>0</v>
      </c>
      <c r="AC67" t="s">
        <v>56</v>
      </c>
      <c r="AD67" t="s">
        <v>57</v>
      </c>
      <c r="AE67" t="s">
        <v>56</v>
      </c>
    </row>
    <row r="68" spans="1:33" x14ac:dyDescent="0.25">
      <c r="A68" s="1" t="s">
        <v>18</v>
      </c>
      <c r="F68">
        <v>0</v>
      </c>
      <c r="G68">
        <v>0</v>
      </c>
      <c r="M68">
        <f t="shared" si="30"/>
        <v>0</v>
      </c>
      <c r="N68">
        <f t="shared" si="31"/>
        <v>0</v>
      </c>
      <c r="O68" s="1">
        <f t="shared" si="32"/>
        <v>0</v>
      </c>
      <c r="P68" s="3">
        <f t="shared" si="33"/>
        <v>0</v>
      </c>
      <c r="Q68">
        <v>2</v>
      </c>
      <c r="S68">
        <v>1</v>
      </c>
      <c r="T68">
        <v>2</v>
      </c>
      <c r="U68">
        <v>4</v>
      </c>
      <c r="V68">
        <v>1</v>
      </c>
      <c r="W68">
        <v>2</v>
      </c>
      <c r="X68">
        <v>2</v>
      </c>
      <c r="AC68" t="s">
        <v>112</v>
      </c>
      <c r="AD68" t="s">
        <v>114</v>
      </c>
      <c r="AE68" t="s">
        <v>113</v>
      </c>
    </row>
    <row r="69" spans="1:33" x14ac:dyDescent="0.25">
      <c r="A69" s="1" t="s">
        <v>22</v>
      </c>
      <c r="B69">
        <v>2</v>
      </c>
      <c r="C69">
        <v>0</v>
      </c>
      <c r="D69">
        <v>2</v>
      </c>
      <c r="E69">
        <v>1</v>
      </c>
      <c r="F69">
        <v>1</v>
      </c>
      <c r="G69">
        <v>0</v>
      </c>
      <c r="M69">
        <f t="shared" si="30"/>
        <v>5</v>
      </c>
      <c r="N69">
        <f t="shared" si="31"/>
        <v>1</v>
      </c>
      <c r="O69" s="1">
        <f t="shared" si="32"/>
        <v>4</v>
      </c>
      <c r="P69" s="3">
        <f t="shared" si="33"/>
        <v>5</v>
      </c>
      <c r="Q69">
        <f>IF(AND(M69 = 0, N69 = 0), 0, IF(P69 &lt; 1, 3, IF(P69 &gt;= P$80, 1, 2)))</f>
        <v>1</v>
      </c>
      <c r="S69">
        <v>4</v>
      </c>
      <c r="T69">
        <v>3</v>
      </c>
      <c r="U69">
        <v>6</v>
      </c>
      <c r="V69">
        <v>2</v>
      </c>
      <c r="W69">
        <v>3</v>
      </c>
      <c r="X69">
        <v>3</v>
      </c>
      <c r="AC69" t="s">
        <v>115</v>
      </c>
      <c r="AD69" t="s">
        <v>131</v>
      </c>
      <c r="AE69" t="s">
        <v>120</v>
      </c>
    </row>
    <row r="70" spans="1:33" x14ac:dyDescent="0.25">
      <c r="A70" s="1" t="s">
        <v>19</v>
      </c>
      <c r="B70">
        <v>0</v>
      </c>
      <c r="C70">
        <v>1</v>
      </c>
      <c r="D70">
        <v>0</v>
      </c>
      <c r="E70">
        <v>1</v>
      </c>
      <c r="F70">
        <v>0</v>
      </c>
      <c r="G70">
        <v>2</v>
      </c>
      <c r="M70">
        <f t="shared" si="30"/>
        <v>0</v>
      </c>
      <c r="N70">
        <f t="shared" si="31"/>
        <v>4</v>
      </c>
      <c r="O70" s="1">
        <f t="shared" si="32"/>
        <v>-4</v>
      </c>
      <c r="P70" s="3">
        <f t="shared" si="33"/>
        <v>0</v>
      </c>
      <c r="Q70">
        <f>IF(AND(M70 = 0, N70 = 0), 0, IF(P70 &lt; 1, 3, IF(P70 &gt;= P$80, 1, 2)))</f>
        <v>3</v>
      </c>
      <c r="S70">
        <v>7</v>
      </c>
      <c r="T70">
        <v>4</v>
      </c>
      <c r="U70">
        <v>11</v>
      </c>
      <c r="V70">
        <v>3</v>
      </c>
      <c r="W70">
        <v>5</v>
      </c>
      <c r="X70">
        <v>4</v>
      </c>
      <c r="AC70" t="s">
        <v>116</v>
      </c>
      <c r="AD70" t="s">
        <v>132</v>
      </c>
      <c r="AE70" t="s">
        <v>121</v>
      </c>
    </row>
    <row r="71" spans="1:33" x14ac:dyDescent="0.25">
      <c r="A71" s="1" t="s">
        <v>20</v>
      </c>
      <c r="B71">
        <v>3</v>
      </c>
      <c r="C71">
        <v>2</v>
      </c>
      <c r="D71">
        <v>3</v>
      </c>
      <c r="E71">
        <v>2</v>
      </c>
      <c r="F71">
        <v>3</v>
      </c>
      <c r="G71">
        <v>2</v>
      </c>
      <c r="M71">
        <f t="shared" si="30"/>
        <v>9</v>
      </c>
      <c r="N71">
        <f t="shared" si="31"/>
        <v>6</v>
      </c>
      <c r="O71" s="1">
        <f t="shared" si="32"/>
        <v>3</v>
      </c>
      <c r="P71" s="3">
        <f t="shared" si="33"/>
        <v>1.5</v>
      </c>
      <c r="Q71">
        <f>IF(AND(M71 = 0, N71 = 0), 0, IF(P71 &lt; 1, 3, IF(P71 &gt;= P$80, 1, 2)))</f>
        <v>2</v>
      </c>
      <c r="S71">
        <v>8</v>
      </c>
      <c r="T71">
        <v>7</v>
      </c>
      <c r="U71">
        <v>19</v>
      </c>
      <c r="V71">
        <v>4</v>
      </c>
      <c r="W71">
        <v>6</v>
      </c>
      <c r="X71">
        <v>5</v>
      </c>
      <c r="AC71" t="s">
        <v>117</v>
      </c>
      <c r="AD71" t="s">
        <v>133</v>
      </c>
      <c r="AE71" t="s">
        <v>122</v>
      </c>
    </row>
    <row r="72" spans="1:33" x14ac:dyDescent="0.25">
      <c r="A72" s="1" t="s">
        <v>23</v>
      </c>
      <c r="B72">
        <v>3</v>
      </c>
      <c r="C72">
        <v>2</v>
      </c>
      <c r="D72">
        <v>0</v>
      </c>
      <c r="E72">
        <v>1</v>
      </c>
      <c r="F72">
        <v>3</v>
      </c>
      <c r="G72">
        <v>1</v>
      </c>
      <c r="M72">
        <f t="shared" si="30"/>
        <v>6</v>
      </c>
      <c r="N72">
        <f t="shared" si="31"/>
        <v>4</v>
      </c>
      <c r="O72" s="1">
        <f t="shared" si="32"/>
        <v>2</v>
      </c>
      <c r="P72" s="3">
        <f t="shared" si="33"/>
        <v>1.5</v>
      </c>
      <c r="Q72">
        <f>IF(AND(M72 = 0, N72 = 0), 0, IF(P72 &lt; 1, 3, IF(P72 &gt;= P$80, 1, 2)))</f>
        <v>2</v>
      </c>
      <c r="S72">
        <v>12</v>
      </c>
      <c r="T72">
        <v>8</v>
      </c>
      <c r="U72">
        <v>20</v>
      </c>
      <c r="V72">
        <v>6</v>
      </c>
      <c r="W72">
        <v>7</v>
      </c>
      <c r="X72">
        <v>6</v>
      </c>
      <c r="AC72" t="s">
        <v>118</v>
      </c>
      <c r="AE72" t="s">
        <v>123</v>
      </c>
    </row>
    <row r="73" spans="1:33" x14ac:dyDescent="0.25">
      <c r="A73" s="1" t="s">
        <v>30</v>
      </c>
      <c r="M73">
        <f t="shared" si="30"/>
        <v>0</v>
      </c>
      <c r="N73">
        <f t="shared" si="31"/>
        <v>0</v>
      </c>
      <c r="O73" s="1">
        <f t="shared" si="32"/>
        <v>0</v>
      </c>
      <c r="P73" s="3">
        <f t="shared" si="33"/>
        <v>0</v>
      </c>
      <c r="Q73">
        <f>IF(AND(M73 = 0, N73 = 0), 0, IF(P73 &lt; 1, 3, IF(P73 &gt;= P$80, 1, 2)))</f>
        <v>0</v>
      </c>
      <c r="S73">
        <v>14</v>
      </c>
      <c r="T73">
        <v>10</v>
      </c>
      <c r="U73">
        <v>23</v>
      </c>
      <c r="V73">
        <v>8</v>
      </c>
      <c r="W73">
        <v>8</v>
      </c>
      <c r="X73">
        <v>7</v>
      </c>
      <c r="AC73" t="s">
        <v>119</v>
      </c>
      <c r="AE73" t="s">
        <v>124</v>
      </c>
    </row>
    <row r="74" spans="1:33" x14ac:dyDescent="0.25">
      <c r="A74" s="1" t="s">
        <v>27</v>
      </c>
      <c r="F74">
        <v>0</v>
      </c>
      <c r="G74">
        <v>0</v>
      </c>
      <c r="M74">
        <f t="shared" ref="M74:M76" si="34" xml:space="preserve"> B74 + D74 + F74 + H74 + J74</f>
        <v>0</v>
      </c>
      <c r="N74">
        <f t="shared" ref="N74:N76" si="35" xml:space="preserve"> C74 + E74 + G74 + I74 + K74</f>
        <v>0</v>
      </c>
      <c r="O74" s="1">
        <f t="shared" ref="O74:O76" si="36">M74 - N74</f>
        <v>0</v>
      </c>
      <c r="P74" s="3">
        <f t="shared" ref="P74:P76" si="37" xml:space="preserve"> IF(M74+N74=0, 0, IF(N74=0, "MAX", M74/N74))</f>
        <v>0</v>
      </c>
      <c r="Q74">
        <v>2</v>
      </c>
      <c r="S74">
        <v>15</v>
      </c>
      <c r="T74">
        <v>12</v>
      </c>
      <c r="U74">
        <v>24</v>
      </c>
      <c r="V74">
        <v>9</v>
      </c>
      <c r="W74">
        <v>9</v>
      </c>
      <c r="X74">
        <v>9</v>
      </c>
      <c r="AE74" t="s">
        <v>125</v>
      </c>
    </row>
    <row r="75" spans="1:33" x14ac:dyDescent="0.25">
      <c r="A75" s="1" t="s">
        <v>24</v>
      </c>
      <c r="M75">
        <f t="shared" si="34"/>
        <v>0</v>
      </c>
      <c r="N75">
        <f t="shared" si="35"/>
        <v>0</v>
      </c>
      <c r="O75" s="1">
        <f t="shared" si="36"/>
        <v>0</v>
      </c>
      <c r="P75" s="3">
        <f t="shared" si="37"/>
        <v>0</v>
      </c>
      <c r="Q75">
        <f>IF(AND(M75 = 0, N75 = 0), 0, IF(P75 &lt; 1, 3, IF(P75 &gt;= P$80, 1, 2)))</f>
        <v>0</v>
      </c>
      <c r="S75">
        <v>19</v>
      </c>
      <c r="T75">
        <v>15</v>
      </c>
      <c r="U75">
        <v>25</v>
      </c>
      <c r="V75">
        <v>11</v>
      </c>
      <c r="W75">
        <v>10</v>
      </c>
      <c r="X75">
        <v>10</v>
      </c>
      <c r="AE75" t="s">
        <v>126</v>
      </c>
    </row>
    <row r="76" spans="1:33" x14ac:dyDescent="0.25">
      <c r="A76" s="1" t="s">
        <v>28</v>
      </c>
      <c r="M76">
        <f t="shared" si="34"/>
        <v>0</v>
      </c>
      <c r="N76">
        <f t="shared" si="35"/>
        <v>0</v>
      </c>
      <c r="O76" s="1">
        <f t="shared" si="36"/>
        <v>0</v>
      </c>
      <c r="P76" s="3">
        <f t="shared" si="37"/>
        <v>0</v>
      </c>
      <c r="Q76">
        <f>IF(AND(M76 = 0, N76 = 0), 0, IF(P76 &lt; 1, 3, IF(P76 &gt;= P$80, 1, 2)))</f>
        <v>0</v>
      </c>
      <c r="S76">
        <v>22</v>
      </c>
      <c r="T76">
        <v>16</v>
      </c>
      <c r="W76">
        <v>15</v>
      </c>
      <c r="X76">
        <v>11</v>
      </c>
      <c r="AE76" t="s">
        <v>127</v>
      </c>
    </row>
    <row r="77" spans="1:33" x14ac:dyDescent="0.25">
      <c r="A77" s="1" t="s">
        <v>21</v>
      </c>
      <c r="B77">
        <v>2</v>
      </c>
      <c r="C77">
        <v>1</v>
      </c>
      <c r="D77">
        <v>3</v>
      </c>
      <c r="E77">
        <v>0</v>
      </c>
      <c r="F77">
        <v>3</v>
      </c>
      <c r="G77">
        <v>2</v>
      </c>
      <c r="M77">
        <f t="shared" si="30"/>
        <v>8</v>
      </c>
      <c r="N77">
        <f t="shared" si="31"/>
        <v>3</v>
      </c>
      <c r="O77" s="1">
        <f t="shared" si="32"/>
        <v>5</v>
      </c>
      <c r="P77" s="3">
        <f t="shared" si="33"/>
        <v>2.6666666666666665</v>
      </c>
      <c r="Q77">
        <f>IF(AND(M77 = 0, N77 = 0), 0, IF(P77 &lt; 1, 3, IF(P77 &gt;= P$80, 1, 2)))</f>
        <v>1</v>
      </c>
      <c r="S77">
        <v>25</v>
      </c>
      <c r="W77">
        <v>17</v>
      </c>
      <c r="X77">
        <v>12</v>
      </c>
      <c r="AE77" t="s">
        <v>128</v>
      </c>
    </row>
    <row r="78" spans="1:33" x14ac:dyDescent="0.25">
      <c r="A78" s="1" t="s">
        <v>26</v>
      </c>
      <c r="B78">
        <v>1</v>
      </c>
      <c r="C78">
        <v>0</v>
      </c>
      <c r="D78">
        <v>0</v>
      </c>
      <c r="E78">
        <v>0</v>
      </c>
      <c r="F78">
        <v>1</v>
      </c>
      <c r="G78">
        <v>2</v>
      </c>
      <c r="M78">
        <f t="shared" si="30"/>
        <v>2</v>
      </c>
      <c r="N78">
        <f t="shared" si="31"/>
        <v>2</v>
      </c>
      <c r="O78" s="1">
        <f t="shared" si="32"/>
        <v>0</v>
      </c>
      <c r="P78" s="3">
        <f t="shared" si="33"/>
        <v>1</v>
      </c>
      <c r="Q78">
        <f>IF(AND(M78 = 0, N78 = 0), 0, IF(P78 &lt; 1, 3, IF(P78 &gt;= P$80, 1, 2)))</f>
        <v>2</v>
      </c>
      <c r="W78">
        <v>18</v>
      </c>
      <c r="X78">
        <v>13</v>
      </c>
      <c r="AE78" t="s">
        <v>129</v>
      </c>
    </row>
    <row r="79" spans="1:33" x14ac:dyDescent="0.25">
      <c r="A79" s="1" t="s">
        <v>17</v>
      </c>
      <c r="B79">
        <v>5</v>
      </c>
      <c r="C79">
        <v>1</v>
      </c>
      <c r="D79">
        <v>4</v>
      </c>
      <c r="E79">
        <v>1</v>
      </c>
      <c r="F79">
        <v>2</v>
      </c>
      <c r="G79">
        <v>1</v>
      </c>
      <c r="M79">
        <f t="shared" si="30"/>
        <v>11</v>
      </c>
      <c r="N79">
        <f t="shared" si="31"/>
        <v>3</v>
      </c>
      <c r="O79" s="1">
        <f t="shared" si="32"/>
        <v>8</v>
      </c>
      <c r="P79" s="3">
        <f t="shared" si="33"/>
        <v>3.6666666666666665</v>
      </c>
      <c r="Q79">
        <f>IF(AND(M79 = 0, N79 = 0), 0, IF(P79 &lt; 1, 3, IF(P79 &gt;= P$80, 1, 2)))</f>
        <v>1</v>
      </c>
      <c r="W79">
        <v>20</v>
      </c>
      <c r="X79">
        <v>14</v>
      </c>
      <c r="AE79" t="s">
        <v>130</v>
      </c>
    </row>
    <row r="80" spans="1:33" x14ac:dyDescent="0.25">
      <c r="A80" s="4"/>
      <c r="B80" s="4">
        <v>25</v>
      </c>
      <c r="C80" s="4">
        <v>16</v>
      </c>
      <c r="D80" s="4">
        <v>25</v>
      </c>
      <c r="E80" s="4">
        <v>11</v>
      </c>
      <c r="F80" s="4">
        <v>25</v>
      </c>
      <c r="G80" s="4">
        <v>21</v>
      </c>
      <c r="H80" s="4"/>
      <c r="I80" s="4"/>
      <c r="J80" s="4"/>
      <c r="K80" s="4"/>
      <c r="L80" s="4"/>
      <c r="M80" s="4">
        <f t="shared" si="30"/>
        <v>75</v>
      </c>
      <c r="N80" s="4">
        <f t="shared" si="31"/>
        <v>48</v>
      </c>
      <c r="O80" s="4">
        <f t="shared" si="32"/>
        <v>27</v>
      </c>
      <c r="P80" s="5">
        <f t="shared" si="33"/>
        <v>1.5625</v>
      </c>
      <c r="W80">
        <v>21</v>
      </c>
      <c r="X80">
        <v>15</v>
      </c>
    </row>
    <row r="81" spans="1:33" x14ac:dyDescent="0.25">
      <c r="W81">
        <v>22</v>
      </c>
      <c r="X81">
        <v>19</v>
      </c>
    </row>
    <row r="82" spans="1:33" x14ac:dyDescent="0.25">
      <c r="A82" t="s">
        <v>11</v>
      </c>
      <c r="W82">
        <v>23</v>
      </c>
      <c r="X82">
        <v>20</v>
      </c>
    </row>
    <row r="83" spans="1:33" x14ac:dyDescent="0.25">
      <c r="A83" t="s">
        <v>11</v>
      </c>
      <c r="W83">
        <v>24</v>
      </c>
      <c r="X83">
        <v>21</v>
      </c>
    </row>
    <row r="84" spans="1:33" x14ac:dyDescent="0.25">
      <c r="A84" t="s">
        <v>11</v>
      </c>
      <c r="W84">
        <v>25</v>
      </c>
    </row>
    <row r="85" spans="1:33" ht="18" customHeight="1" x14ac:dyDescent="0.3">
      <c r="A85" s="8">
        <v>44114</v>
      </c>
      <c r="B85" s="9" t="s">
        <v>110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</row>
    <row r="86" spans="1:33" x14ac:dyDescent="0.25">
      <c r="A86" s="4"/>
      <c r="B86" s="4" t="s">
        <v>3</v>
      </c>
      <c r="C86" s="4"/>
      <c r="D86" s="4" t="s">
        <v>4</v>
      </c>
      <c r="E86" s="4"/>
      <c r="F86" s="4" t="s">
        <v>5</v>
      </c>
      <c r="G86" s="4"/>
      <c r="H86" s="4" t="s">
        <v>6</v>
      </c>
      <c r="I86" s="4"/>
      <c r="J86" s="4" t="s">
        <v>7</v>
      </c>
      <c r="K86" s="4"/>
      <c r="L86" s="4"/>
      <c r="M86" s="4" t="s">
        <v>8</v>
      </c>
      <c r="N86" s="4"/>
      <c r="O86" s="4"/>
      <c r="P86" s="6"/>
    </row>
    <row r="87" spans="1:33" x14ac:dyDescent="0.25">
      <c r="A87" s="4"/>
      <c r="B87" s="7" t="s">
        <v>1</v>
      </c>
      <c r="C87" s="7" t="s">
        <v>2</v>
      </c>
      <c r="D87" s="7" t="s">
        <v>1</v>
      </c>
      <c r="E87" s="7" t="s">
        <v>2</v>
      </c>
      <c r="F87" s="7" t="s">
        <v>1</v>
      </c>
      <c r="G87" s="7" t="s">
        <v>2</v>
      </c>
      <c r="H87" s="7" t="s">
        <v>1</v>
      </c>
      <c r="I87" s="7" t="s">
        <v>2</v>
      </c>
      <c r="J87" s="7" t="s">
        <v>1</v>
      </c>
      <c r="K87" s="7" t="s">
        <v>2</v>
      </c>
      <c r="L87" s="7"/>
      <c r="M87" s="7" t="s">
        <v>1</v>
      </c>
      <c r="N87" s="7" t="s">
        <v>2</v>
      </c>
      <c r="O87" s="4" t="s">
        <v>9</v>
      </c>
      <c r="P87" s="6" t="s">
        <v>10</v>
      </c>
      <c r="S87" t="s">
        <v>3</v>
      </c>
      <c r="U87" t="s">
        <v>4</v>
      </c>
      <c r="W87" t="s">
        <v>5</v>
      </c>
      <c r="Y87" t="s">
        <v>6</v>
      </c>
      <c r="AA87" t="s">
        <v>7</v>
      </c>
      <c r="AC87" t="s">
        <v>12</v>
      </c>
      <c r="AD87" t="s">
        <v>13</v>
      </c>
      <c r="AE87" t="s">
        <v>14</v>
      </c>
      <c r="AF87" t="s">
        <v>15</v>
      </c>
      <c r="AG87" t="s">
        <v>16</v>
      </c>
    </row>
    <row r="88" spans="1:33" x14ac:dyDescent="0.25">
      <c r="A88" s="1" t="s">
        <v>0</v>
      </c>
      <c r="M88">
        <f t="shared" ref="M88:M98" si="38" xml:space="preserve"> B88 + D88 + F88 + H88 + J88</f>
        <v>0</v>
      </c>
      <c r="N88">
        <f t="shared" ref="N88:N98" si="39" xml:space="preserve"> C88 + E88 + G88 + I88 + K88</f>
        <v>0</v>
      </c>
      <c r="O88" s="1">
        <f t="shared" ref="O88:O98" si="40">M88 - N88</f>
        <v>0</v>
      </c>
      <c r="P88" s="3">
        <f t="shared" ref="P88:P98" si="41" xml:space="preserve"> IF(M88+N88=0, 0, IF(N88=0, "MAX", M88/N88))</f>
        <v>0</v>
      </c>
      <c r="Q88">
        <f t="shared" ref="Q88:Q96" si="42">IF(AND(M88 = 0, N88 = 0), 0, IF(P88 &lt; 1, 3, IF(P88 &gt;= P$98, 1, 2)))</f>
        <v>0</v>
      </c>
      <c r="T88">
        <v>0</v>
      </c>
      <c r="U88">
        <v>0</v>
      </c>
      <c r="X88">
        <v>0</v>
      </c>
      <c r="AC88" t="s">
        <v>56</v>
      </c>
      <c r="AD88" t="s">
        <v>57</v>
      </c>
      <c r="AE88" t="s">
        <v>56</v>
      </c>
    </row>
    <row r="89" spans="1:33" x14ac:dyDescent="0.25">
      <c r="A89" s="1" t="s">
        <v>22</v>
      </c>
      <c r="B89">
        <v>1</v>
      </c>
      <c r="C89">
        <v>1</v>
      </c>
      <c r="D89">
        <v>4</v>
      </c>
      <c r="E89">
        <v>1</v>
      </c>
      <c r="F89">
        <v>3</v>
      </c>
      <c r="G89">
        <v>1</v>
      </c>
      <c r="M89">
        <f t="shared" si="38"/>
        <v>8</v>
      </c>
      <c r="N89">
        <f t="shared" si="39"/>
        <v>3</v>
      </c>
      <c r="O89" s="1">
        <f t="shared" si="40"/>
        <v>5</v>
      </c>
      <c r="P89" s="3">
        <f t="shared" si="41"/>
        <v>2.6666666666666665</v>
      </c>
      <c r="Q89">
        <f t="shared" si="42"/>
        <v>1</v>
      </c>
      <c r="S89">
        <v>4</v>
      </c>
      <c r="T89">
        <v>2</v>
      </c>
      <c r="U89">
        <v>1</v>
      </c>
      <c r="V89">
        <v>1</v>
      </c>
      <c r="W89">
        <v>1</v>
      </c>
      <c r="X89">
        <v>1</v>
      </c>
      <c r="AC89" t="s">
        <v>93</v>
      </c>
      <c r="AD89" t="s">
        <v>95</v>
      </c>
      <c r="AE89" t="s">
        <v>94</v>
      </c>
    </row>
    <row r="90" spans="1:33" x14ac:dyDescent="0.25">
      <c r="A90" s="1" t="s">
        <v>19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M90">
        <f t="shared" si="38"/>
        <v>0</v>
      </c>
      <c r="N90">
        <f t="shared" si="39"/>
        <v>1</v>
      </c>
      <c r="O90" s="1">
        <f t="shared" si="40"/>
        <v>-1</v>
      </c>
      <c r="P90" s="3">
        <f t="shared" si="41"/>
        <v>0</v>
      </c>
      <c r="Q90">
        <f t="shared" si="42"/>
        <v>3</v>
      </c>
      <c r="S90">
        <v>5</v>
      </c>
      <c r="T90">
        <v>3</v>
      </c>
      <c r="U90">
        <v>2</v>
      </c>
      <c r="V90">
        <v>2</v>
      </c>
      <c r="W90">
        <v>5</v>
      </c>
      <c r="X90">
        <v>2</v>
      </c>
      <c r="AC90" t="s">
        <v>98</v>
      </c>
      <c r="AD90" t="s">
        <v>105</v>
      </c>
      <c r="AE90" t="s">
        <v>99</v>
      </c>
    </row>
    <row r="91" spans="1:33" x14ac:dyDescent="0.25">
      <c r="A91" s="1" t="s">
        <v>20</v>
      </c>
      <c r="B91">
        <v>3</v>
      </c>
      <c r="C91">
        <v>2</v>
      </c>
      <c r="D91">
        <v>6</v>
      </c>
      <c r="E91">
        <v>2</v>
      </c>
      <c r="F91">
        <v>4</v>
      </c>
      <c r="G91">
        <v>1</v>
      </c>
      <c r="M91">
        <f t="shared" si="38"/>
        <v>13</v>
      </c>
      <c r="N91">
        <f t="shared" si="39"/>
        <v>5</v>
      </c>
      <c r="O91" s="1">
        <f t="shared" si="40"/>
        <v>8</v>
      </c>
      <c r="P91" s="3">
        <f t="shared" si="41"/>
        <v>2.6</v>
      </c>
      <c r="Q91">
        <f t="shared" si="42"/>
        <v>1</v>
      </c>
      <c r="S91">
        <v>7</v>
      </c>
      <c r="T91">
        <v>5</v>
      </c>
      <c r="U91">
        <v>6</v>
      </c>
      <c r="V91">
        <v>3</v>
      </c>
      <c r="W91">
        <v>7</v>
      </c>
      <c r="X91">
        <v>3</v>
      </c>
      <c r="AC91" t="s">
        <v>97</v>
      </c>
      <c r="AD91" t="s">
        <v>106</v>
      </c>
      <c r="AE91" t="s">
        <v>100</v>
      </c>
    </row>
    <row r="92" spans="1:33" x14ac:dyDescent="0.25">
      <c r="A92" s="1" t="s">
        <v>23</v>
      </c>
      <c r="B92">
        <v>2</v>
      </c>
      <c r="C92">
        <v>0</v>
      </c>
      <c r="D92">
        <v>1</v>
      </c>
      <c r="E92">
        <v>0</v>
      </c>
      <c r="F92">
        <v>2</v>
      </c>
      <c r="G92">
        <v>0</v>
      </c>
      <c r="M92">
        <f t="shared" si="38"/>
        <v>5</v>
      </c>
      <c r="N92">
        <f t="shared" si="39"/>
        <v>0</v>
      </c>
      <c r="O92" s="1">
        <f t="shared" si="40"/>
        <v>5</v>
      </c>
      <c r="P92" s="3" t="str">
        <f t="shared" si="41"/>
        <v>MAX</v>
      </c>
      <c r="Q92">
        <f t="shared" si="42"/>
        <v>1</v>
      </c>
      <c r="S92">
        <v>8</v>
      </c>
      <c r="T92">
        <v>6</v>
      </c>
      <c r="U92">
        <v>7</v>
      </c>
      <c r="V92">
        <v>4</v>
      </c>
      <c r="W92">
        <v>9</v>
      </c>
      <c r="X92">
        <v>5</v>
      </c>
      <c r="AC92" t="s">
        <v>96</v>
      </c>
      <c r="AD92" t="s">
        <v>99</v>
      </c>
      <c r="AE92" t="s">
        <v>101</v>
      </c>
    </row>
    <row r="93" spans="1:33" x14ac:dyDescent="0.25">
      <c r="A93" s="1" t="s">
        <v>30</v>
      </c>
      <c r="M93">
        <f t="shared" si="38"/>
        <v>0</v>
      </c>
      <c r="N93">
        <f t="shared" si="39"/>
        <v>0</v>
      </c>
      <c r="O93" s="1">
        <f t="shared" si="40"/>
        <v>0</v>
      </c>
      <c r="P93" s="3">
        <f t="shared" si="41"/>
        <v>0</v>
      </c>
      <c r="Q93">
        <f t="shared" si="42"/>
        <v>0</v>
      </c>
      <c r="S93">
        <v>9</v>
      </c>
      <c r="T93">
        <v>7</v>
      </c>
      <c r="U93">
        <v>9</v>
      </c>
      <c r="V93">
        <v>5</v>
      </c>
      <c r="W93">
        <v>10</v>
      </c>
      <c r="X93">
        <v>6</v>
      </c>
      <c r="AC93" t="s">
        <v>104</v>
      </c>
      <c r="AD93" t="s">
        <v>107</v>
      </c>
      <c r="AE93" t="s">
        <v>102</v>
      </c>
    </row>
    <row r="94" spans="1:33" x14ac:dyDescent="0.25">
      <c r="A94" s="1" t="s">
        <v>27</v>
      </c>
      <c r="D94">
        <v>0</v>
      </c>
      <c r="E94">
        <v>1</v>
      </c>
      <c r="M94">
        <f t="shared" si="38"/>
        <v>0</v>
      </c>
      <c r="N94">
        <f t="shared" si="39"/>
        <v>1</v>
      </c>
      <c r="O94" s="1">
        <f t="shared" si="40"/>
        <v>-1</v>
      </c>
      <c r="P94" s="3">
        <f t="shared" si="41"/>
        <v>0</v>
      </c>
      <c r="Q94">
        <f t="shared" si="42"/>
        <v>3</v>
      </c>
      <c r="S94">
        <v>10</v>
      </c>
      <c r="T94">
        <v>8</v>
      </c>
      <c r="U94">
        <v>10</v>
      </c>
      <c r="V94">
        <v>6</v>
      </c>
      <c r="W94">
        <v>11</v>
      </c>
      <c r="X94">
        <v>7</v>
      </c>
      <c r="AD94" t="s">
        <v>108</v>
      </c>
      <c r="AE94" t="s">
        <v>103</v>
      </c>
    </row>
    <row r="95" spans="1:33" x14ac:dyDescent="0.25">
      <c r="A95" s="1" t="s">
        <v>21</v>
      </c>
      <c r="B95">
        <v>7</v>
      </c>
      <c r="C95">
        <v>1</v>
      </c>
      <c r="D95">
        <v>3</v>
      </c>
      <c r="E95">
        <v>1</v>
      </c>
      <c r="F95">
        <v>7</v>
      </c>
      <c r="G95">
        <v>2</v>
      </c>
      <c r="M95">
        <f t="shared" si="38"/>
        <v>17</v>
      </c>
      <c r="N95">
        <f t="shared" si="39"/>
        <v>4</v>
      </c>
      <c r="O95" s="1">
        <f t="shared" si="40"/>
        <v>13</v>
      </c>
      <c r="P95" s="3">
        <f t="shared" si="41"/>
        <v>4.25</v>
      </c>
      <c r="Q95">
        <f t="shared" si="42"/>
        <v>1</v>
      </c>
      <c r="S95">
        <v>11</v>
      </c>
      <c r="T95">
        <v>9</v>
      </c>
      <c r="U95">
        <v>11</v>
      </c>
      <c r="V95">
        <v>7</v>
      </c>
      <c r="W95">
        <v>12</v>
      </c>
      <c r="X95">
        <v>10</v>
      </c>
      <c r="AD95" t="s">
        <v>109</v>
      </c>
    </row>
    <row r="96" spans="1:33" x14ac:dyDescent="0.25">
      <c r="A96" s="1" t="s">
        <v>26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M96">
        <f t="shared" si="38"/>
        <v>1</v>
      </c>
      <c r="N96">
        <f t="shared" si="39"/>
        <v>0</v>
      </c>
      <c r="O96" s="1">
        <f t="shared" si="40"/>
        <v>1</v>
      </c>
      <c r="P96" s="3" t="str">
        <f t="shared" si="41"/>
        <v>MAX</v>
      </c>
      <c r="Q96">
        <f t="shared" si="42"/>
        <v>1</v>
      </c>
      <c r="S96">
        <v>16</v>
      </c>
      <c r="T96">
        <v>12</v>
      </c>
      <c r="U96">
        <v>12</v>
      </c>
      <c r="V96">
        <v>8</v>
      </c>
      <c r="W96">
        <v>16</v>
      </c>
      <c r="X96">
        <v>12</v>
      </c>
    </row>
    <row r="97" spans="1:33" x14ac:dyDescent="0.25">
      <c r="A97" s="1" t="s">
        <v>17</v>
      </c>
      <c r="B97">
        <v>2</v>
      </c>
      <c r="C97">
        <v>2</v>
      </c>
      <c r="D97">
        <v>2</v>
      </c>
      <c r="E97">
        <v>0</v>
      </c>
      <c r="F97">
        <v>2</v>
      </c>
      <c r="G97">
        <v>1</v>
      </c>
      <c r="M97">
        <f t="shared" si="38"/>
        <v>6</v>
      </c>
      <c r="N97">
        <f t="shared" si="39"/>
        <v>3</v>
      </c>
      <c r="O97" s="1">
        <f t="shared" si="40"/>
        <v>3</v>
      </c>
      <c r="P97" s="3">
        <f t="shared" si="41"/>
        <v>2</v>
      </c>
      <c r="Q97">
        <f>IF(AND(M97 = 0, N97 = 0), 0, IF(P97 &lt; 1, 3, IF(P97 &gt;= P$98, 1, 2)))</f>
        <v>1</v>
      </c>
      <c r="S97">
        <v>17</v>
      </c>
      <c r="T97">
        <v>13</v>
      </c>
      <c r="U97">
        <v>13</v>
      </c>
      <c r="V97">
        <v>10</v>
      </c>
      <c r="W97">
        <v>18</v>
      </c>
      <c r="X97">
        <v>13</v>
      </c>
    </row>
    <row r="98" spans="1:33" x14ac:dyDescent="0.25">
      <c r="A98" s="4"/>
      <c r="B98" s="4">
        <v>25</v>
      </c>
      <c r="C98" s="4">
        <v>20</v>
      </c>
      <c r="D98" s="4">
        <v>25</v>
      </c>
      <c r="E98" s="4">
        <v>20</v>
      </c>
      <c r="F98" s="4">
        <v>25</v>
      </c>
      <c r="G98" s="4">
        <v>17</v>
      </c>
      <c r="H98" s="4"/>
      <c r="I98" s="4"/>
      <c r="J98" s="4"/>
      <c r="K98" s="4"/>
      <c r="L98" s="4"/>
      <c r="M98" s="4">
        <f t="shared" si="38"/>
        <v>75</v>
      </c>
      <c r="N98" s="4">
        <f t="shared" si="39"/>
        <v>57</v>
      </c>
      <c r="O98" s="4">
        <f t="shared" si="40"/>
        <v>18</v>
      </c>
      <c r="P98" s="5">
        <f t="shared" si="41"/>
        <v>1.3157894736842106</v>
      </c>
      <c r="S98">
        <v>18</v>
      </c>
      <c r="T98">
        <v>14</v>
      </c>
      <c r="U98">
        <v>16</v>
      </c>
      <c r="V98">
        <v>11</v>
      </c>
      <c r="W98">
        <v>20</v>
      </c>
      <c r="X98">
        <v>15</v>
      </c>
    </row>
    <row r="99" spans="1:33" x14ac:dyDescent="0.25">
      <c r="S99">
        <v>21</v>
      </c>
      <c r="T99">
        <v>17</v>
      </c>
      <c r="U99">
        <v>17</v>
      </c>
      <c r="V99">
        <v>12</v>
      </c>
      <c r="W99">
        <v>23</v>
      </c>
      <c r="X99">
        <v>17</v>
      </c>
    </row>
    <row r="100" spans="1:33" x14ac:dyDescent="0.25">
      <c r="A100" t="s">
        <v>11</v>
      </c>
      <c r="S100">
        <v>22</v>
      </c>
      <c r="T100">
        <v>18</v>
      </c>
      <c r="U100">
        <v>18</v>
      </c>
      <c r="V100">
        <v>13</v>
      </c>
      <c r="W100">
        <v>25</v>
      </c>
    </row>
    <row r="101" spans="1:33" x14ac:dyDescent="0.25">
      <c r="A101" t="s">
        <v>11</v>
      </c>
      <c r="S101">
        <v>23</v>
      </c>
      <c r="T101">
        <v>19</v>
      </c>
      <c r="U101">
        <v>20</v>
      </c>
      <c r="V101">
        <v>14</v>
      </c>
    </row>
    <row r="102" spans="1:33" x14ac:dyDescent="0.25">
      <c r="A102" t="s">
        <v>11</v>
      </c>
      <c r="S102">
        <v>24</v>
      </c>
      <c r="T102">
        <v>20</v>
      </c>
      <c r="U102">
        <v>22</v>
      </c>
      <c r="V102">
        <v>19</v>
      </c>
    </row>
    <row r="103" spans="1:33" x14ac:dyDescent="0.25">
      <c r="A103" t="s">
        <v>11</v>
      </c>
      <c r="S103">
        <v>25</v>
      </c>
      <c r="U103">
        <v>25</v>
      </c>
      <c r="V103">
        <v>20</v>
      </c>
    </row>
    <row r="104" spans="1:33" x14ac:dyDescent="0.25">
      <c r="A104" t="s">
        <v>11</v>
      </c>
      <c r="P104" s="2"/>
    </row>
    <row r="105" spans="1:33" ht="18" customHeight="1" x14ac:dyDescent="0.3">
      <c r="A105" s="8">
        <v>44107</v>
      </c>
      <c r="B105" s="9" t="s">
        <v>55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</row>
    <row r="106" spans="1:33" x14ac:dyDescent="0.25">
      <c r="A106" s="4"/>
      <c r="B106" s="4" t="s">
        <v>3</v>
      </c>
      <c r="C106" s="4"/>
      <c r="D106" s="4" t="s">
        <v>4</v>
      </c>
      <c r="E106" s="4"/>
      <c r="F106" s="4" t="s">
        <v>5</v>
      </c>
      <c r="G106" s="4"/>
      <c r="H106" s="4" t="s">
        <v>6</v>
      </c>
      <c r="I106" s="4"/>
      <c r="J106" s="4" t="s">
        <v>7</v>
      </c>
      <c r="K106" s="4"/>
      <c r="L106" s="4"/>
      <c r="M106" s="4" t="s">
        <v>8</v>
      </c>
      <c r="N106" s="4"/>
      <c r="O106" s="4"/>
      <c r="P106" s="6"/>
    </row>
    <row r="107" spans="1:33" x14ac:dyDescent="0.25">
      <c r="A107" s="4"/>
      <c r="B107" s="7" t="s">
        <v>1</v>
      </c>
      <c r="C107" s="7" t="s">
        <v>2</v>
      </c>
      <c r="D107" s="7" t="s">
        <v>1</v>
      </c>
      <c r="E107" s="7" t="s">
        <v>2</v>
      </c>
      <c r="F107" s="7" t="s">
        <v>1</v>
      </c>
      <c r="G107" s="7" t="s">
        <v>2</v>
      </c>
      <c r="H107" s="7" t="s">
        <v>1</v>
      </c>
      <c r="I107" s="7" t="s">
        <v>2</v>
      </c>
      <c r="J107" s="7" t="s">
        <v>1</v>
      </c>
      <c r="K107" s="7" t="s">
        <v>2</v>
      </c>
      <c r="L107" s="7"/>
      <c r="M107" s="7" t="s">
        <v>1</v>
      </c>
      <c r="N107" s="7" t="s">
        <v>2</v>
      </c>
      <c r="O107" s="4" t="s">
        <v>9</v>
      </c>
      <c r="P107" s="6" t="s">
        <v>10</v>
      </c>
      <c r="S107" t="s">
        <v>3</v>
      </c>
      <c r="U107" t="s">
        <v>4</v>
      </c>
      <c r="W107" t="s">
        <v>5</v>
      </c>
      <c r="Y107" t="s">
        <v>6</v>
      </c>
      <c r="AA107" t="s">
        <v>7</v>
      </c>
      <c r="AC107" t="s">
        <v>12</v>
      </c>
      <c r="AD107" t="s">
        <v>13</v>
      </c>
      <c r="AE107" t="s">
        <v>14</v>
      </c>
      <c r="AF107" t="s">
        <v>15</v>
      </c>
      <c r="AG107" t="s">
        <v>16</v>
      </c>
    </row>
    <row r="108" spans="1:33" x14ac:dyDescent="0.25">
      <c r="A108" s="1" t="s">
        <v>0</v>
      </c>
      <c r="F108">
        <v>0</v>
      </c>
      <c r="G108">
        <v>0</v>
      </c>
      <c r="H108">
        <v>0</v>
      </c>
      <c r="I108">
        <v>0</v>
      </c>
      <c r="M108">
        <f t="shared" ref="M108:M122" si="43" xml:space="preserve"> B108 + D108 + F108 + H108 + J108</f>
        <v>0</v>
      </c>
      <c r="N108">
        <f t="shared" ref="N108:N122" si="44" xml:space="preserve"> C108 + E108 + G108 + I108 + K108</f>
        <v>0</v>
      </c>
      <c r="O108" s="1">
        <f t="shared" ref="O108:O122" si="45">M108 - N108</f>
        <v>0</v>
      </c>
      <c r="P108" s="3">
        <f t="shared" ref="P108:P122" si="46" xml:space="preserve"> IF(M108+N108=0, 0, IF(N108=0, "MAX", M108/N108))</f>
        <v>0</v>
      </c>
      <c r="Q108">
        <v>2</v>
      </c>
      <c r="T108">
        <v>1</v>
      </c>
      <c r="U108">
        <v>0</v>
      </c>
      <c r="X108">
        <v>0</v>
      </c>
      <c r="Y108">
        <v>0</v>
      </c>
      <c r="AC108" t="s">
        <v>56</v>
      </c>
      <c r="AD108" t="s">
        <v>57</v>
      </c>
      <c r="AE108" t="s">
        <v>56</v>
      </c>
      <c r="AF108" t="s">
        <v>57</v>
      </c>
    </row>
    <row r="109" spans="1:33" x14ac:dyDescent="0.25">
      <c r="A109" s="1" t="s">
        <v>18</v>
      </c>
      <c r="B109">
        <v>1</v>
      </c>
      <c r="C109">
        <v>1</v>
      </c>
      <c r="M109">
        <f t="shared" si="43"/>
        <v>1</v>
      </c>
      <c r="N109">
        <f t="shared" si="44"/>
        <v>1</v>
      </c>
      <c r="O109" s="1">
        <f t="shared" si="45"/>
        <v>0</v>
      </c>
      <c r="P109" s="3">
        <f t="shared" si="46"/>
        <v>1</v>
      </c>
      <c r="Q109">
        <f t="shared" ref="Q109:Q114" si="47">IF(AND(M109 = 0, N109 = 0), 0, IF(P109 &lt; 1, 3, IF(P109 &gt;= P$122, 1, 2)))</f>
        <v>2</v>
      </c>
      <c r="S109">
        <v>1</v>
      </c>
      <c r="T109">
        <v>3</v>
      </c>
      <c r="U109">
        <v>3</v>
      </c>
      <c r="V109">
        <v>1</v>
      </c>
      <c r="W109">
        <v>1</v>
      </c>
      <c r="X109">
        <v>1</v>
      </c>
      <c r="Y109">
        <v>2</v>
      </c>
      <c r="Z109">
        <v>2</v>
      </c>
      <c r="AC109" t="s">
        <v>58</v>
      </c>
      <c r="AD109" t="s">
        <v>59</v>
      </c>
      <c r="AE109" t="s">
        <v>58</v>
      </c>
      <c r="AF109" t="s">
        <v>60</v>
      </c>
    </row>
    <row r="110" spans="1:33" x14ac:dyDescent="0.25">
      <c r="A110" s="1" t="s">
        <v>22</v>
      </c>
      <c r="B110">
        <v>0</v>
      </c>
      <c r="C110">
        <v>0</v>
      </c>
      <c r="D110">
        <v>3</v>
      </c>
      <c r="E110">
        <v>1</v>
      </c>
      <c r="F110">
        <v>0</v>
      </c>
      <c r="G110">
        <v>2</v>
      </c>
      <c r="H110">
        <v>1</v>
      </c>
      <c r="I110">
        <v>1</v>
      </c>
      <c r="M110">
        <f t="shared" si="43"/>
        <v>4</v>
      </c>
      <c r="N110">
        <f t="shared" si="44"/>
        <v>4</v>
      </c>
      <c r="O110" s="1">
        <f t="shared" si="45"/>
        <v>0</v>
      </c>
      <c r="P110" s="3">
        <f t="shared" si="46"/>
        <v>1</v>
      </c>
      <c r="Q110">
        <f t="shared" si="47"/>
        <v>2</v>
      </c>
      <c r="S110">
        <v>3</v>
      </c>
      <c r="T110">
        <v>6</v>
      </c>
      <c r="U110">
        <v>7</v>
      </c>
      <c r="V110">
        <v>3</v>
      </c>
      <c r="W110">
        <v>3</v>
      </c>
      <c r="X110">
        <v>2</v>
      </c>
      <c r="Y110">
        <v>4</v>
      </c>
      <c r="Z110">
        <v>3</v>
      </c>
      <c r="AC110" t="s">
        <v>61</v>
      </c>
      <c r="AD110" t="s">
        <v>68</v>
      </c>
      <c r="AE110" t="s">
        <v>75</v>
      </c>
      <c r="AF110" t="s">
        <v>68</v>
      </c>
    </row>
    <row r="111" spans="1:33" x14ac:dyDescent="0.25">
      <c r="A111" s="1" t="s">
        <v>29</v>
      </c>
      <c r="M111">
        <f t="shared" si="43"/>
        <v>0</v>
      </c>
      <c r="N111">
        <f t="shared" si="44"/>
        <v>0</v>
      </c>
      <c r="O111" s="1">
        <f t="shared" si="45"/>
        <v>0</v>
      </c>
      <c r="P111" s="3">
        <f t="shared" si="46"/>
        <v>0</v>
      </c>
      <c r="Q111">
        <f t="shared" si="47"/>
        <v>0</v>
      </c>
      <c r="S111">
        <v>4</v>
      </c>
      <c r="T111">
        <v>7</v>
      </c>
      <c r="U111">
        <v>8</v>
      </c>
      <c r="V111">
        <v>5</v>
      </c>
      <c r="W111">
        <v>4</v>
      </c>
      <c r="X111">
        <v>3</v>
      </c>
      <c r="Y111">
        <v>6</v>
      </c>
      <c r="Z111">
        <v>4</v>
      </c>
      <c r="AC111" t="s">
        <v>62</v>
      </c>
      <c r="AD111" t="s">
        <v>69</v>
      </c>
      <c r="AE111" t="s">
        <v>76</v>
      </c>
      <c r="AF111" t="s">
        <v>81</v>
      </c>
    </row>
    <row r="112" spans="1:33" x14ac:dyDescent="0.25">
      <c r="A112" s="1" t="s">
        <v>19</v>
      </c>
      <c r="B112">
        <v>0</v>
      </c>
      <c r="C112">
        <v>3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0</v>
      </c>
      <c r="M112">
        <f t="shared" si="43"/>
        <v>0</v>
      </c>
      <c r="N112">
        <f t="shared" si="44"/>
        <v>5</v>
      </c>
      <c r="O112" s="1">
        <f t="shared" si="45"/>
        <v>-5</v>
      </c>
      <c r="P112" s="3">
        <f t="shared" si="46"/>
        <v>0</v>
      </c>
      <c r="Q112">
        <f t="shared" si="47"/>
        <v>3</v>
      </c>
      <c r="S112">
        <v>6</v>
      </c>
      <c r="T112">
        <v>14</v>
      </c>
      <c r="U112">
        <v>16</v>
      </c>
      <c r="V112">
        <v>6</v>
      </c>
      <c r="W112">
        <v>6</v>
      </c>
      <c r="X112">
        <v>4</v>
      </c>
      <c r="Y112">
        <v>10</v>
      </c>
      <c r="Z112">
        <v>6</v>
      </c>
      <c r="AC112" t="s">
        <v>63</v>
      </c>
      <c r="AD112" t="s">
        <v>70</v>
      </c>
      <c r="AE112" t="s">
        <v>77</v>
      </c>
      <c r="AF112" t="s">
        <v>82</v>
      </c>
    </row>
    <row r="113" spans="1:33" x14ac:dyDescent="0.25">
      <c r="A113" s="1" t="s">
        <v>20</v>
      </c>
      <c r="B113">
        <v>1</v>
      </c>
      <c r="C113">
        <v>3</v>
      </c>
      <c r="D113">
        <v>1</v>
      </c>
      <c r="E113">
        <v>3</v>
      </c>
      <c r="F113">
        <v>6</v>
      </c>
      <c r="G113">
        <v>2</v>
      </c>
      <c r="H113">
        <v>4</v>
      </c>
      <c r="I113">
        <v>1</v>
      </c>
      <c r="M113">
        <f t="shared" si="43"/>
        <v>12</v>
      </c>
      <c r="N113">
        <f t="shared" si="44"/>
        <v>9</v>
      </c>
      <c r="O113" s="1">
        <f t="shared" si="45"/>
        <v>3</v>
      </c>
      <c r="P113" s="3">
        <f t="shared" si="46"/>
        <v>1.3333333333333333</v>
      </c>
      <c r="Q113">
        <f t="shared" si="47"/>
        <v>1</v>
      </c>
      <c r="S113">
        <v>9</v>
      </c>
      <c r="T113">
        <v>18</v>
      </c>
      <c r="U113">
        <v>18</v>
      </c>
      <c r="V113">
        <v>8</v>
      </c>
      <c r="W113">
        <v>12</v>
      </c>
      <c r="X113">
        <v>5</v>
      </c>
      <c r="Y113">
        <v>11</v>
      </c>
      <c r="Z113">
        <v>7</v>
      </c>
      <c r="AC113" t="s">
        <v>85</v>
      </c>
      <c r="AD113" t="s">
        <v>71</v>
      </c>
      <c r="AE113" t="s">
        <v>78</v>
      </c>
      <c r="AF113" t="s">
        <v>83</v>
      </c>
    </row>
    <row r="114" spans="1:33" x14ac:dyDescent="0.25">
      <c r="A114" s="1" t="s">
        <v>23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2</v>
      </c>
      <c r="I114">
        <v>0</v>
      </c>
      <c r="M114">
        <f t="shared" si="43"/>
        <v>4</v>
      </c>
      <c r="N114">
        <f t="shared" si="44"/>
        <v>2</v>
      </c>
      <c r="O114" s="1">
        <f t="shared" si="45"/>
        <v>2</v>
      </c>
      <c r="P114" s="3">
        <f t="shared" si="46"/>
        <v>2</v>
      </c>
      <c r="Q114">
        <f t="shared" si="47"/>
        <v>1</v>
      </c>
      <c r="S114">
        <v>14</v>
      </c>
      <c r="T114">
        <v>21</v>
      </c>
      <c r="U114">
        <v>20</v>
      </c>
      <c r="V114">
        <v>10</v>
      </c>
      <c r="W114">
        <v>13</v>
      </c>
      <c r="X114">
        <v>7</v>
      </c>
      <c r="Y114">
        <v>17</v>
      </c>
      <c r="Z114">
        <v>8</v>
      </c>
      <c r="AC114" t="s">
        <v>86</v>
      </c>
      <c r="AD114" t="s">
        <v>72</v>
      </c>
      <c r="AE114" t="s">
        <v>79</v>
      </c>
      <c r="AF114" t="s">
        <v>84</v>
      </c>
    </row>
    <row r="115" spans="1:33" x14ac:dyDescent="0.25">
      <c r="A115" s="1" t="s">
        <v>30</v>
      </c>
      <c r="F115">
        <v>0</v>
      </c>
      <c r="G115">
        <v>0</v>
      </c>
      <c r="M115">
        <f t="shared" si="43"/>
        <v>0</v>
      </c>
      <c r="N115">
        <f t="shared" si="44"/>
        <v>0</v>
      </c>
      <c r="O115" s="1">
        <f t="shared" si="45"/>
        <v>0</v>
      </c>
      <c r="P115" s="3">
        <f t="shared" si="46"/>
        <v>0</v>
      </c>
      <c r="Q115">
        <v>2</v>
      </c>
      <c r="S115">
        <v>15</v>
      </c>
      <c r="T115">
        <v>22</v>
      </c>
      <c r="U115">
        <v>21</v>
      </c>
      <c r="V115">
        <v>12</v>
      </c>
      <c r="W115">
        <v>15</v>
      </c>
      <c r="X115">
        <v>10</v>
      </c>
      <c r="Y115">
        <v>18</v>
      </c>
      <c r="Z115">
        <v>9</v>
      </c>
      <c r="AC115" t="s">
        <v>64</v>
      </c>
      <c r="AD115" t="s">
        <v>73</v>
      </c>
      <c r="AE115" t="s">
        <v>80</v>
      </c>
      <c r="AF115" t="s">
        <v>91</v>
      </c>
    </row>
    <row r="116" spans="1:33" x14ac:dyDescent="0.25">
      <c r="A116" s="1" t="s">
        <v>27</v>
      </c>
      <c r="B116">
        <v>1</v>
      </c>
      <c r="C116">
        <v>0</v>
      </c>
      <c r="F116">
        <v>1</v>
      </c>
      <c r="G116">
        <v>0</v>
      </c>
      <c r="M116">
        <f t="shared" si="43"/>
        <v>2</v>
      </c>
      <c r="N116">
        <f t="shared" si="44"/>
        <v>0</v>
      </c>
      <c r="O116" s="1">
        <f t="shared" si="45"/>
        <v>2</v>
      </c>
      <c r="P116" s="3" t="str">
        <f t="shared" si="46"/>
        <v>MAX</v>
      </c>
      <c r="Q116">
        <f>IF(AND(M116 = 0, N116 = 0), 0, IF(P116 &lt; 1, 3, IF(P116 &gt;= P$122, 1, 2)))</f>
        <v>1</v>
      </c>
      <c r="S116">
        <v>16</v>
      </c>
      <c r="T116">
        <v>25</v>
      </c>
      <c r="U116">
        <v>22</v>
      </c>
      <c r="V116">
        <v>13</v>
      </c>
      <c r="W116">
        <v>21</v>
      </c>
      <c r="X116">
        <v>12</v>
      </c>
      <c r="Y116">
        <v>20</v>
      </c>
      <c r="Z116">
        <v>10</v>
      </c>
      <c r="AC116" t="s">
        <v>65</v>
      </c>
      <c r="AD116" t="s">
        <v>74</v>
      </c>
      <c r="AE116" t="s">
        <v>90</v>
      </c>
      <c r="AF116" t="s">
        <v>92</v>
      </c>
    </row>
    <row r="117" spans="1:33" x14ac:dyDescent="0.25">
      <c r="A117" s="1" t="s">
        <v>24</v>
      </c>
      <c r="H117">
        <v>0</v>
      </c>
      <c r="I117">
        <v>0</v>
      </c>
      <c r="M117">
        <f t="shared" si="43"/>
        <v>0</v>
      </c>
      <c r="N117">
        <f t="shared" si="44"/>
        <v>0</v>
      </c>
      <c r="O117" s="1">
        <f t="shared" si="45"/>
        <v>0</v>
      </c>
      <c r="P117" s="3">
        <f t="shared" si="46"/>
        <v>0</v>
      </c>
      <c r="Q117">
        <v>2</v>
      </c>
      <c r="U117">
        <v>23</v>
      </c>
      <c r="V117">
        <v>15</v>
      </c>
      <c r="W117">
        <v>24</v>
      </c>
      <c r="X117">
        <v>13</v>
      </c>
      <c r="Y117">
        <v>23</v>
      </c>
      <c r="Z117">
        <v>11</v>
      </c>
      <c r="AC117" t="s">
        <v>67</v>
      </c>
      <c r="AD117" t="s">
        <v>87</v>
      </c>
      <c r="AE117" t="s">
        <v>89</v>
      </c>
    </row>
    <row r="118" spans="1:33" x14ac:dyDescent="0.25">
      <c r="A118" s="1" t="s">
        <v>28</v>
      </c>
      <c r="M118">
        <f t="shared" si="43"/>
        <v>0</v>
      </c>
      <c r="N118">
        <f t="shared" si="44"/>
        <v>0</v>
      </c>
      <c r="O118" s="1">
        <f t="shared" si="45"/>
        <v>0</v>
      </c>
      <c r="P118" s="3">
        <f t="shared" si="46"/>
        <v>0</v>
      </c>
      <c r="Q118">
        <f>IF(AND(M118 = 0, N118 = 0), 0, IF(P118 &lt; 1, 3, IF(P118 &gt;= P$122, 1, 2)))</f>
        <v>0</v>
      </c>
      <c r="U118">
        <v>24</v>
      </c>
      <c r="V118">
        <v>16</v>
      </c>
      <c r="W118">
        <v>25</v>
      </c>
      <c r="Y118">
        <v>24</v>
      </c>
      <c r="Z118">
        <v>13</v>
      </c>
      <c r="AC118" t="s">
        <v>66</v>
      </c>
      <c r="AE118" t="s">
        <v>88</v>
      </c>
    </row>
    <row r="119" spans="1:33" x14ac:dyDescent="0.25">
      <c r="A119" s="1" t="s">
        <v>21</v>
      </c>
      <c r="B119">
        <v>1</v>
      </c>
      <c r="C119">
        <v>3</v>
      </c>
      <c r="D119">
        <v>0</v>
      </c>
      <c r="E119">
        <v>0</v>
      </c>
      <c r="F119">
        <v>5</v>
      </c>
      <c r="G119">
        <v>2</v>
      </c>
      <c r="H119">
        <v>2</v>
      </c>
      <c r="I119">
        <v>1</v>
      </c>
      <c r="M119">
        <f t="shared" si="43"/>
        <v>8</v>
      </c>
      <c r="N119">
        <f t="shared" si="44"/>
        <v>6</v>
      </c>
      <c r="O119" s="1">
        <f t="shared" si="45"/>
        <v>2</v>
      </c>
      <c r="P119" s="3">
        <f t="shared" si="46"/>
        <v>1.3333333333333333</v>
      </c>
      <c r="Q119">
        <f>IF(AND(M119 = 0, N119 = 0), 0, IF(P119 &lt; 1, 3, IF(P119 &gt;= P$122, 1, 2)))</f>
        <v>1</v>
      </c>
      <c r="U119">
        <v>25</v>
      </c>
      <c r="V119">
        <v>17</v>
      </c>
      <c r="Y119">
        <v>25</v>
      </c>
      <c r="Z119">
        <v>14</v>
      </c>
    </row>
    <row r="120" spans="1:33" x14ac:dyDescent="0.25">
      <c r="A120" s="1" t="s">
        <v>26</v>
      </c>
      <c r="B120">
        <v>1</v>
      </c>
      <c r="C120">
        <v>2</v>
      </c>
      <c r="D120">
        <v>0</v>
      </c>
      <c r="E120">
        <v>1</v>
      </c>
      <c r="F120">
        <v>0</v>
      </c>
      <c r="G120">
        <v>1</v>
      </c>
      <c r="H120">
        <v>2</v>
      </c>
      <c r="I120">
        <v>0</v>
      </c>
      <c r="M120">
        <f t="shared" si="43"/>
        <v>3</v>
      </c>
      <c r="N120">
        <f t="shared" si="44"/>
        <v>4</v>
      </c>
      <c r="O120" s="1">
        <f t="shared" si="45"/>
        <v>-1</v>
      </c>
      <c r="P120" s="3">
        <f t="shared" si="46"/>
        <v>0.75</v>
      </c>
      <c r="Q120">
        <f>IF(AND(M120 = 0, N120 = 0), 0, IF(P120 &lt; 1, 3, IF(P120 &gt;= P$122, 1, 2)))</f>
        <v>3</v>
      </c>
    </row>
    <row r="121" spans="1:33" x14ac:dyDescent="0.25">
      <c r="A121" s="1" t="s">
        <v>17</v>
      </c>
      <c r="B121">
        <v>1</v>
      </c>
      <c r="C121">
        <v>0</v>
      </c>
      <c r="D121">
        <v>2</v>
      </c>
      <c r="E121">
        <v>0</v>
      </c>
      <c r="F121">
        <v>1</v>
      </c>
      <c r="G121">
        <v>1</v>
      </c>
      <c r="H121">
        <v>3</v>
      </c>
      <c r="I121">
        <v>1</v>
      </c>
      <c r="M121">
        <f t="shared" si="43"/>
        <v>7</v>
      </c>
      <c r="N121">
        <f t="shared" si="44"/>
        <v>2</v>
      </c>
      <c r="O121" s="1">
        <f t="shared" si="45"/>
        <v>5</v>
      </c>
      <c r="P121" s="3">
        <f t="shared" si="46"/>
        <v>3.5</v>
      </c>
      <c r="Q121">
        <f>IF(AND(M121 = 0, N121 = 0), 0, IF(P121 &lt; 1, 3, IF(P121 &gt;= P$122, 1, 2)))</f>
        <v>1</v>
      </c>
    </row>
    <row r="122" spans="1:33" x14ac:dyDescent="0.25">
      <c r="A122" s="4"/>
      <c r="B122" s="4">
        <v>16</v>
      </c>
      <c r="C122" s="4">
        <v>25</v>
      </c>
      <c r="D122" s="4">
        <v>25</v>
      </c>
      <c r="E122" s="4">
        <v>17</v>
      </c>
      <c r="F122" s="4">
        <v>25</v>
      </c>
      <c r="G122" s="4">
        <v>13</v>
      </c>
      <c r="H122" s="4">
        <v>25</v>
      </c>
      <c r="I122" s="4">
        <v>14</v>
      </c>
      <c r="J122" s="4"/>
      <c r="K122" s="4"/>
      <c r="L122" s="4"/>
      <c r="M122" s="4">
        <f t="shared" si="43"/>
        <v>91</v>
      </c>
      <c r="N122" s="4">
        <f t="shared" si="44"/>
        <v>69</v>
      </c>
      <c r="O122" s="4">
        <f t="shared" si="45"/>
        <v>22</v>
      </c>
      <c r="P122" s="5">
        <f t="shared" si="46"/>
        <v>1.318840579710145</v>
      </c>
    </row>
    <row r="123" spans="1:33" x14ac:dyDescent="0.25">
      <c r="P123" s="2"/>
    </row>
    <row r="124" spans="1:33" ht="18" customHeight="1" x14ac:dyDescent="0.3">
      <c r="A124" s="8">
        <v>44100</v>
      </c>
      <c r="B124" s="9" t="s">
        <v>25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0"/>
    </row>
    <row r="125" spans="1:33" x14ac:dyDescent="0.25">
      <c r="A125" s="4"/>
      <c r="B125" s="4" t="s">
        <v>3</v>
      </c>
      <c r="C125" s="4"/>
      <c r="D125" s="4" t="s">
        <v>4</v>
      </c>
      <c r="E125" s="4"/>
      <c r="F125" s="4" t="s">
        <v>5</v>
      </c>
      <c r="G125" s="4"/>
      <c r="H125" s="4" t="s">
        <v>6</v>
      </c>
      <c r="I125" s="4"/>
      <c r="J125" s="4" t="s">
        <v>7</v>
      </c>
      <c r="K125" s="4"/>
      <c r="L125" s="4"/>
      <c r="M125" s="4" t="s">
        <v>8</v>
      </c>
      <c r="N125" s="4"/>
      <c r="O125" s="4"/>
      <c r="P125" s="6"/>
    </row>
    <row r="126" spans="1:33" x14ac:dyDescent="0.25">
      <c r="A126" s="4"/>
      <c r="B126" s="7" t="s">
        <v>1</v>
      </c>
      <c r="C126" s="7" t="s">
        <v>2</v>
      </c>
      <c r="D126" s="7" t="s">
        <v>1</v>
      </c>
      <c r="E126" s="7" t="s">
        <v>2</v>
      </c>
      <c r="F126" s="7" t="s">
        <v>1</v>
      </c>
      <c r="G126" s="7" t="s">
        <v>2</v>
      </c>
      <c r="H126" s="7" t="s">
        <v>1</v>
      </c>
      <c r="I126" s="7" t="s">
        <v>2</v>
      </c>
      <c r="J126" s="7" t="s">
        <v>1</v>
      </c>
      <c r="K126" s="7" t="s">
        <v>2</v>
      </c>
      <c r="L126" s="7"/>
      <c r="M126" s="7" t="s">
        <v>1</v>
      </c>
      <c r="N126" s="7" t="s">
        <v>2</v>
      </c>
      <c r="O126" s="4" t="s">
        <v>9</v>
      </c>
      <c r="P126" s="6" t="s">
        <v>10</v>
      </c>
      <c r="S126" t="s">
        <v>3</v>
      </c>
      <c r="U126" t="s">
        <v>4</v>
      </c>
      <c r="W126" t="s">
        <v>5</v>
      </c>
      <c r="Y126" t="s">
        <v>6</v>
      </c>
      <c r="AA126" t="s">
        <v>7</v>
      </c>
      <c r="AC126" t="s">
        <v>12</v>
      </c>
      <c r="AD126" t="s">
        <v>13</v>
      </c>
      <c r="AE126" t="s">
        <v>14</v>
      </c>
      <c r="AF126" t="s">
        <v>15</v>
      </c>
      <c r="AG126" t="s">
        <v>16</v>
      </c>
    </row>
    <row r="127" spans="1:33" x14ac:dyDescent="0.25">
      <c r="A127" s="1" t="s">
        <v>0</v>
      </c>
      <c r="B127">
        <v>0</v>
      </c>
      <c r="C127">
        <v>1</v>
      </c>
      <c r="M127">
        <f t="shared" ref="M127:M141" si="48" xml:space="preserve"> B127 + D127 + F127 + H127 + J127</f>
        <v>0</v>
      </c>
      <c r="N127">
        <f t="shared" ref="N127:N141" si="49" xml:space="preserve"> C127 + E127 + G127 + I127 + K127</f>
        <v>1</v>
      </c>
      <c r="O127" s="1">
        <f t="shared" ref="O127:O141" si="50">M127 - N127</f>
        <v>-1</v>
      </c>
      <c r="P127" s="3">
        <f t="shared" ref="P127:P141" si="51" xml:space="preserve"> IF(M127+N127=0, 0, IF(N127=0, "MAX", M127/N127))</f>
        <v>0</v>
      </c>
      <c r="Q127">
        <f>IF(AND(M127 = 0, N127 = 0), 0, IF(P127 &lt; 1, 3, IF(P127 &gt;= P$141, 1, 2)))</f>
        <v>3</v>
      </c>
      <c r="T127">
        <v>0</v>
      </c>
      <c r="U127">
        <v>0</v>
      </c>
      <c r="X127">
        <v>1</v>
      </c>
      <c r="AC127" t="s">
        <v>31</v>
      </c>
      <c r="AD127" t="s">
        <v>33</v>
      </c>
      <c r="AE127" t="s">
        <v>31</v>
      </c>
    </row>
    <row r="128" spans="1:33" x14ac:dyDescent="0.25">
      <c r="A128" s="1" t="s">
        <v>18</v>
      </c>
      <c r="D128">
        <v>0</v>
      </c>
      <c r="E128">
        <v>0</v>
      </c>
      <c r="F128">
        <v>0</v>
      </c>
      <c r="G128">
        <v>0</v>
      </c>
      <c r="M128">
        <f t="shared" si="48"/>
        <v>0</v>
      </c>
      <c r="N128">
        <f t="shared" si="49"/>
        <v>0</v>
      </c>
      <c r="O128" s="1">
        <f t="shared" si="50"/>
        <v>0</v>
      </c>
      <c r="P128" s="3">
        <f t="shared" si="51"/>
        <v>0</v>
      </c>
      <c r="Q128">
        <v>2</v>
      </c>
      <c r="S128">
        <v>5</v>
      </c>
      <c r="T128">
        <v>1</v>
      </c>
      <c r="U128">
        <v>2</v>
      </c>
      <c r="V128">
        <v>5</v>
      </c>
      <c r="W128">
        <v>1</v>
      </c>
      <c r="X128">
        <v>3</v>
      </c>
      <c r="AC128" t="s">
        <v>32</v>
      </c>
      <c r="AD128" t="s">
        <v>31</v>
      </c>
      <c r="AE128" t="s">
        <v>34</v>
      </c>
    </row>
    <row r="129" spans="1:31" x14ac:dyDescent="0.25">
      <c r="A129" s="1" t="s">
        <v>22</v>
      </c>
      <c r="B129">
        <v>4</v>
      </c>
      <c r="C129">
        <v>0</v>
      </c>
      <c r="D129">
        <v>0</v>
      </c>
      <c r="E129">
        <v>1</v>
      </c>
      <c r="F129">
        <v>0</v>
      </c>
      <c r="G129">
        <v>1</v>
      </c>
      <c r="M129">
        <f t="shared" ref="M129:M134" si="52" xml:space="preserve"> B129 + D129 + F129 + H129 + J129</f>
        <v>4</v>
      </c>
      <c r="N129">
        <f t="shared" ref="N129:N134" si="53" xml:space="preserve"> C129 + E129 + G129 + I129 + K129</f>
        <v>2</v>
      </c>
      <c r="O129" s="1">
        <f t="shared" ref="O129:O134" si="54">M129 - N129</f>
        <v>2</v>
      </c>
      <c r="P129" s="3">
        <f t="shared" ref="P129:P134" si="55" xml:space="preserve"> IF(M129+N129=0, 0, IF(N129=0, "MAX", M129/N129))</f>
        <v>2</v>
      </c>
      <c r="Q129">
        <f t="shared" ref="Q129:Q140" si="56">IF(AND(M129 = 0, N129 = 0), 0, IF(P129 &lt; 1, 3, IF(P129 &gt;= P$141, 1, 2)))</f>
        <v>1</v>
      </c>
      <c r="S129">
        <v>7</v>
      </c>
      <c r="T129">
        <v>2</v>
      </c>
      <c r="U129">
        <v>5</v>
      </c>
      <c r="V129">
        <v>6</v>
      </c>
      <c r="W129">
        <v>2</v>
      </c>
      <c r="X129">
        <v>5</v>
      </c>
      <c r="AC129" t="s">
        <v>35</v>
      </c>
      <c r="AD129" t="s">
        <v>39</v>
      </c>
      <c r="AE129" t="s">
        <v>50</v>
      </c>
    </row>
    <row r="130" spans="1:31" x14ac:dyDescent="0.25">
      <c r="A130" s="1" t="s">
        <v>29</v>
      </c>
      <c r="M130">
        <f t="shared" si="52"/>
        <v>0</v>
      </c>
      <c r="N130">
        <f t="shared" si="53"/>
        <v>0</v>
      </c>
      <c r="O130" s="1">
        <f t="shared" si="54"/>
        <v>0</v>
      </c>
      <c r="P130" s="3">
        <f t="shared" si="55"/>
        <v>0</v>
      </c>
      <c r="Q130">
        <f t="shared" si="56"/>
        <v>0</v>
      </c>
      <c r="S130">
        <v>8</v>
      </c>
      <c r="T130">
        <v>4</v>
      </c>
      <c r="U130">
        <v>7</v>
      </c>
      <c r="V130">
        <v>7</v>
      </c>
      <c r="W130">
        <v>3</v>
      </c>
      <c r="X130">
        <v>6</v>
      </c>
      <c r="AC130" t="s">
        <v>36</v>
      </c>
      <c r="AD130" t="s">
        <v>40</v>
      </c>
      <c r="AE130" t="s">
        <v>49</v>
      </c>
    </row>
    <row r="131" spans="1:31" x14ac:dyDescent="0.25">
      <c r="A131" s="1" t="s">
        <v>19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M131">
        <f t="shared" si="52"/>
        <v>0</v>
      </c>
      <c r="N131">
        <f t="shared" si="53"/>
        <v>2</v>
      </c>
      <c r="O131" s="1">
        <f t="shared" si="54"/>
        <v>-2</v>
      </c>
      <c r="P131" s="3">
        <f t="shared" si="55"/>
        <v>0</v>
      </c>
      <c r="Q131">
        <f t="shared" si="56"/>
        <v>3</v>
      </c>
      <c r="S131">
        <v>16</v>
      </c>
      <c r="T131">
        <v>5</v>
      </c>
      <c r="U131">
        <v>9</v>
      </c>
      <c r="V131">
        <v>9</v>
      </c>
      <c r="W131">
        <v>14</v>
      </c>
      <c r="X131">
        <v>9</v>
      </c>
      <c r="AC131" t="s">
        <v>37</v>
      </c>
      <c r="AD131" t="s">
        <v>41</v>
      </c>
      <c r="AE131" t="s">
        <v>48</v>
      </c>
    </row>
    <row r="132" spans="1:31" x14ac:dyDescent="0.25">
      <c r="A132" s="1" t="s">
        <v>20</v>
      </c>
      <c r="B132">
        <v>4</v>
      </c>
      <c r="C132">
        <v>1</v>
      </c>
      <c r="D132">
        <v>5</v>
      </c>
      <c r="E132">
        <v>2</v>
      </c>
      <c r="F132">
        <v>5</v>
      </c>
      <c r="G132">
        <v>2</v>
      </c>
      <c r="M132">
        <f t="shared" si="52"/>
        <v>14</v>
      </c>
      <c r="N132">
        <f t="shared" si="53"/>
        <v>5</v>
      </c>
      <c r="O132" s="1">
        <f t="shared" si="54"/>
        <v>9</v>
      </c>
      <c r="P132" s="3">
        <f t="shared" si="55"/>
        <v>2.8</v>
      </c>
      <c r="Q132">
        <f t="shared" si="56"/>
        <v>1</v>
      </c>
      <c r="S132">
        <v>17</v>
      </c>
      <c r="T132">
        <v>6</v>
      </c>
      <c r="U132">
        <v>18</v>
      </c>
      <c r="V132">
        <v>10</v>
      </c>
      <c r="W132">
        <v>16</v>
      </c>
      <c r="X132">
        <v>11</v>
      </c>
      <c r="AC132" t="s">
        <v>38</v>
      </c>
      <c r="AD132" t="s">
        <v>42</v>
      </c>
      <c r="AE132" t="s">
        <v>47</v>
      </c>
    </row>
    <row r="133" spans="1:31" x14ac:dyDescent="0.25">
      <c r="A133" s="1" t="s">
        <v>23</v>
      </c>
      <c r="B133">
        <v>3</v>
      </c>
      <c r="C133">
        <v>1</v>
      </c>
      <c r="D133">
        <v>2</v>
      </c>
      <c r="E133">
        <v>1</v>
      </c>
      <c r="F133">
        <v>5</v>
      </c>
      <c r="G133">
        <v>1</v>
      </c>
      <c r="M133">
        <f t="shared" si="52"/>
        <v>10</v>
      </c>
      <c r="N133">
        <f t="shared" si="53"/>
        <v>3</v>
      </c>
      <c r="O133" s="1">
        <f t="shared" si="54"/>
        <v>7</v>
      </c>
      <c r="P133" s="3">
        <f t="shared" si="55"/>
        <v>3.3333333333333335</v>
      </c>
      <c r="Q133">
        <f t="shared" si="56"/>
        <v>1</v>
      </c>
      <c r="S133">
        <v>18</v>
      </c>
      <c r="T133">
        <v>7</v>
      </c>
      <c r="U133">
        <v>20</v>
      </c>
      <c r="V133">
        <v>13</v>
      </c>
      <c r="W133">
        <v>17</v>
      </c>
      <c r="X133">
        <v>13</v>
      </c>
      <c r="AD133" t="s">
        <v>44</v>
      </c>
      <c r="AE133" t="s">
        <v>46</v>
      </c>
    </row>
    <row r="134" spans="1:31" x14ac:dyDescent="0.25">
      <c r="A134" s="1" t="s">
        <v>30</v>
      </c>
      <c r="B134">
        <v>0</v>
      </c>
      <c r="C134">
        <v>0</v>
      </c>
      <c r="D134">
        <v>1</v>
      </c>
      <c r="E134">
        <v>1</v>
      </c>
      <c r="F134">
        <v>2</v>
      </c>
      <c r="G134">
        <v>1</v>
      </c>
      <c r="M134">
        <f t="shared" si="52"/>
        <v>3</v>
      </c>
      <c r="N134">
        <f t="shared" si="53"/>
        <v>2</v>
      </c>
      <c r="O134" s="1">
        <f t="shared" si="54"/>
        <v>1</v>
      </c>
      <c r="P134" s="3">
        <f t="shared" si="55"/>
        <v>1.5</v>
      </c>
      <c r="Q134">
        <f t="shared" si="56"/>
        <v>1</v>
      </c>
      <c r="S134">
        <v>21</v>
      </c>
      <c r="T134">
        <v>8</v>
      </c>
      <c r="U134">
        <v>21</v>
      </c>
      <c r="V134">
        <v>14</v>
      </c>
      <c r="W134">
        <v>18</v>
      </c>
      <c r="X134">
        <v>15</v>
      </c>
      <c r="AD134" t="s">
        <v>43</v>
      </c>
      <c r="AE134" t="s">
        <v>45</v>
      </c>
    </row>
    <row r="135" spans="1:31" x14ac:dyDescent="0.25">
      <c r="A135" s="1" t="s">
        <v>27</v>
      </c>
      <c r="M135">
        <f t="shared" si="48"/>
        <v>0</v>
      </c>
      <c r="N135">
        <f t="shared" si="49"/>
        <v>0</v>
      </c>
      <c r="O135" s="1">
        <f t="shared" si="50"/>
        <v>0</v>
      </c>
      <c r="P135" s="3">
        <f t="shared" si="51"/>
        <v>0</v>
      </c>
      <c r="Q135">
        <f t="shared" si="56"/>
        <v>0</v>
      </c>
      <c r="S135">
        <v>22</v>
      </c>
      <c r="T135">
        <v>9</v>
      </c>
      <c r="U135">
        <v>23</v>
      </c>
      <c r="V135">
        <v>15</v>
      </c>
      <c r="W135">
        <v>21</v>
      </c>
      <c r="X135">
        <v>17</v>
      </c>
    </row>
    <row r="136" spans="1:31" x14ac:dyDescent="0.25">
      <c r="A136" s="1" t="s">
        <v>24</v>
      </c>
      <c r="M136">
        <f t="shared" si="48"/>
        <v>0</v>
      </c>
      <c r="N136">
        <f t="shared" si="49"/>
        <v>0</v>
      </c>
      <c r="O136" s="1">
        <f t="shared" si="50"/>
        <v>0</v>
      </c>
      <c r="P136" s="3">
        <f t="shared" si="51"/>
        <v>0</v>
      </c>
      <c r="Q136">
        <f t="shared" si="56"/>
        <v>0</v>
      </c>
      <c r="S136">
        <v>23</v>
      </c>
      <c r="T136">
        <v>11</v>
      </c>
      <c r="U136">
        <v>24</v>
      </c>
      <c r="V136">
        <v>17</v>
      </c>
      <c r="W136">
        <v>22</v>
      </c>
      <c r="X136">
        <v>20</v>
      </c>
    </row>
    <row r="137" spans="1:31" x14ac:dyDescent="0.25">
      <c r="A137" s="1" t="s">
        <v>28</v>
      </c>
      <c r="M137">
        <f t="shared" si="48"/>
        <v>0</v>
      </c>
      <c r="N137">
        <f t="shared" si="49"/>
        <v>0</v>
      </c>
      <c r="O137" s="1">
        <f t="shared" si="50"/>
        <v>0</v>
      </c>
      <c r="P137" s="3">
        <f t="shared" si="51"/>
        <v>0</v>
      </c>
      <c r="Q137">
        <f t="shared" si="56"/>
        <v>0</v>
      </c>
      <c r="S137">
        <v>25</v>
      </c>
      <c r="U137">
        <v>25</v>
      </c>
      <c r="V137">
        <v>18</v>
      </c>
      <c r="W137">
        <v>23</v>
      </c>
      <c r="X137">
        <v>22</v>
      </c>
    </row>
    <row r="138" spans="1:31" x14ac:dyDescent="0.25">
      <c r="A138" s="1" t="s">
        <v>21</v>
      </c>
      <c r="B138">
        <v>2</v>
      </c>
      <c r="C138">
        <v>2</v>
      </c>
      <c r="D138">
        <v>3</v>
      </c>
      <c r="E138">
        <v>4</v>
      </c>
      <c r="F138">
        <v>3</v>
      </c>
      <c r="G138">
        <v>5</v>
      </c>
      <c r="M138">
        <f t="shared" si="48"/>
        <v>8</v>
      </c>
      <c r="N138">
        <f t="shared" si="49"/>
        <v>11</v>
      </c>
      <c r="O138" s="1">
        <f t="shared" si="50"/>
        <v>-3</v>
      </c>
      <c r="P138" s="3">
        <f t="shared" si="51"/>
        <v>0.72727272727272729</v>
      </c>
      <c r="Q138">
        <f t="shared" si="56"/>
        <v>3</v>
      </c>
      <c r="W138">
        <v>24</v>
      </c>
      <c r="X138">
        <v>23</v>
      </c>
    </row>
    <row r="139" spans="1:31" x14ac:dyDescent="0.25">
      <c r="A139" s="1" t="s">
        <v>26</v>
      </c>
      <c r="B139">
        <v>0</v>
      </c>
      <c r="C139">
        <v>1</v>
      </c>
      <c r="D139">
        <v>2</v>
      </c>
      <c r="E139">
        <v>2</v>
      </c>
      <c r="F139">
        <v>2</v>
      </c>
      <c r="G139">
        <v>1</v>
      </c>
      <c r="M139">
        <f t="shared" si="48"/>
        <v>4</v>
      </c>
      <c r="N139">
        <f t="shared" si="49"/>
        <v>4</v>
      </c>
      <c r="O139" s="1">
        <f t="shared" si="50"/>
        <v>0</v>
      </c>
      <c r="P139" s="3">
        <f t="shared" si="51"/>
        <v>1</v>
      </c>
      <c r="Q139">
        <f t="shared" si="56"/>
        <v>2</v>
      </c>
      <c r="W139">
        <v>25</v>
      </c>
    </row>
    <row r="140" spans="1:31" x14ac:dyDescent="0.25">
      <c r="A140" s="1" t="s">
        <v>17</v>
      </c>
      <c r="M140">
        <f t="shared" si="48"/>
        <v>0</v>
      </c>
      <c r="N140">
        <f t="shared" si="49"/>
        <v>0</v>
      </c>
      <c r="O140" s="1">
        <f t="shared" si="50"/>
        <v>0</v>
      </c>
      <c r="P140" s="3">
        <f t="shared" si="51"/>
        <v>0</v>
      </c>
      <c r="Q140">
        <f t="shared" si="56"/>
        <v>0</v>
      </c>
    </row>
    <row r="141" spans="1:31" x14ac:dyDescent="0.25">
      <c r="A141" s="4"/>
      <c r="B141" s="4">
        <v>25</v>
      </c>
      <c r="C141" s="4">
        <v>11</v>
      </c>
      <c r="D141" s="4">
        <v>25</v>
      </c>
      <c r="E141" s="4">
        <v>18</v>
      </c>
      <c r="F141" s="4">
        <v>25</v>
      </c>
      <c r="G141" s="4">
        <v>23</v>
      </c>
      <c r="H141" s="4"/>
      <c r="I141" s="4"/>
      <c r="J141" s="4"/>
      <c r="K141" s="4"/>
      <c r="L141" s="4"/>
      <c r="M141" s="4">
        <f t="shared" si="48"/>
        <v>75</v>
      </c>
      <c r="N141" s="4">
        <f t="shared" si="49"/>
        <v>52</v>
      </c>
      <c r="O141" s="4">
        <f t="shared" si="50"/>
        <v>23</v>
      </c>
      <c r="P141" s="5">
        <f t="shared" si="51"/>
        <v>1.4423076923076923</v>
      </c>
    </row>
    <row r="142" spans="1:31" ht="14.25" customHeight="1" x14ac:dyDescent="0.25">
      <c r="P142" s="2"/>
    </row>
  </sheetData>
  <conditionalFormatting sqref="A127:P140 A88:P97 B55:P55 A51:A58 A5:P5 A7:A15">
    <cfRule type="expression" dxfId="111" priority="81">
      <formula>$Q5 = 0</formula>
    </cfRule>
    <cfRule type="expression" dxfId="110" priority="112">
      <formula>$Q5 = 3</formula>
    </cfRule>
    <cfRule type="expression" dxfId="109" priority="113">
      <formula>$Q5 = 2</formula>
    </cfRule>
    <cfRule type="expression" dxfId="108" priority="114">
      <formula>$Q5 = 1</formula>
    </cfRule>
  </conditionalFormatting>
  <conditionalFormatting sqref="A108:P121">
    <cfRule type="expression" dxfId="107" priority="77">
      <formula>$Q108 = 0</formula>
    </cfRule>
    <cfRule type="expression" dxfId="106" priority="78">
      <formula>$Q108 = 3</formula>
    </cfRule>
    <cfRule type="expression" dxfId="105" priority="79">
      <formula>$Q108 = 2</formula>
    </cfRule>
    <cfRule type="expression" dxfId="104" priority="80">
      <formula>$Q108 = 1</formula>
    </cfRule>
  </conditionalFormatting>
  <conditionalFormatting sqref="A67:P69 B77:P79 B70:P73">
    <cfRule type="expression" dxfId="103" priority="69">
      <formula>$Q67 = 0</formula>
    </cfRule>
    <cfRule type="expression" dxfId="102" priority="70">
      <formula>$Q67 = 3</formula>
    </cfRule>
    <cfRule type="expression" dxfId="101" priority="71">
      <formula>$Q67 = 2</formula>
    </cfRule>
    <cfRule type="expression" dxfId="100" priority="72">
      <formula>$Q67 = 1</formula>
    </cfRule>
  </conditionalFormatting>
  <conditionalFormatting sqref="B74:P76">
    <cfRule type="expression" dxfId="99" priority="65">
      <formula>$Q74 = 0</formula>
    </cfRule>
    <cfRule type="expression" dxfId="98" priority="66">
      <formula>$Q74 = 3</formula>
    </cfRule>
    <cfRule type="expression" dxfId="97" priority="67">
      <formula>$Q74 = 2</formula>
    </cfRule>
    <cfRule type="expression" dxfId="96" priority="68">
      <formula>$Q74 = 1</formula>
    </cfRule>
  </conditionalFormatting>
  <conditionalFormatting sqref="A70:A79">
    <cfRule type="expression" dxfId="95" priority="61">
      <formula>$Q70 = 0</formula>
    </cfRule>
    <cfRule type="expression" dxfId="94" priority="62">
      <formula>$Q70 = 3</formula>
    </cfRule>
    <cfRule type="expression" dxfId="93" priority="63">
      <formula>$Q70 = 2</formula>
    </cfRule>
    <cfRule type="expression" dxfId="92" priority="64">
      <formula>$Q70 = 1</formula>
    </cfRule>
  </conditionalFormatting>
  <conditionalFormatting sqref="B56:P58 B51:P54 A47:P49 A50:L50">
    <cfRule type="expression" dxfId="91" priority="57">
      <formula>$Q47 = 0</formula>
    </cfRule>
    <cfRule type="expression" dxfId="90" priority="58">
      <formula>$Q47 = 3</formula>
    </cfRule>
    <cfRule type="expression" dxfId="89" priority="59">
      <formula>$Q47 = 2</formula>
    </cfRule>
    <cfRule type="expression" dxfId="88" priority="60">
      <formula>$Q47 = 1</formula>
    </cfRule>
  </conditionalFormatting>
  <conditionalFormatting sqref="M50:P50">
    <cfRule type="expression" dxfId="87" priority="45">
      <formula>$Q50 = 0</formula>
    </cfRule>
    <cfRule type="expression" dxfId="86" priority="46">
      <formula>$Q50 = 3</formula>
    </cfRule>
    <cfRule type="expression" dxfId="85" priority="47">
      <formula>$Q50 = 2</formula>
    </cfRule>
    <cfRule type="expression" dxfId="84" priority="48">
      <formula>$Q50 = 1</formula>
    </cfRule>
  </conditionalFormatting>
  <conditionalFormatting sqref="B34:P34 A29:A38 B35:L35">
    <cfRule type="expression" dxfId="83" priority="41">
      <formula>$Q29 = 0</formula>
    </cfRule>
    <cfRule type="expression" dxfId="82" priority="42">
      <formula>$Q29 = 3</formula>
    </cfRule>
    <cfRule type="expression" dxfId="81" priority="43">
      <formula>$Q29 = 2</formula>
    </cfRule>
    <cfRule type="expression" dxfId="80" priority="44">
      <formula>$Q29 = 1</formula>
    </cfRule>
  </conditionalFormatting>
  <conditionalFormatting sqref="B36:P38 B29:P32 A25:P27 A28:L28 B33:L33">
    <cfRule type="expression" dxfId="79" priority="37">
      <formula>$Q25 = 0</formula>
    </cfRule>
    <cfRule type="expression" dxfId="78" priority="38">
      <formula>$Q25 = 3</formula>
    </cfRule>
    <cfRule type="expression" dxfId="77" priority="39">
      <formula>$Q25 = 2</formula>
    </cfRule>
    <cfRule type="expression" dxfId="76" priority="40">
      <formula>$Q25 = 1</formula>
    </cfRule>
  </conditionalFormatting>
  <conditionalFormatting sqref="M28:P28">
    <cfRule type="expression" dxfId="75" priority="33">
      <formula>$Q28 = 0</formula>
    </cfRule>
    <cfRule type="expression" dxfId="74" priority="34">
      <formula>$Q28 = 3</formula>
    </cfRule>
    <cfRule type="expression" dxfId="73" priority="35">
      <formula>$Q28 = 2</formula>
    </cfRule>
    <cfRule type="expression" dxfId="72" priority="36">
      <formula>$Q28 = 1</formula>
    </cfRule>
  </conditionalFormatting>
  <conditionalFormatting sqref="M33:P33">
    <cfRule type="expression" dxfId="71" priority="29">
      <formula>$Q33 = 0</formula>
    </cfRule>
    <cfRule type="expression" dxfId="70" priority="30">
      <formula>$Q33 = 3</formula>
    </cfRule>
    <cfRule type="expression" dxfId="69" priority="31">
      <formula>$Q33 = 2</formula>
    </cfRule>
    <cfRule type="expression" dxfId="68" priority="32">
      <formula>$Q33 = 1</formula>
    </cfRule>
  </conditionalFormatting>
  <conditionalFormatting sqref="M35:P35">
    <cfRule type="expression" dxfId="67" priority="25">
      <formula>$Q35 = 0</formula>
    </cfRule>
    <cfRule type="expression" dxfId="66" priority="26">
      <formula>$Q35 = 3</formula>
    </cfRule>
    <cfRule type="expression" dxfId="65" priority="27">
      <formula>$Q35 = 2</formula>
    </cfRule>
    <cfRule type="expression" dxfId="64" priority="28">
      <formula>$Q35 = 1</formula>
    </cfRule>
  </conditionalFormatting>
  <conditionalFormatting sqref="B11:P11 B12:L12">
    <cfRule type="expression" dxfId="63" priority="21">
      <formula>$Q11 = 0</formula>
    </cfRule>
    <cfRule type="expression" dxfId="62" priority="22">
      <formula>$Q11 = 3</formula>
    </cfRule>
    <cfRule type="expression" dxfId="61" priority="23">
      <formula>$Q11 = 2</formula>
    </cfRule>
    <cfRule type="expression" dxfId="60" priority="24">
      <formula>$Q11 = 1</formula>
    </cfRule>
  </conditionalFormatting>
  <conditionalFormatting sqref="B13:P15 B7:P10 A6:L6">
    <cfRule type="expression" dxfId="59" priority="17">
      <formula>$Q6 = 0</formula>
    </cfRule>
    <cfRule type="expression" dxfId="58" priority="18">
      <formula>$Q6 = 3</formula>
    </cfRule>
    <cfRule type="expression" dxfId="57" priority="19">
      <formula>$Q6 = 2</formula>
    </cfRule>
    <cfRule type="expression" dxfId="56" priority="20">
      <formula>$Q6 = 1</formula>
    </cfRule>
  </conditionalFormatting>
  <conditionalFormatting sqref="M6:P6">
    <cfRule type="expression" dxfId="55" priority="13">
      <formula>$Q6 = 0</formula>
    </cfRule>
    <cfRule type="expression" dxfId="54" priority="14">
      <formula>$Q6 = 3</formula>
    </cfRule>
    <cfRule type="expression" dxfId="53" priority="15">
      <formula>$Q6 = 2</formula>
    </cfRule>
    <cfRule type="expression" dxfId="52" priority="16">
      <formula>$Q6 = 1</formula>
    </cfRule>
  </conditionalFormatting>
  <conditionalFormatting sqref="M12:P12">
    <cfRule type="expression" dxfId="51" priority="1">
      <formula>$Q12 = 0</formula>
    </cfRule>
    <cfRule type="expression" dxfId="50" priority="2">
      <formula>$Q12 = 3</formula>
    </cfRule>
    <cfRule type="expression" dxfId="49" priority="3">
      <formula>$Q12 = 2</formula>
    </cfRule>
    <cfRule type="expression" dxfId="48" priority="4">
      <formula>$Q12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47" priority="13">
      <formula>$Q5 = 0</formula>
    </cfRule>
    <cfRule type="expression" dxfId="46" priority="14">
      <formula>$Q5 = 3</formula>
    </cfRule>
    <cfRule type="expression" dxfId="45" priority="15">
      <formula>$Q5 = 2</formula>
    </cfRule>
    <cfRule type="expression" dxfId="44" priority="16">
      <formula>$Q5 = 1</formula>
    </cfRule>
  </conditionalFormatting>
  <conditionalFormatting sqref="B8:P8">
    <cfRule type="expression" dxfId="43" priority="37">
      <formula>$Q8 = 0</formula>
    </cfRule>
    <cfRule type="expression" dxfId="42" priority="38">
      <formula>$Q8 = 3</formula>
    </cfRule>
    <cfRule type="expression" dxfId="41" priority="39">
      <formula>$Q8 = 2</formula>
    </cfRule>
    <cfRule type="expression" dxfId="40" priority="40">
      <formula>$Q8 = 1</formula>
    </cfRule>
  </conditionalFormatting>
  <conditionalFormatting sqref="B9:P11 A6:L6">
    <cfRule type="expression" dxfId="39" priority="17">
      <formula>$Q6 = 0</formula>
    </cfRule>
    <cfRule type="expression" dxfId="38" priority="18">
      <formula>$Q6 = 3</formula>
    </cfRule>
    <cfRule type="expression" dxfId="37" priority="19">
      <formula>$Q6 = 2</formula>
    </cfRule>
    <cfRule type="expression" dxfId="36" priority="20">
      <formula>$Q6 = 1</formula>
    </cfRule>
  </conditionalFormatting>
  <conditionalFormatting sqref="A9:A11">
    <cfRule type="expression" dxfId="35" priority="87">
      <formula>$Q8 = 0</formula>
    </cfRule>
    <cfRule type="expression" dxfId="34" priority="88">
      <formula>$Q8 = 3</formula>
    </cfRule>
    <cfRule type="expression" dxfId="33" priority="89">
      <formula>$Q8 = 2</formula>
    </cfRule>
    <cfRule type="expression" dxfId="32" priority="90">
      <formula>$Q8 = 1</formula>
    </cfRule>
  </conditionalFormatting>
  <conditionalFormatting sqref="A8">
    <cfRule type="expression" dxfId="31" priority="9">
      <formula>$Q7 = 0</formula>
    </cfRule>
    <cfRule type="expression" dxfId="30" priority="10">
      <formula>$Q7 = 3</formula>
    </cfRule>
    <cfRule type="expression" dxfId="29" priority="11">
      <formula>$Q7 = 2</formula>
    </cfRule>
    <cfRule type="expression" dxfId="28" priority="12">
      <formula>$Q7 = 1</formula>
    </cfRule>
  </conditionalFormatting>
  <conditionalFormatting sqref="A8">
    <cfRule type="expression" dxfId="27" priority="5">
      <formula>$Q8 = 0</formula>
    </cfRule>
    <cfRule type="expression" dxfId="26" priority="6">
      <formula>$Q8 = 3</formula>
    </cfRule>
    <cfRule type="expression" dxfId="25" priority="7">
      <formula>$Q8 = 2</formula>
    </cfRule>
    <cfRule type="expression" dxfId="24" priority="8">
      <formula>$Q8 = 1</formula>
    </cfRule>
  </conditionalFormatting>
  <conditionalFormatting sqref="A9">
    <cfRule type="expression" dxfId="23" priority="1">
      <formula>$Q8 = 0</formula>
    </cfRule>
    <cfRule type="expression" dxfId="22" priority="2">
      <formula>$Q8 = 3</formula>
    </cfRule>
    <cfRule type="expression" dxfId="21" priority="3">
      <formula>$Q8 = 2</formula>
    </cfRule>
    <cfRule type="expression" dxfId="20" priority="4">
      <formula>$Q8 = 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workbookViewId="0">
      <selection activeCell="AD10" sqref="AD10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225</v>
      </c>
      <c r="AJ4">
        <v>3</v>
      </c>
    </row>
    <row r="5" spans="1:36" x14ac:dyDescent="0.25">
      <c r="A5" s="1" t="s">
        <v>225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 t="shared" ref="Q5:Q13" si="3"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242</v>
      </c>
      <c r="AD5" t="s">
        <v>238</v>
      </c>
      <c r="AE5" t="s">
        <v>248</v>
      </c>
      <c r="AF5" t="s">
        <v>235</v>
      </c>
      <c r="AG5" t="s">
        <v>251</v>
      </c>
      <c r="AI5" s="1" t="s">
        <v>226</v>
      </c>
      <c r="AJ5">
        <v>20</v>
      </c>
    </row>
    <row r="6" spans="1:36" x14ac:dyDescent="0.25">
      <c r="A6" s="1" t="s">
        <v>226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 t="shared" si="3"/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243</v>
      </c>
      <c r="AD6" t="s">
        <v>236</v>
      </c>
      <c r="AE6" t="s">
        <v>243</v>
      </c>
      <c r="AF6" t="s">
        <v>236</v>
      </c>
      <c r="AG6" t="s">
        <v>243</v>
      </c>
      <c r="AI6" s="1" t="s">
        <v>227</v>
      </c>
      <c r="AJ6">
        <v>46</v>
      </c>
    </row>
    <row r="7" spans="1:36" x14ac:dyDescent="0.25">
      <c r="A7" s="1" t="s">
        <v>227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 t="shared" si="3"/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244</v>
      </c>
      <c r="AD7" t="s">
        <v>239</v>
      </c>
      <c r="AE7" t="s">
        <v>145</v>
      </c>
      <c r="AF7" t="s">
        <v>237</v>
      </c>
      <c r="AG7" t="s">
        <v>252</v>
      </c>
      <c r="AI7" s="1" t="s">
        <v>228</v>
      </c>
      <c r="AJ7">
        <v>2</v>
      </c>
    </row>
    <row r="8" spans="1:36" x14ac:dyDescent="0.25">
      <c r="A8" s="1" t="s">
        <v>228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 t="shared" si="3"/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245</v>
      </c>
      <c r="AD8" t="s">
        <v>240</v>
      </c>
      <c r="AE8" t="s">
        <v>222</v>
      </c>
      <c r="AF8" t="s">
        <v>196</v>
      </c>
      <c r="AG8" t="s">
        <v>253</v>
      </c>
      <c r="AI8" s="1" t="s">
        <v>229</v>
      </c>
      <c r="AJ8">
        <v>29</v>
      </c>
    </row>
    <row r="9" spans="1:36" x14ac:dyDescent="0.25">
      <c r="A9" s="1" t="s">
        <v>229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 t="shared" si="3"/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246</v>
      </c>
      <c r="AD9" t="s">
        <v>241</v>
      </c>
      <c r="AE9" t="s">
        <v>249</v>
      </c>
      <c r="AI9" s="1" t="s">
        <v>230</v>
      </c>
      <c r="AJ9">
        <v>27</v>
      </c>
    </row>
    <row r="10" spans="1:36" x14ac:dyDescent="0.25">
      <c r="A10" s="1" t="s">
        <v>230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 t="shared" si="3"/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247</v>
      </c>
      <c r="AD10" t="s">
        <v>277</v>
      </c>
      <c r="AE10" t="s">
        <v>250</v>
      </c>
      <c r="AI10" s="1" t="s">
        <v>231</v>
      </c>
      <c r="AJ10">
        <v>48</v>
      </c>
    </row>
    <row r="11" spans="1:36" x14ac:dyDescent="0.25">
      <c r="A11" s="1" t="s">
        <v>231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 t="shared" si="3"/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232</v>
      </c>
      <c r="AJ11">
        <v>32</v>
      </c>
    </row>
    <row r="12" spans="1:36" x14ac:dyDescent="0.25">
      <c r="A12" s="1" t="s">
        <v>232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 t="shared" si="3"/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233</v>
      </c>
      <c r="AJ12">
        <v>1</v>
      </c>
    </row>
    <row r="13" spans="1:36" x14ac:dyDescent="0.25">
      <c r="A13" s="1" t="s">
        <v>233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 t="shared" si="3"/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19" priority="33">
      <formula>$Q9 = 0</formula>
    </cfRule>
    <cfRule type="expression" dxfId="18" priority="34">
      <formula>$Q9 = 3</formula>
    </cfRule>
    <cfRule type="expression" dxfId="17" priority="35">
      <formula>$Q9 = 2</formula>
    </cfRule>
    <cfRule type="expression" dxfId="16" priority="36">
      <formula>$Q9 = 1</formula>
    </cfRule>
  </conditionalFormatting>
  <conditionalFormatting sqref="B9:P12 A5:P7 A8:L8">
    <cfRule type="expression" dxfId="15" priority="13">
      <formula>$Q5 = 0</formula>
    </cfRule>
    <cfRule type="expression" dxfId="14" priority="14">
      <formula>$Q5 = 3</formula>
    </cfRule>
    <cfRule type="expression" dxfId="13" priority="15">
      <formula>$Q5 = 2</formula>
    </cfRule>
    <cfRule type="expression" dxfId="12" priority="16">
      <formula>$Q5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I8:AI12">
    <cfRule type="expression" dxfId="7" priority="5">
      <formula>$Q20 = 0</formula>
    </cfRule>
    <cfRule type="expression" dxfId="6" priority="6">
      <formula>$Q20 = 3</formula>
    </cfRule>
    <cfRule type="expression" dxfId="5" priority="7">
      <formula>$Q20 = 2</formula>
    </cfRule>
    <cfRule type="expression" dxfId="4" priority="8">
      <formula>$Q20 = 1</formula>
    </cfRule>
  </conditionalFormatting>
  <conditionalFormatting sqref="AI4:AI7">
    <cfRule type="expression" dxfId="3" priority="1">
      <formula>$Q16 = 0</formula>
    </cfRule>
    <cfRule type="expression" dxfId="2" priority="2">
      <formula>$Q16 = 3</formula>
    </cfRule>
    <cfRule type="expression" dxfId="1" priority="3">
      <formula>$Q16 = 2</formula>
    </cfRule>
    <cfRule type="expression" dxfId="0" priority="4">
      <formula>$Q16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BHV1_GD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2020-11-17T00:27:51Z</dcterms:modified>
</cp:coreProperties>
</file>