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volodiny71299_masseyhigh_school_nz/Documents/Documents/COM201/"/>
    </mc:Choice>
  </mc:AlternateContent>
  <xr:revisionPtr revIDLastSave="392" documentId="8_{B00106D5-6192-427E-AC42-287C4DA88E07}" xr6:coauthVersionLast="47" xr6:coauthVersionMax="47" xr10:uidLastSave="{0C36C283-3F45-4C0C-AFE8-665EE3C6206C}"/>
  <bookViews>
    <workbookView xWindow="-120" yWindow="-120" windowWidth="29040" windowHeight="15840" xr2:uid="{11A5635D-6866-4D65-90C8-0CCA9AF7323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1" l="1"/>
  <c r="Z7" i="1"/>
  <c r="Z6" i="1"/>
  <c r="G6" i="1"/>
  <c r="K12" i="1" s="1"/>
  <c r="H6" i="1"/>
  <c r="F10" i="1"/>
  <c r="C10" i="1" s="1"/>
  <c r="G5" i="1"/>
  <c r="H5" i="1" s="1"/>
  <c r="G4" i="1"/>
  <c r="H4" i="1" s="1"/>
  <c r="F15" i="1" l="1"/>
  <c r="E15" i="1" s="1"/>
  <c r="F13" i="1"/>
  <c r="D13" i="1" s="1"/>
  <c r="F14" i="1"/>
  <c r="E14" i="1" s="1"/>
  <c r="F8" i="1"/>
  <c r="C8" i="1" s="1"/>
  <c r="F9" i="1"/>
  <c r="D9" i="1" s="1"/>
</calcChain>
</file>

<file path=xl/sharedStrings.xml><?xml version="1.0" encoding="utf-8"?>
<sst xmlns="http://schemas.openxmlformats.org/spreadsheetml/2006/main" count="115" uniqueCount="85">
  <si>
    <t>o</t>
  </si>
  <si>
    <t>a</t>
  </si>
  <si>
    <t>h</t>
  </si>
  <si>
    <t>angle</t>
  </si>
  <si>
    <t>ratio</t>
  </si>
  <si>
    <t>Test Case</t>
  </si>
  <si>
    <t>tan, two sides</t>
  </si>
  <si>
    <t>cos, two sides</t>
  </si>
  <si>
    <t>sin, two sides</t>
  </si>
  <si>
    <t>cos angle + side</t>
  </si>
  <si>
    <t>sin angle + side</t>
  </si>
  <si>
    <t>tan angle + side</t>
  </si>
  <si>
    <t>other side</t>
  </si>
  <si>
    <t>known side</t>
  </si>
  <si>
    <t>side length</t>
  </si>
  <si>
    <t>angle value</t>
  </si>
  <si>
    <t>side name</t>
  </si>
  <si>
    <t>adj</t>
  </si>
  <si>
    <t>unknown</t>
  </si>
  <si>
    <t>hyp</t>
  </si>
  <si>
    <t>Test plan (can't repeat known side)</t>
  </si>
  <si>
    <t>Test data</t>
  </si>
  <si>
    <t>Expected</t>
  </si>
  <si>
    <t>&lt;error&gt;</t>
  </si>
  <si>
    <t>Accepts and sets 'opposite' as a known side</t>
  </si>
  <si>
    <t>Accepts and sets 'adjacent' as a known side</t>
  </si>
  <si>
    <t>Accepts and sets 'hypotenuse' as a known side</t>
  </si>
  <si>
    <t>When opposite is known</t>
  </si>
  <si>
    <t>&lt;error, can't be the same as known&gt;</t>
  </si>
  <si>
    <t>Accepts and sets 'adjacent' as unknown</t>
  </si>
  <si>
    <t>Accepts and sets 'hypotenuse' as unknown</t>
  </si>
  <si>
    <t>Unknown: blank</t>
  </si>
  <si>
    <t>Unknown: opposite</t>
  </si>
  <si>
    <t>Unknown: hyp</t>
  </si>
  <si>
    <t>Unknown: a</t>
  </si>
  <si>
    <t>Known: o</t>
  </si>
  <si>
    <t>Known: adjacent</t>
  </si>
  <si>
    <t>Known: hyp</t>
  </si>
  <si>
    <t>Known: blank</t>
  </si>
  <si>
    <t>Question</t>
  </si>
  <si>
    <t>hypoteuse</t>
  </si>
  <si>
    <t>adjacent</t>
  </si>
  <si>
    <t>opposite</t>
  </si>
  <si>
    <t>opp angle</t>
  </si>
  <si>
    <t>adj angle</t>
  </si>
  <si>
    <t>5 (given)</t>
  </si>
  <si>
    <t>30 (given)</t>
  </si>
  <si>
    <t>opp</t>
  </si>
  <si>
    <t>angle opp</t>
  </si>
  <si>
    <t>-</t>
  </si>
  <si>
    <t>(given)</t>
  </si>
  <si>
    <t>(calculated)</t>
  </si>
  <si>
    <t>Your Input</t>
  </si>
  <si>
    <t>Calculated</t>
  </si>
  <si>
    <t>Side A + length</t>
  </si>
  <si>
    <t>Side B + length</t>
  </si>
  <si>
    <t>hyp 5</t>
  </si>
  <si>
    <t>adj 3</t>
  </si>
  <si>
    <t>angle adj</t>
  </si>
  <si>
    <t>Side C</t>
  </si>
  <si>
    <t>opp 4</t>
  </si>
  <si>
    <t>Test plan for Pythagoras Theorem</t>
  </si>
  <si>
    <t>Length</t>
  </si>
  <si>
    <t>Hyp</t>
  </si>
  <si>
    <t>Side 1</t>
  </si>
  <si>
    <t>Side 2</t>
  </si>
  <si>
    <t>Side 3 length</t>
  </si>
  <si>
    <t>Adj</t>
  </si>
  <si>
    <t>Opp</t>
  </si>
  <si>
    <t>&lt;BLANK&gt;</t>
  </si>
  <si>
    <t>Triangle</t>
  </si>
  <si>
    <t>one</t>
  </si>
  <si>
    <t>two</t>
  </si>
  <si>
    <t>three</t>
  </si>
  <si>
    <t>four</t>
  </si>
  <si>
    <t>round to</t>
  </si>
  <si>
    <t>Output</t>
  </si>
  <si>
    <t>Error, try again</t>
  </si>
  <si>
    <t>continue</t>
  </si>
  <si>
    <t>List</t>
  </si>
  <si>
    <t>all numbers set to 5dp</t>
  </si>
  <si>
    <t>all numbers set to 1dp</t>
  </si>
  <si>
    <t>all numbers set to 2dp</t>
  </si>
  <si>
    <t>all numbers set to 3dp</t>
  </si>
  <si>
    <t>all numbers set to 4dp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</si>
</sst>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/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/>
    <xf numFmtId="0" fontId="1" fillId="0" borderId="0" xfId="0" applyFont="1"/>
    <xf numFmtId="0" fontId="0" fillId="0" borderId="0" xfId="0" applyFont="1"/>
    <xf numFmtId="0" fontId="2" fillId="3" borderId="1" xfId="1" applyFont="1" applyAlignment="1">
      <alignment horizontal="center" vertical="top"/>
    </xf>
    <xf numFmtId="0" fontId="2" fillId="3" borderId="1" xfId="1" applyFont="1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Fill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BBCF-3BC8-4642-9322-6B1CF255E59A}">
  <dimension ref="B2:Z17"/>
  <sheetViews>
    <sheetView tabSelected="1" zoomScaleNormal="100" workbookViewId="0">
      <selection activeCell="C21" sqref="C21"/>
    </sheetView>
  </sheetViews>
  <sheetFormatPr defaultRowHeight="15" x14ac:dyDescent="0.25"/>
  <cols>
    <col min="1" max="1" width="10.28515625" customWidth="1"/>
    <col min="2" max="2" width="14.85546875" bestFit="1" customWidth="1"/>
    <col min="10" max="10" width="11.140625" bestFit="1" customWidth="1"/>
    <col min="13" max="13" width="11.140625" bestFit="1" customWidth="1"/>
    <col min="14" max="14" width="9" bestFit="1" customWidth="1"/>
    <col min="15" max="15" width="15.5703125" customWidth="1"/>
    <col min="22" max="22" width="11.28515625" bestFit="1" customWidth="1"/>
    <col min="26" max="26" width="12.42578125" bestFit="1" customWidth="1"/>
  </cols>
  <sheetData>
    <row r="2" spans="2:26" x14ac:dyDescent="0.25">
      <c r="B2" s="1" t="s">
        <v>5</v>
      </c>
    </row>
    <row r="3" spans="2:26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3</v>
      </c>
    </row>
    <row r="4" spans="2:26" x14ac:dyDescent="0.25">
      <c r="B4" t="s">
        <v>6</v>
      </c>
      <c r="C4">
        <v>3</v>
      </c>
      <c r="D4">
        <v>4</v>
      </c>
      <c r="G4">
        <f>C4/D4</f>
        <v>0.75</v>
      </c>
      <c r="H4" s="2">
        <f>DEGREES(ATAN(G4))</f>
        <v>36.86989764584402</v>
      </c>
      <c r="V4" s="17" t="s">
        <v>61</v>
      </c>
      <c r="W4" s="17"/>
      <c r="X4" s="17"/>
      <c r="Y4" s="17"/>
    </row>
    <row r="5" spans="2:26" x14ac:dyDescent="0.25">
      <c r="B5" t="s">
        <v>7</v>
      </c>
      <c r="D5">
        <v>4</v>
      </c>
      <c r="E5">
        <v>5</v>
      </c>
      <c r="G5">
        <f>D5/E5</f>
        <v>0.8</v>
      </c>
      <c r="H5" s="2">
        <f>DEGREES(ACOS(G5))</f>
        <v>36.869897645844013</v>
      </c>
      <c r="K5" s="3"/>
      <c r="V5" s="6" t="s">
        <v>64</v>
      </c>
      <c r="W5" s="6" t="s">
        <v>62</v>
      </c>
      <c r="X5" s="6" t="s">
        <v>65</v>
      </c>
      <c r="Y5" s="6" t="s">
        <v>62</v>
      </c>
      <c r="Z5" s="6" t="s">
        <v>66</v>
      </c>
    </row>
    <row r="6" spans="2:26" x14ac:dyDescent="0.25">
      <c r="B6" t="s">
        <v>8</v>
      </c>
      <c r="C6">
        <v>3</v>
      </c>
      <c r="E6">
        <v>5</v>
      </c>
      <c r="G6">
        <f>C6/E6</f>
        <v>0.6</v>
      </c>
      <c r="H6" s="2">
        <f>DEGREES(ASIN(G6))</f>
        <v>36.86989764584402</v>
      </c>
      <c r="J6" t="s">
        <v>13</v>
      </c>
      <c r="K6" s="3" t="s">
        <v>0</v>
      </c>
      <c r="V6" s="10" t="s">
        <v>63</v>
      </c>
      <c r="W6" s="10">
        <v>5</v>
      </c>
      <c r="X6" s="10" t="s">
        <v>47</v>
      </c>
      <c r="Y6" s="10">
        <v>3</v>
      </c>
      <c r="Z6" s="3">
        <f>SQRT(W6^2-Y6^2)</f>
        <v>4</v>
      </c>
    </row>
    <row r="7" spans="2:26" x14ac:dyDescent="0.25">
      <c r="J7" t="s">
        <v>14</v>
      </c>
      <c r="K7" s="3">
        <v>3</v>
      </c>
      <c r="N7" s="18" t="s">
        <v>20</v>
      </c>
      <c r="O7" s="18"/>
      <c r="P7" s="18"/>
      <c r="V7" s="10" t="s">
        <v>63</v>
      </c>
      <c r="W7" s="10">
        <v>5</v>
      </c>
      <c r="X7" s="10" t="s">
        <v>17</v>
      </c>
      <c r="Y7" s="10">
        <v>4</v>
      </c>
      <c r="Z7" s="3">
        <f>SQRT(W7^2-Y7^2)</f>
        <v>3</v>
      </c>
    </row>
    <row r="8" spans="2:26" x14ac:dyDescent="0.25">
      <c r="B8" t="s">
        <v>11</v>
      </c>
      <c r="C8" s="2">
        <f>4*TAN(RADIANS(F8))</f>
        <v>3</v>
      </c>
      <c r="D8">
        <v>4</v>
      </c>
      <c r="F8">
        <f>DEGREES(ASIN(G6))</f>
        <v>36.86989764584402</v>
      </c>
      <c r="J8" t="s">
        <v>13</v>
      </c>
      <c r="K8" s="3" t="s">
        <v>1</v>
      </c>
      <c r="N8" t="s">
        <v>21</v>
      </c>
      <c r="P8" s="5" t="s">
        <v>22</v>
      </c>
      <c r="Q8" s="5"/>
      <c r="R8" s="5"/>
      <c r="S8" s="5"/>
      <c r="T8" s="5"/>
      <c r="V8" s="10" t="s">
        <v>68</v>
      </c>
      <c r="W8" s="10">
        <v>3</v>
      </c>
      <c r="X8" s="10" t="s">
        <v>67</v>
      </c>
      <c r="Y8" s="10">
        <v>4</v>
      </c>
      <c r="Z8" s="3">
        <f>SQRT(W8^2+Y8^2)</f>
        <v>5</v>
      </c>
    </row>
    <row r="9" spans="2:26" x14ac:dyDescent="0.25">
      <c r="B9" t="s">
        <v>9</v>
      </c>
      <c r="D9" s="2">
        <f>E9*COS(RADIANS(F9))</f>
        <v>4</v>
      </c>
      <c r="E9">
        <v>5</v>
      </c>
      <c r="F9">
        <f>DEGREES(ASIN(G6))</f>
        <v>36.86989764584402</v>
      </c>
      <c r="J9" t="s">
        <v>14</v>
      </c>
      <c r="K9" s="3">
        <v>4</v>
      </c>
      <c r="N9" s="17" t="s">
        <v>38</v>
      </c>
      <c r="O9" s="17"/>
      <c r="P9" s="5" t="s">
        <v>23</v>
      </c>
      <c r="Q9" s="5"/>
      <c r="R9" s="5"/>
      <c r="S9" s="5"/>
      <c r="T9" s="5"/>
    </row>
    <row r="10" spans="2:26" x14ac:dyDescent="0.25">
      <c r="B10" t="s">
        <v>10</v>
      </c>
      <c r="C10" s="2">
        <f>E10*SIN(RADIANS(F10))</f>
        <v>3</v>
      </c>
      <c r="E10">
        <v>5</v>
      </c>
      <c r="F10">
        <f>DEGREES(ASIN(G6))</f>
        <v>36.86989764584402</v>
      </c>
      <c r="K10" s="3"/>
      <c r="N10" s="17" t="s">
        <v>37</v>
      </c>
      <c r="O10" s="17"/>
      <c r="P10" s="19" t="s">
        <v>26</v>
      </c>
      <c r="Q10" s="19"/>
      <c r="R10" s="19"/>
      <c r="S10" s="19"/>
      <c r="T10" s="19"/>
    </row>
    <row r="11" spans="2:26" x14ac:dyDescent="0.25">
      <c r="K11" s="3"/>
      <c r="N11" s="17" t="s">
        <v>36</v>
      </c>
      <c r="O11" s="17"/>
      <c r="P11" s="19" t="s">
        <v>25</v>
      </c>
      <c r="Q11" s="19"/>
      <c r="R11" s="19"/>
      <c r="S11" s="19"/>
      <c r="T11" s="19"/>
    </row>
    <row r="12" spans="2:26" x14ac:dyDescent="0.25">
      <c r="B12" s="1" t="s">
        <v>12</v>
      </c>
      <c r="J12" t="s">
        <v>15</v>
      </c>
      <c r="K12" s="3">
        <f>DEGREES(ASIN(G6))</f>
        <v>36.86989764584402</v>
      </c>
      <c r="N12" s="17" t="s">
        <v>35</v>
      </c>
      <c r="O12" s="17"/>
      <c r="P12" s="19" t="s">
        <v>24</v>
      </c>
      <c r="Q12" s="19"/>
      <c r="R12" s="19"/>
      <c r="S12" s="19"/>
      <c r="T12" s="19"/>
    </row>
    <row r="13" spans="2:26" x14ac:dyDescent="0.25">
      <c r="B13" t="s">
        <v>11</v>
      </c>
      <c r="C13">
        <v>3</v>
      </c>
      <c r="D13" s="2">
        <f>C13/TAN(RADIANS(F13))</f>
        <v>4</v>
      </c>
      <c r="F13">
        <f>DEGREES(ASIN(G6))</f>
        <v>36.86989764584402</v>
      </c>
      <c r="J13" t="s">
        <v>16</v>
      </c>
      <c r="K13" s="3" t="s">
        <v>17</v>
      </c>
      <c r="N13" s="1" t="s">
        <v>27</v>
      </c>
      <c r="O13" s="1"/>
      <c r="P13" s="5"/>
      <c r="Q13" s="5"/>
      <c r="R13" s="5"/>
      <c r="S13" s="5"/>
      <c r="T13" s="5"/>
    </row>
    <row r="14" spans="2:26" x14ac:dyDescent="0.25">
      <c r="B14" t="s">
        <v>9</v>
      </c>
      <c r="D14">
        <v>4</v>
      </c>
      <c r="E14" s="2">
        <f>D14/COS(RADIANS(F14))</f>
        <v>5</v>
      </c>
      <c r="F14">
        <f>DEGREES(ASIN(G6))</f>
        <v>36.86989764584402</v>
      </c>
      <c r="J14" t="s">
        <v>14</v>
      </c>
      <c r="K14" s="3">
        <v>4</v>
      </c>
      <c r="N14" t="s">
        <v>31</v>
      </c>
      <c r="P14" s="5" t="s">
        <v>23</v>
      </c>
      <c r="Q14" s="5"/>
      <c r="R14" s="5"/>
      <c r="S14" s="5"/>
      <c r="T14" s="5"/>
    </row>
    <row r="15" spans="2:26" x14ac:dyDescent="0.25">
      <c r="B15" t="s">
        <v>10</v>
      </c>
      <c r="C15">
        <v>3</v>
      </c>
      <c r="E15" s="2">
        <f>C15/SIN(RADIANS(F15))</f>
        <v>5</v>
      </c>
      <c r="F15">
        <f>DEGREES(ASIN(G6))</f>
        <v>36.86989764584402</v>
      </c>
      <c r="J15" t="s">
        <v>18</v>
      </c>
      <c r="K15" s="3" t="s">
        <v>19</v>
      </c>
      <c r="N15" t="s">
        <v>32</v>
      </c>
      <c r="P15" s="19" t="s">
        <v>28</v>
      </c>
      <c r="Q15" s="19"/>
      <c r="R15" s="19"/>
      <c r="S15" s="19"/>
      <c r="T15" s="5"/>
    </row>
    <row r="16" spans="2:26" x14ac:dyDescent="0.25">
      <c r="K16" s="3"/>
      <c r="N16" s="20" t="s">
        <v>33</v>
      </c>
      <c r="O16" s="20"/>
      <c r="P16" s="19" t="s">
        <v>30</v>
      </c>
      <c r="Q16" s="19"/>
      <c r="R16" s="19"/>
      <c r="S16" s="19"/>
      <c r="T16" s="19"/>
    </row>
    <row r="17" spans="14:20" x14ac:dyDescent="0.25">
      <c r="N17" t="s">
        <v>34</v>
      </c>
      <c r="P17" s="19" t="s">
        <v>29</v>
      </c>
      <c r="Q17" s="19"/>
      <c r="R17" s="19"/>
      <c r="S17" s="19"/>
      <c r="T17" s="5"/>
    </row>
  </sheetData>
  <mergeCells count="13">
    <mergeCell ref="P17:S17"/>
    <mergeCell ref="P16:T16"/>
    <mergeCell ref="P15:S15"/>
    <mergeCell ref="N16:O16"/>
    <mergeCell ref="N9:O9"/>
    <mergeCell ref="P10:T10"/>
    <mergeCell ref="P11:T11"/>
    <mergeCell ref="P12:T12"/>
    <mergeCell ref="V4:Y4"/>
    <mergeCell ref="N7:P7"/>
    <mergeCell ref="N10:O10"/>
    <mergeCell ref="N11:O11"/>
    <mergeCell ref="N12:O12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7429-0380-4E10-86B8-5AAC95DDA261}">
  <dimension ref="A1:H27"/>
  <sheetViews>
    <sheetView topLeftCell="A13" workbookViewId="0">
      <selection activeCell="D24" sqref="D24"/>
    </sheetView>
  </sheetViews>
  <sheetFormatPr defaultRowHeight="15" x14ac:dyDescent="0.25"/>
  <cols>
    <col min="1" max="1" width="14.28515625" bestFit="1" customWidth="1"/>
    <col min="3" max="3" width="11.42578125" bestFit="1" customWidth="1"/>
    <col min="4" max="4" width="8.85546875" bestFit="1" customWidth="1"/>
    <col min="5" max="5" width="9.7109375" bestFit="1" customWidth="1"/>
    <col min="6" max="6" width="9" bestFit="1" customWidth="1"/>
  </cols>
  <sheetData>
    <row r="1" spans="1:7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7" x14ac:dyDescent="0.25">
      <c r="B2" t="s">
        <v>45</v>
      </c>
      <c r="E2" t="s">
        <v>46</v>
      </c>
    </row>
    <row r="5" spans="1:7" x14ac:dyDescent="0.25">
      <c r="A5" t="s">
        <v>19</v>
      </c>
      <c r="B5">
        <v>5</v>
      </c>
      <c r="C5" t="s">
        <v>50</v>
      </c>
    </row>
    <row r="6" spans="1:7" x14ac:dyDescent="0.25">
      <c r="A6" t="s">
        <v>17</v>
      </c>
      <c r="B6">
        <v>4</v>
      </c>
      <c r="C6" t="s">
        <v>51</v>
      </c>
    </row>
    <row r="7" spans="1:7" x14ac:dyDescent="0.25">
      <c r="A7" t="s">
        <v>47</v>
      </c>
      <c r="B7">
        <v>3</v>
      </c>
      <c r="C7" s="4" t="s">
        <v>51</v>
      </c>
    </row>
    <row r="8" spans="1:7" x14ac:dyDescent="0.25">
      <c r="A8" t="s">
        <v>3</v>
      </c>
      <c r="B8" t="s">
        <v>49</v>
      </c>
      <c r="C8" t="s">
        <v>50</v>
      </c>
    </row>
    <row r="9" spans="1:7" x14ac:dyDescent="0.25">
      <c r="A9" t="s">
        <v>48</v>
      </c>
      <c r="B9" t="s">
        <v>49</v>
      </c>
      <c r="C9" s="4" t="s">
        <v>51</v>
      </c>
    </row>
    <row r="15" spans="1:7" x14ac:dyDescent="0.25">
      <c r="A15" t="s">
        <v>52</v>
      </c>
      <c r="D15" s="14" t="s">
        <v>69</v>
      </c>
      <c r="E15" s="15" t="s">
        <v>67</v>
      </c>
      <c r="F15" s="15" t="s">
        <v>63</v>
      </c>
      <c r="G15" s="15" t="s">
        <v>68</v>
      </c>
    </row>
    <row r="16" spans="1:7" x14ac:dyDescent="0.25">
      <c r="A16" t="s">
        <v>54</v>
      </c>
      <c r="B16" t="s">
        <v>56</v>
      </c>
      <c r="D16" s="15" t="s">
        <v>70</v>
      </c>
      <c r="E16" s="7"/>
      <c r="F16" s="7"/>
      <c r="G16" s="7"/>
    </row>
    <row r="17" spans="1:8" x14ac:dyDescent="0.25">
      <c r="A17" t="s">
        <v>55</v>
      </c>
      <c r="B17" t="s">
        <v>57</v>
      </c>
      <c r="D17" s="15" t="s">
        <v>71</v>
      </c>
      <c r="E17" s="13">
        <v>4</v>
      </c>
      <c r="F17" s="13">
        <v>5</v>
      </c>
      <c r="G17" s="13">
        <v>3</v>
      </c>
      <c r="H17" s="13"/>
    </row>
    <row r="18" spans="1:8" x14ac:dyDescent="0.25">
      <c r="D18" s="15" t="s">
        <v>72</v>
      </c>
      <c r="E18" s="13">
        <v>8</v>
      </c>
      <c r="F18" s="13">
        <v>10</v>
      </c>
      <c r="G18" s="13">
        <v>6</v>
      </c>
      <c r="H18" s="13"/>
    </row>
    <row r="19" spans="1:8" x14ac:dyDescent="0.25">
      <c r="D19" s="15" t="s">
        <v>73</v>
      </c>
      <c r="E19" s="13">
        <v>40</v>
      </c>
      <c r="F19" s="13">
        <v>50</v>
      </c>
      <c r="G19" s="13">
        <v>30</v>
      </c>
      <c r="H19" s="13"/>
    </row>
    <row r="20" spans="1:8" x14ac:dyDescent="0.25">
      <c r="D20" s="15" t="s">
        <v>74</v>
      </c>
      <c r="E20" s="13">
        <v>2</v>
      </c>
      <c r="F20" s="13">
        <v>2.5</v>
      </c>
      <c r="G20" s="13">
        <v>1.5</v>
      </c>
      <c r="H20" s="13"/>
    </row>
    <row r="21" spans="1:8" x14ac:dyDescent="0.25">
      <c r="A21" t="s">
        <v>53</v>
      </c>
      <c r="E21" s="13"/>
      <c r="F21" s="13"/>
      <c r="G21" s="13"/>
      <c r="H21" s="13"/>
    </row>
    <row r="22" spans="1:8" x14ac:dyDescent="0.25">
      <c r="A22" t="s">
        <v>58</v>
      </c>
      <c r="E22" s="13"/>
      <c r="F22" s="13"/>
      <c r="G22" s="13"/>
      <c r="H22" s="13"/>
    </row>
    <row r="23" spans="1:8" x14ac:dyDescent="0.25">
      <c r="A23" t="s">
        <v>48</v>
      </c>
      <c r="D23" s="8"/>
    </row>
    <row r="24" spans="1:8" x14ac:dyDescent="0.25">
      <c r="A24" t="s">
        <v>59</v>
      </c>
      <c r="B24" t="s">
        <v>60</v>
      </c>
      <c r="D24" s="9"/>
    </row>
    <row r="25" spans="1:8" x14ac:dyDescent="0.25">
      <c r="D25" s="9"/>
    </row>
    <row r="26" spans="1:8" x14ac:dyDescent="0.25">
      <c r="D26" s="9"/>
    </row>
    <row r="27" spans="1:8" x14ac:dyDescent="0.25">
      <c r="D27" s="9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5F91-F531-41D0-93A2-865BEA7140B0}">
  <dimension ref="B2:G9"/>
  <sheetViews>
    <sheetView workbookViewId="0">
      <selection activeCell="G18" sqref="G18"/>
    </sheetView>
  </sheetViews>
  <sheetFormatPr defaultRowHeight="15" x14ac:dyDescent="0.25"/>
  <sheetData>
    <row r="2" spans="2:7" x14ac:dyDescent="0.25">
      <c r="B2" s="12" t="s">
        <v>75</v>
      </c>
      <c r="C2" s="12" t="s">
        <v>76</v>
      </c>
      <c r="D2" s="12"/>
      <c r="E2" s="12" t="s">
        <v>79</v>
      </c>
    </row>
    <row r="3" spans="2:7" x14ac:dyDescent="0.25">
      <c r="B3" s="16">
        <v>0</v>
      </c>
      <c r="C3" s="17" t="s">
        <v>77</v>
      </c>
      <c r="D3" s="17"/>
      <c r="E3" s="11"/>
    </row>
    <row r="4" spans="2:7" x14ac:dyDescent="0.25">
      <c r="B4" s="16">
        <v>1</v>
      </c>
      <c r="C4" s="17" t="s">
        <v>78</v>
      </c>
      <c r="D4" s="17"/>
      <c r="E4" s="17" t="s">
        <v>81</v>
      </c>
      <c r="F4" s="17"/>
      <c r="G4" s="17"/>
    </row>
    <row r="5" spans="2:7" x14ac:dyDescent="0.25">
      <c r="B5" s="16">
        <v>2</v>
      </c>
      <c r="C5" s="17" t="s">
        <v>78</v>
      </c>
      <c r="D5" s="17"/>
      <c r="E5" s="17" t="s">
        <v>82</v>
      </c>
      <c r="F5" s="17"/>
      <c r="G5" s="17"/>
    </row>
    <row r="6" spans="2:7" x14ac:dyDescent="0.25">
      <c r="B6" s="16">
        <v>3</v>
      </c>
      <c r="C6" s="17" t="s">
        <v>78</v>
      </c>
      <c r="D6" s="17"/>
      <c r="E6" s="17" t="s">
        <v>83</v>
      </c>
      <c r="F6" s="17"/>
      <c r="G6" s="17"/>
    </row>
    <row r="7" spans="2:7" x14ac:dyDescent="0.25">
      <c r="B7" s="16">
        <v>4</v>
      </c>
      <c r="C7" s="17" t="s">
        <v>78</v>
      </c>
      <c r="D7" s="17"/>
      <c r="E7" s="17" t="s">
        <v>84</v>
      </c>
      <c r="F7" s="17"/>
      <c r="G7" s="17"/>
    </row>
    <row r="8" spans="2:7" x14ac:dyDescent="0.25">
      <c r="B8" s="16">
        <v>5</v>
      </c>
      <c r="C8" s="17" t="s">
        <v>78</v>
      </c>
      <c r="D8" s="17"/>
      <c r="E8" s="17" t="s">
        <v>80</v>
      </c>
      <c r="F8" s="17"/>
      <c r="G8" s="17"/>
    </row>
    <row r="9" spans="2:7" x14ac:dyDescent="0.25">
      <c r="B9" s="16">
        <v>6</v>
      </c>
      <c r="C9" s="17" t="s">
        <v>77</v>
      </c>
      <c r="D9" s="17"/>
      <c r="E9" s="11"/>
    </row>
  </sheetData>
  <mergeCells count="12">
    <mergeCell ref="C3:D3"/>
    <mergeCell ref="C9:D9"/>
    <mergeCell ref="E4:G4"/>
    <mergeCell ref="E5:G5"/>
    <mergeCell ref="E6:G6"/>
    <mergeCell ref="E7:G7"/>
    <mergeCell ref="E8:G8"/>
    <mergeCell ref="C8:D8"/>
    <mergeCell ref="C7:D7"/>
    <mergeCell ref="C6:D6"/>
    <mergeCell ref="C5:D5"/>
    <mergeCell ref="C4:D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Yara Volodin</dc:creator>
  <cp:lastModifiedBy>Yara Volodin</cp:lastModifiedBy>
  <dcterms:created xsi:type="dcterms:W3CDTF">2021-06-10T00:48:57Z</dcterms:created>
  <dcterms:modified xsi:type="dcterms:W3CDTF">2021-07-25T22:46:46Z</dcterms:modified>
</cp:coreProperties>
</file>