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Git\repository\tips\data\"/>
    </mc:Choice>
  </mc:AlternateContent>
  <bookViews>
    <workbookView xWindow="0" yWindow="0" windowWidth="23040" windowHeight="9384" activeTab="1"/>
  </bookViews>
  <sheets>
    <sheet name="マスタ" sheetId="1" r:id="rId1"/>
    <sheet name="紐づけ表_列まとめ" sheetId="5" r:id="rId2"/>
    <sheet name="紐づけ数" sheetId="6" r:id="rId3"/>
    <sheet name="紐づけ表" sheetId="2" r:id="rId4"/>
    <sheet name="紐づけ表_Y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6" l="1"/>
  <c r="F11" i="6"/>
  <c r="F10" i="6"/>
  <c r="F9" i="6"/>
  <c r="F8" i="6"/>
  <c r="F7" i="6"/>
  <c r="F6" i="6"/>
  <c r="F5" i="6"/>
  <c r="F4" i="6"/>
  <c r="F3" i="6"/>
  <c r="C12" i="6"/>
  <c r="B12" i="6"/>
  <c r="C11" i="6"/>
  <c r="B11" i="6"/>
  <c r="B10" i="6"/>
  <c r="B9" i="6"/>
  <c r="C8" i="6"/>
  <c r="B8" i="6"/>
  <c r="C7" i="6"/>
  <c r="B7" i="6"/>
  <c r="B6" i="6"/>
  <c r="B5" i="6"/>
  <c r="C4" i="6"/>
  <c r="B4" i="6"/>
  <c r="C3" i="6"/>
  <c r="B3" i="6"/>
  <c r="E2" i="6"/>
  <c r="D2" i="6"/>
  <c r="A2" i="6"/>
  <c r="E6" i="6"/>
  <c r="E8" i="6"/>
  <c r="E12" i="6"/>
  <c r="E4" i="6"/>
  <c r="D10" i="6"/>
  <c r="D4" i="6"/>
  <c r="E9" i="6"/>
  <c r="D6" i="6"/>
  <c r="E3" i="6"/>
  <c r="E5" i="6"/>
  <c r="C5" i="6" l="1"/>
  <c r="C9" i="6"/>
  <c r="C6" i="6"/>
  <c r="C10" i="6"/>
  <c r="E4" i="5"/>
  <c r="F4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E5" i="5"/>
  <c r="D3" i="5"/>
  <c r="D3" i="6"/>
  <c r="E10" i="6"/>
  <c r="D12" i="6"/>
  <c r="D5" i="6"/>
  <c r="E11" i="6"/>
  <c r="D9" i="6"/>
  <c r="D11" i="6"/>
  <c r="E7" i="6"/>
  <c r="D8" i="6"/>
  <c r="D7" i="6"/>
  <c r="H7" i="5"/>
  <c r="G4" i="5"/>
  <c r="H4" i="5"/>
  <c r="G5" i="5"/>
  <c r="H6" i="5"/>
  <c r="H5" i="5"/>
  <c r="G7" i="5"/>
  <c r="G6" i="5"/>
  <c r="C5" i="5" l="1"/>
  <c r="F5" i="5"/>
  <c r="E6" i="5"/>
  <c r="E7" i="5"/>
  <c r="F7" i="5"/>
  <c r="E8" i="5"/>
  <c r="F8" i="5"/>
  <c r="E9" i="5"/>
  <c r="F9" i="5" s="1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H3" i="5"/>
  <c r="G3" i="5"/>
  <c r="A3" i="5"/>
  <c r="F6" i="5" l="1"/>
  <c r="C4" i="5"/>
  <c r="C6" i="5"/>
  <c r="C7" i="5"/>
  <c r="C8" i="5"/>
  <c r="C9" i="5"/>
  <c r="C10" i="5"/>
  <c r="C11" i="5"/>
  <c r="C12" i="5"/>
  <c r="C13" i="5"/>
  <c r="C14" i="5"/>
  <c r="F4" i="4"/>
  <c r="F5" i="4"/>
  <c r="F6" i="4"/>
  <c r="F7" i="4"/>
  <c r="F8" i="4"/>
  <c r="F9" i="4"/>
  <c r="F10" i="4"/>
  <c r="F11" i="4"/>
  <c r="F12" i="4"/>
  <c r="F3" i="4"/>
  <c r="B12" i="4"/>
  <c r="B11" i="4"/>
  <c r="B10" i="4"/>
  <c r="B9" i="4"/>
  <c r="B8" i="4"/>
  <c r="B7" i="4"/>
  <c r="B6" i="4"/>
  <c r="B5" i="4"/>
  <c r="B4" i="4"/>
  <c r="B3" i="4"/>
  <c r="E2" i="4"/>
  <c r="D2" i="4"/>
  <c r="A2" i="4"/>
  <c r="C13" i="2"/>
  <c r="C12" i="2"/>
  <c r="C11" i="2"/>
  <c r="C10" i="2"/>
  <c r="C9" i="2"/>
  <c r="C8" i="2"/>
  <c r="C7" i="2"/>
  <c r="C6" i="2"/>
  <c r="C5" i="2"/>
  <c r="C4" i="2"/>
  <c r="H23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7" i="2"/>
  <c r="H6" i="2"/>
  <c r="H5" i="2"/>
  <c r="H4" i="2"/>
  <c r="I23" i="2"/>
  <c r="I21" i="2"/>
  <c r="I20" i="2"/>
  <c r="I19" i="2"/>
  <c r="I18" i="2"/>
  <c r="I17" i="2"/>
  <c r="I16" i="2"/>
  <c r="I15" i="2"/>
  <c r="J14" i="2"/>
  <c r="I14" i="2"/>
  <c r="I13" i="2"/>
  <c r="I12" i="2"/>
  <c r="I11" i="2"/>
  <c r="I10" i="2"/>
  <c r="I9" i="2"/>
  <c r="I7" i="2"/>
  <c r="I6" i="2"/>
  <c r="G23" i="2"/>
  <c r="J23" i="2" s="1"/>
  <c r="G22" i="2"/>
  <c r="H22" i="2" s="1"/>
  <c r="G21" i="2"/>
  <c r="J21" i="2" s="1"/>
  <c r="G20" i="2"/>
  <c r="J20" i="2" s="1"/>
  <c r="G19" i="2"/>
  <c r="J19" i="2" s="1"/>
  <c r="G18" i="2"/>
  <c r="J18" i="2" s="1"/>
  <c r="G17" i="2"/>
  <c r="J17" i="2" s="1"/>
  <c r="G16" i="2"/>
  <c r="J16" i="2" s="1"/>
  <c r="G15" i="2"/>
  <c r="J15" i="2" s="1"/>
  <c r="G14" i="2"/>
  <c r="G13" i="2"/>
  <c r="J13" i="2" s="1"/>
  <c r="G12" i="2"/>
  <c r="J12" i="2" s="1"/>
  <c r="G11" i="2"/>
  <c r="J11" i="2" s="1"/>
  <c r="G10" i="2"/>
  <c r="J10" i="2" s="1"/>
  <c r="G9" i="2"/>
  <c r="J9" i="2" s="1"/>
  <c r="G8" i="2"/>
  <c r="G7" i="2"/>
  <c r="J7" i="2" s="1"/>
  <c r="G6" i="2"/>
  <c r="J6" i="2" s="1"/>
  <c r="G5" i="2"/>
  <c r="G4" i="2"/>
  <c r="I3" i="2"/>
  <c r="D3" i="2"/>
  <c r="B4" i="2"/>
  <c r="A3" i="2"/>
  <c r="J3" i="2"/>
  <c r="F3" i="2"/>
  <c r="E3" i="2"/>
  <c r="B13" i="2"/>
  <c r="B12" i="2"/>
  <c r="B11" i="2"/>
  <c r="B10" i="2"/>
  <c r="B9" i="2"/>
  <c r="B8" i="2"/>
  <c r="B7" i="2"/>
  <c r="B6" i="2"/>
  <c r="B5" i="2"/>
  <c r="J22" i="2"/>
  <c r="I22" i="2"/>
  <c r="J5" i="2"/>
  <c r="E12" i="2"/>
  <c r="E6" i="2"/>
  <c r="I5" i="2"/>
  <c r="E10" i="2"/>
  <c r="E6" i="4"/>
  <c r="E9" i="2"/>
  <c r="D4" i="2"/>
  <c r="E5" i="2"/>
  <c r="E11" i="4"/>
  <c r="E7" i="2"/>
  <c r="I4" i="2"/>
  <c r="D9" i="2"/>
  <c r="E5" i="4"/>
  <c r="D10" i="2"/>
  <c r="E8" i="2"/>
  <c r="J8" i="2"/>
  <c r="E13" i="2"/>
  <c r="D12" i="2"/>
  <c r="E8" i="4"/>
  <c r="E11" i="2"/>
  <c r="D8" i="2"/>
  <c r="E10" i="4"/>
  <c r="D13" i="2"/>
  <c r="E3" i="4"/>
  <c r="E12" i="4"/>
  <c r="E9" i="4"/>
  <c r="D6" i="2"/>
  <c r="E4" i="4"/>
  <c r="D5" i="2"/>
  <c r="E7" i="4"/>
  <c r="D11" i="2"/>
  <c r="D7" i="2"/>
  <c r="J4" i="2"/>
  <c r="E4" i="2"/>
  <c r="H8" i="2" l="1"/>
  <c r="C4" i="4"/>
  <c r="C5" i="4"/>
  <c r="C9" i="4"/>
  <c r="C12" i="4"/>
  <c r="C6" i="4"/>
  <c r="C7" i="4"/>
  <c r="C10" i="4"/>
  <c r="C11" i="4"/>
  <c r="C3" i="4"/>
  <c r="C8" i="4"/>
  <c r="D6" i="4"/>
  <c r="D10" i="4"/>
  <c r="I8" i="2"/>
  <c r="D7" i="4"/>
  <c r="D5" i="4"/>
  <c r="D9" i="4"/>
  <c r="D3" i="4"/>
  <c r="D12" i="4"/>
  <c r="D8" i="4"/>
  <c r="D4" i="4"/>
  <c r="D11" i="4"/>
</calcChain>
</file>

<file path=xl/sharedStrings.xml><?xml version="1.0" encoding="utf-8"?>
<sst xmlns="http://schemas.openxmlformats.org/spreadsheetml/2006/main" count="141" uniqueCount="60">
  <si>
    <t>X01-0001</t>
    <phoneticPr fontId="1"/>
  </si>
  <si>
    <t>X01-0002</t>
  </si>
  <si>
    <t>X01-0003</t>
  </si>
  <si>
    <t>X01-0004</t>
  </si>
  <si>
    <t>X01-0005</t>
  </si>
  <si>
    <t>X01-0006</t>
  </si>
  <si>
    <t>X01-0007</t>
  </si>
  <si>
    <t>X01-0008</t>
  </si>
  <si>
    <t>X01-0009</t>
  </si>
  <si>
    <t>X01-0010</t>
  </si>
  <si>
    <t>ID</t>
    <phoneticPr fontId="1"/>
  </si>
  <si>
    <t>名称</t>
    <rPh sb="0" eb="2">
      <t>メイショウ</t>
    </rPh>
    <phoneticPr fontId="1"/>
  </si>
  <si>
    <t>Y01-0001</t>
    <phoneticPr fontId="1"/>
  </si>
  <si>
    <t>名称X1</t>
    <rPh sb="0" eb="2">
      <t>メイショウ</t>
    </rPh>
    <phoneticPr fontId="1"/>
  </si>
  <si>
    <t>名称X2</t>
    <rPh sb="0" eb="2">
      <t>メイショウ</t>
    </rPh>
    <phoneticPr fontId="1"/>
  </si>
  <si>
    <t>名称X3</t>
    <rPh sb="0" eb="2">
      <t>メイショウ</t>
    </rPh>
    <phoneticPr fontId="1"/>
  </si>
  <si>
    <t>名称X4</t>
    <rPh sb="0" eb="2">
      <t>メイショウ</t>
    </rPh>
    <phoneticPr fontId="1"/>
  </si>
  <si>
    <t>名称X5</t>
    <rPh sb="0" eb="2">
      <t>メイショウ</t>
    </rPh>
    <phoneticPr fontId="1"/>
  </si>
  <si>
    <t>名称X6</t>
    <rPh sb="0" eb="2">
      <t>メイショウ</t>
    </rPh>
    <phoneticPr fontId="1"/>
  </si>
  <si>
    <t>名称X7</t>
    <rPh sb="0" eb="2">
      <t>メイショウ</t>
    </rPh>
    <phoneticPr fontId="1"/>
  </si>
  <si>
    <t>名称X8</t>
    <rPh sb="0" eb="2">
      <t>メイショウ</t>
    </rPh>
    <phoneticPr fontId="1"/>
  </si>
  <si>
    <t>名称X9</t>
    <rPh sb="0" eb="2">
      <t>メイショウ</t>
    </rPh>
    <phoneticPr fontId="1"/>
  </si>
  <si>
    <t>名称X10</t>
    <rPh sb="0" eb="2">
      <t>メイショウ</t>
    </rPh>
    <phoneticPr fontId="1"/>
  </si>
  <si>
    <t>名称Y1</t>
    <rPh sb="0" eb="2">
      <t>メイショウ</t>
    </rPh>
    <phoneticPr fontId="1"/>
  </si>
  <si>
    <t>Y01-0002</t>
  </si>
  <si>
    <t>名称Y2</t>
    <rPh sb="0" eb="2">
      <t>メイショウ</t>
    </rPh>
    <phoneticPr fontId="1"/>
  </si>
  <si>
    <t>Y01-0003</t>
  </si>
  <si>
    <t>名称Y3</t>
    <rPh sb="0" eb="2">
      <t>メイショウ</t>
    </rPh>
    <phoneticPr fontId="1"/>
  </si>
  <si>
    <t>Y01-0004</t>
  </si>
  <si>
    <t>名称Y4</t>
    <rPh sb="0" eb="2">
      <t>メイショウ</t>
    </rPh>
    <phoneticPr fontId="1"/>
  </si>
  <si>
    <t>Y01-0005</t>
  </si>
  <si>
    <t>名称Y5</t>
    <rPh sb="0" eb="2">
      <t>メイショウ</t>
    </rPh>
    <phoneticPr fontId="1"/>
  </si>
  <si>
    <t>Y01-0006</t>
  </si>
  <si>
    <t>名称Y6</t>
    <rPh sb="0" eb="2">
      <t>メイショウ</t>
    </rPh>
    <phoneticPr fontId="1"/>
  </si>
  <si>
    <t>Y01-0007</t>
  </si>
  <si>
    <t>名称Y7</t>
    <rPh sb="0" eb="2">
      <t>メイショウ</t>
    </rPh>
    <phoneticPr fontId="1"/>
  </si>
  <si>
    <t>Y01-0008</t>
  </si>
  <si>
    <t>名称Y8</t>
    <rPh sb="0" eb="2">
      <t>メイショウ</t>
    </rPh>
    <phoneticPr fontId="1"/>
  </si>
  <si>
    <t>Y01-0009</t>
  </si>
  <si>
    <t>名称Y9</t>
    <rPh sb="0" eb="2">
      <t>メイショウ</t>
    </rPh>
    <phoneticPr fontId="1"/>
  </si>
  <si>
    <t>Y01-0010</t>
  </si>
  <si>
    <t>名称Y10</t>
    <rPh sb="0" eb="2">
      <t>メイショウ</t>
    </rPh>
    <phoneticPr fontId="1"/>
  </si>
  <si>
    <t>紐づけ元</t>
    <rPh sb="0" eb="1">
      <t>ヒモ</t>
    </rPh>
    <rPh sb="3" eb="4">
      <t>モト</t>
    </rPh>
    <phoneticPr fontId="1"/>
  </si>
  <si>
    <t>ID</t>
    <phoneticPr fontId="1"/>
  </si>
  <si>
    <t>紐づけ先</t>
    <rPh sb="0" eb="1">
      <t>ヒモ</t>
    </rPh>
    <rPh sb="3" eb="4">
      <t>サキ</t>
    </rPh>
    <phoneticPr fontId="1"/>
  </si>
  <si>
    <t>行</t>
    <rPh sb="0" eb="1">
      <t>ギョウ</t>
    </rPh>
    <phoneticPr fontId="1"/>
  </si>
  <si>
    <t>フェーズ</t>
    <phoneticPr fontId="1"/>
  </si>
  <si>
    <t>要件定義</t>
    <rPh sb="0" eb="4">
      <t>ヨウケンテイギ</t>
    </rPh>
    <phoneticPr fontId="1"/>
  </si>
  <si>
    <t>基本設計</t>
    <rPh sb="0" eb="2">
      <t>キホン</t>
    </rPh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</si>
  <si>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</si>
  <si>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開発</t>
    <rPh sb="0" eb="2">
      <t>カイハツ</t>
    </rPh>
    <phoneticPr fontId="1"/>
  </si>
  <si>
    <t>テスト</t>
    <phoneticPr fontId="1"/>
  </si>
  <si>
    <t>フェーズ</t>
    <phoneticPr fontId="1"/>
  </si>
  <si>
    <t>→</t>
    <phoneticPr fontId="1"/>
  </si>
  <si>
    <t>関連度</t>
    <rPh sb="0" eb="2">
      <t>カンレン</t>
    </rPh>
    <rPh sb="2" eb="3">
      <t>ド</t>
    </rPh>
    <phoneticPr fontId="1"/>
  </si>
  <si>
    <t>メモ</t>
    <phoneticPr fontId="1"/>
  </si>
  <si>
    <t>マッチ数</t>
    <rPh sb="3" eb="4">
      <t>スウ</t>
    </rPh>
    <phoneticPr fontId="1"/>
  </si>
  <si>
    <t>Y01-0008</t>
    <phoneticPr fontId="1"/>
  </si>
  <si>
    <t>RV記録</t>
    <rPh sb="2" eb="4">
      <t>キロク</t>
    </rPh>
    <phoneticPr fontId="1"/>
  </si>
  <si>
    <t>紐づき数</t>
    <rPh sb="0" eb="1">
      <t>ヒモ</t>
    </rPh>
    <rPh sb="3" eb="4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</si>
</sst>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0" fillId="0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12" sqref="A12"/>
    </sheetView>
  </sheetViews>
  <sheetFormatPr defaultRowHeight="13.2" x14ac:dyDescent="0.2"/>
  <cols>
    <col min="1" max="1" width="10.109375" bestFit="1" customWidth="1"/>
    <col min="2" max="2" width="10.109375" customWidth="1"/>
    <col min="4" max="4" width="9.77734375" customWidth="1"/>
  </cols>
  <sheetData>
    <row r="1" spans="1:3" x14ac:dyDescent="0.2">
      <c r="A1" t="s">
        <v>10</v>
      </c>
      <c r="B1" t="s">
        <v>46</v>
      </c>
      <c r="C1" t="s">
        <v>11</v>
      </c>
    </row>
    <row r="2" spans="1:3" x14ac:dyDescent="0.2">
      <c r="A2" t="s">
        <v>0</v>
      </c>
      <c r="B2" t="s">
        <v>47</v>
      </c>
      <c r="C2" t="s">
        <v>13</v>
      </c>
    </row>
    <row r="3" spans="1:3" x14ac:dyDescent="0.2">
      <c r="A3" t="s">
        <v>1</v>
      </c>
      <c r="B3" t="s">
        <v>47</v>
      </c>
      <c r="C3" t="s">
        <v>14</v>
      </c>
    </row>
    <row r="4" spans="1:3" x14ac:dyDescent="0.2">
      <c r="A4" t="s">
        <v>2</v>
      </c>
      <c r="B4" t="s">
        <v>48</v>
      </c>
      <c r="C4" t="s">
        <v>15</v>
      </c>
    </row>
    <row r="5" spans="1:3" x14ac:dyDescent="0.2">
      <c r="A5" t="s">
        <v>3</v>
      </c>
      <c r="B5" t="s">
        <v>48</v>
      </c>
      <c r="C5" t="s">
        <v>16</v>
      </c>
    </row>
    <row r="6" spans="1:3" x14ac:dyDescent="0.2">
      <c r="A6" t="s">
        <v>4</v>
      </c>
      <c r="B6" t="s">
        <v>49</v>
      </c>
      <c r="C6" t="s">
        <v>17</v>
      </c>
    </row>
    <row r="7" spans="1:3" x14ac:dyDescent="0.2">
      <c r="A7" t="s">
        <v>5</v>
      </c>
      <c r="B7" t="s">
        <v>49</v>
      </c>
      <c r="C7" t="s">
        <v>18</v>
      </c>
    </row>
    <row r="8" spans="1:3" x14ac:dyDescent="0.2">
      <c r="A8" t="s">
        <v>6</v>
      </c>
      <c r="B8" t="s">
        <v>50</v>
      </c>
      <c r="C8" t="s">
        <v>19</v>
      </c>
    </row>
    <row r="9" spans="1:3" x14ac:dyDescent="0.2">
      <c r="A9" t="s">
        <v>7</v>
      </c>
      <c r="B9" t="s">
        <v>50</v>
      </c>
      <c r="C9" t="s">
        <v>20</v>
      </c>
    </row>
    <row r="10" spans="1:3" x14ac:dyDescent="0.2">
      <c r="A10" t="s">
        <v>8</v>
      </c>
      <c r="B10" t="s">
        <v>51</v>
      </c>
      <c r="C10" t="s">
        <v>21</v>
      </c>
    </row>
    <row r="11" spans="1:3" x14ac:dyDescent="0.2">
      <c r="A11" t="s">
        <v>9</v>
      </c>
      <c r="B11" t="s">
        <v>51</v>
      </c>
      <c r="C11" t="s">
        <v>22</v>
      </c>
    </row>
    <row r="12" spans="1:3" x14ac:dyDescent="0.2">
      <c r="A12" t="s">
        <v>12</v>
      </c>
      <c r="B12" t="s">
        <v>47</v>
      </c>
      <c r="C12" t="s">
        <v>23</v>
      </c>
    </row>
    <row r="13" spans="1:3" x14ac:dyDescent="0.2">
      <c r="A13" t="s">
        <v>24</v>
      </c>
      <c r="B13" t="s">
        <v>47</v>
      </c>
      <c r="C13" t="s">
        <v>25</v>
      </c>
    </row>
    <row r="14" spans="1:3" x14ac:dyDescent="0.2">
      <c r="A14" t="s">
        <v>26</v>
      </c>
      <c r="B14" t="s">
        <v>48</v>
      </c>
      <c r="C14" t="s">
        <v>27</v>
      </c>
    </row>
    <row r="15" spans="1:3" x14ac:dyDescent="0.2">
      <c r="A15" t="s">
        <v>28</v>
      </c>
      <c r="B15" t="s">
        <v>48</v>
      </c>
      <c r="C15" t="s">
        <v>29</v>
      </c>
    </row>
    <row r="16" spans="1:3" x14ac:dyDescent="0.2">
      <c r="A16" t="s">
        <v>30</v>
      </c>
      <c r="B16" t="s">
        <v>49</v>
      </c>
      <c r="C16" t="s">
        <v>31</v>
      </c>
    </row>
    <row r="17" spans="1:3" x14ac:dyDescent="0.2">
      <c r="A17" t="s">
        <v>32</v>
      </c>
      <c r="B17" t="s">
        <v>49</v>
      </c>
      <c r="C17" t="s">
        <v>33</v>
      </c>
    </row>
    <row r="18" spans="1:3" x14ac:dyDescent="0.2">
      <c r="A18" t="s">
        <v>34</v>
      </c>
      <c r="B18" t="s">
        <v>50</v>
      </c>
      <c r="C18" t="s">
        <v>35</v>
      </c>
    </row>
    <row r="19" spans="1:3" x14ac:dyDescent="0.2">
      <c r="A19" t="s">
        <v>36</v>
      </c>
      <c r="B19" t="s">
        <v>50</v>
      </c>
      <c r="C19" t="s">
        <v>37</v>
      </c>
    </row>
    <row r="20" spans="1:3" x14ac:dyDescent="0.2">
      <c r="A20" t="s">
        <v>38</v>
      </c>
      <c r="B20" t="s">
        <v>51</v>
      </c>
      <c r="C20" t="s">
        <v>39</v>
      </c>
    </row>
    <row r="21" spans="1:3" x14ac:dyDescent="0.2">
      <c r="A21" t="s">
        <v>40</v>
      </c>
      <c r="B21" t="s">
        <v>51</v>
      </c>
      <c r="C21" t="s">
        <v>41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E13" sqref="E13"/>
    </sheetView>
  </sheetViews>
  <sheetFormatPr defaultRowHeight="13.2" x14ac:dyDescent="0.2"/>
  <cols>
    <col min="2" max="3" width="3.5546875" bestFit="1" customWidth="1"/>
    <col min="5" max="6" width="3.5546875" bestFit="1" customWidth="1"/>
    <col min="10" max="10" width="20.5546875" customWidth="1"/>
  </cols>
  <sheetData>
    <row r="1" spans="1:11" x14ac:dyDescent="0.2">
      <c r="A1" s="1" t="s">
        <v>42</v>
      </c>
      <c r="B1" s="1"/>
      <c r="C1" s="1"/>
      <c r="D1" s="1" t="s">
        <v>44</v>
      </c>
      <c r="E1" s="1"/>
      <c r="F1" s="1"/>
      <c r="G1" s="1"/>
      <c r="H1" s="1"/>
    </row>
    <row r="2" spans="1:11" x14ac:dyDescent="0.2">
      <c r="A2" s="1" t="s">
        <v>10</v>
      </c>
      <c r="B2" s="1" t="s">
        <v>45</v>
      </c>
      <c r="C2" s="1" t="s">
        <v>53</v>
      </c>
      <c r="D2" s="1" t="s">
        <v>10</v>
      </c>
      <c r="E2" s="1" t="s">
        <v>45</v>
      </c>
      <c r="F2" s="1" t="s">
        <v>53</v>
      </c>
      <c r="G2" s="1" t="s">
        <v>46</v>
      </c>
      <c r="H2" s="1" t="s">
        <v>11</v>
      </c>
      <c r="I2" s="3" t="s">
        <v>54</v>
      </c>
      <c r="J2" s="3" t="s">
        <v>55</v>
      </c>
      <c r="K2" s="1" t="s">
        <v>58</v>
      </c>
    </row>
    <row r="3" spans="1:11" x14ac:dyDescent="0.2">
      <c r="A3" s="1">
        <f>MATCH(A$2,マスタ!$A$1:$AA$1,0)</f>
        <v>1</v>
      </c>
      <c r="B3" s="1"/>
      <c r="C3" s="1"/>
      <c r="D3" s="1">
        <f>MATCH(D$2,マスタ!$A$1:$AA$1,0)</f>
        <v>1</v>
      </c>
      <c r="E3" s="1"/>
      <c r="F3" s="1"/>
      <c r="G3" s="1">
        <f>MATCH(G$2,マスタ!$A$1:$AA$1,0)</f>
        <v>2</v>
      </c>
      <c r="H3" s="1">
        <f>MATCH(H$2,マスタ!$A$1:$AA$1,0)</f>
        <v>3</v>
      </c>
      <c r="I3" s="1"/>
      <c r="J3" s="1"/>
      <c r="K3" s="1"/>
    </row>
    <row r="4" spans="1:11" x14ac:dyDescent="0.2">
      <c r="A4" s="1" t="s">
        <v>0</v>
      </c>
      <c r="B4" s="1">
        <f>IF(A4="","",MATCH(A4,マスタ!$A$2:$A$100,0)+1)</f>
        <v>2</v>
      </c>
      <c r="C4" s="2" t="str">
        <f>IF(A4="","",HYPERLINK("#マスタ!A"&amp;B4,C$2))</f>
        <v>→</v>
      </c>
      <c r="D4" s="1"/>
      <c r="E4" s="1" t="str">
        <f>IF(D4="","",MATCH(D4,マスタ!$A$2:$A$100,0)+1)</f>
        <v/>
      </c>
      <c r="F4" s="2" t="str">
        <f>IF(D4="","",HYPERLINK("#マスタ!A"&amp;E4,"→"))</f>
        <v/>
      </c>
      <c r="G4" s="1" t="str">
        <f ca="1">IF(A4="","",IF(D4="",INDIRECT("マスタ!"&amp;ADDRESS($B4, G$3)),INDIRECT("マスタ!"&amp;ADDRESS($E4, G$3))))</f>
        <v>要件定義</v>
      </c>
      <c r="H4" s="1" t="str">
        <f t="shared" ref="H4:H24" ca="1" si="0">IF(B4="","",IF(E4="",INDIRECT("マスタ!"&amp;ADDRESS($B4, H$3)),INDIRECT("マスタ!"&amp;ADDRESS($E4, H$3))))</f>
        <v>名称X1</v>
      </c>
      <c r="I4" s="1"/>
      <c r="J4" s="1"/>
      <c r="K4" s="1"/>
    </row>
    <row r="5" spans="1:11" x14ac:dyDescent="0.2">
      <c r="A5" s="1" t="s">
        <v>0</v>
      </c>
      <c r="B5" s="1">
        <f>IF(A5="","",MATCH(A5,マスタ!$A$2:$A$100,0)+1)</f>
        <v>2</v>
      </c>
      <c r="C5" s="2" t="str">
        <f>IF(A5="","",HYPERLINK("#マスタ!A"&amp;B5,C$2))</f>
        <v>→</v>
      </c>
      <c r="D5" s="1" t="s">
        <v>12</v>
      </c>
      <c r="E5" s="1">
        <f>IF(D5="","",MATCH(D5,マスタ!$A$2:$A$100,0)+1)</f>
        <v>12</v>
      </c>
      <c r="F5" s="2" t="str">
        <f>IF(D5="","",HYPERLINK("#マスタ!A"&amp;E5,"→"))</f>
        <v>→</v>
      </c>
      <c r="G5" s="1" t="str">
        <f t="shared" ref="G5:G24" ca="1" si="1">IF(A5="","",IF(D5="",INDIRECT("マスタ!"&amp;ADDRESS($B5, G$3)),INDIRECT("マスタ!"&amp;ADDRESS($E5, G$3))))</f>
        <v>要件定義</v>
      </c>
      <c r="H5" s="1" t="str">
        <f t="shared" ca="1" si="0"/>
        <v>名称Y1</v>
      </c>
      <c r="I5" s="1"/>
      <c r="J5" s="1"/>
      <c r="K5" s="1"/>
    </row>
    <row r="6" spans="1:11" x14ac:dyDescent="0.2">
      <c r="A6" s="1" t="s">
        <v>0</v>
      </c>
      <c r="B6" s="1">
        <f>IF(A6="","",MATCH(A6,マスタ!$A$2:$A$100,0)+1)</f>
        <v>2</v>
      </c>
      <c r="C6" s="2" t="str">
        <f t="shared" ref="C6:C14" si="2">IF(A6="","",HYPERLINK("#マスタ!A"&amp;B6,C$2))</f>
        <v>→</v>
      </c>
      <c r="D6" s="1" t="s">
        <v>57</v>
      </c>
      <c r="E6" s="1">
        <f>IF(D6="","",MATCH(D6,マスタ!$A$2:$A$100,0)+1)</f>
        <v>19</v>
      </c>
      <c r="F6" s="2" t="str">
        <f t="shared" ref="F6:F24" si="3">IF(D6="","",HYPERLINK("#マスタ!A"&amp;E6,"→"))</f>
        <v>→</v>
      </c>
      <c r="G6" s="1" t="str">
        <f t="shared" ca="1" si="1"/>
        <v>開発</v>
      </c>
      <c r="H6" s="1" t="str">
        <f t="shared" ca="1" si="0"/>
        <v>名称Y8</v>
      </c>
      <c r="I6" s="1"/>
      <c r="J6" s="1"/>
      <c r="K6" s="1"/>
    </row>
    <row r="7" spans="1:11" x14ac:dyDescent="0.2">
      <c r="A7" s="1" t="s">
        <v>1</v>
      </c>
      <c r="B7" s="1">
        <f>IF(A7="","",MATCH(A7,マスタ!$A$2:$A$100,0)+1)</f>
        <v>3</v>
      </c>
      <c r="C7" s="2" t="str">
        <f t="shared" si="2"/>
        <v>→</v>
      </c>
      <c r="D7" s="1"/>
      <c r="E7" s="1" t="str">
        <f>IF(D7="","",MATCH(D7,マスタ!$A$2:$A$100,0)+1)</f>
        <v/>
      </c>
      <c r="F7" s="2" t="str">
        <f t="shared" si="3"/>
        <v/>
      </c>
      <c r="G7" s="1" t="str">
        <f t="shared" ca="1" si="1"/>
        <v>要件定義</v>
      </c>
      <c r="H7" s="1" t="str">
        <f t="shared" ca="1" si="0"/>
        <v>名称X2</v>
      </c>
      <c r="I7" s="1"/>
      <c r="J7" s="1"/>
      <c r="K7" s="1"/>
    </row>
    <row r="8" spans="1:11" x14ac:dyDescent="0.2">
      <c r="A8" s="1"/>
      <c r="B8" s="1" t="str">
        <f>IF(A8="","",MATCH(A8,マスタ!$A$2:$A$100,0)+1)</f>
        <v/>
      </c>
      <c r="C8" s="2" t="str">
        <f t="shared" si="2"/>
        <v/>
      </c>
      <c r="D8" s="1"/>
      <c r="E8" s="1" t="str">
        <f>IF(D8="","",MATCH(D8,マスタ!$A$2:$A$100,0)+1)</f>
        <v/>
      </c>
      <c r="F8" s="2" t="str">
        <f t="shared" si="3"/>
        <v/>
      </c>
      <c r="G8" s="1" t="str">
        <f t="shared" ca="1" si="1"/>
        <v/>
      </c>
      <c r="H8" s="1" t="str">
        <f t="shared" ca="1" si="0"/>
        <v/>
      </c>
      <c r="I8" s="1"/>
      <c r="J8" s="1"/>
      <c r="K8" s="1"/>
    </row>
    <row r="9" spans="1:11" x14ac:dyDescent="0.2">
      <c r="A9" s="1"/>
      <c r="B9" s="1" t="str">
        <f>IF(A9="","",MATCH(A9,マスタ!$A$2:$A$100,0)+1)</f>
        <v/>
      </c>
      <c r="C9" s="2" t="str">
        <f t="shared" si="2"/>
        <v/>
      </c>
      <c r="D9" s="1"/>
      <c r="E9" s="1" t="str">
        <f>IF(D9="","",MATCH(D9,マスタ!$A$2:$A$100,0)+1)</f>
        <v/>
      </c>
      <c r="F9" s="2" t="str">
        <f t="shared" si="3"/>
        <v/>
      </c>
      <c r="G9" s="1" t="str">
        <f t="shared" ca="1" si="1"/>
        <v/>
      </c>
      <c r="H9" s="1" t="str">
        <f t="shared" ca="1" si="0"/>
        <v/>
      </c>
      <c r="I9" s="1"/>
      <c r="J9" s="1"/>
      <c r="K9" s="1"/>
    </row>
    <row r="10" spans="1:11" x14ac:dyDescent="0.2">
      <c r="A10" s="1"/>
      <c r="B10" s="1" t="str">
        <f>IF(A10="","",MATCH(A10,マスタ!$A$2:$A$100,0)+1)</f>
        <v/>
      </c>
      <c r="C10" s="2" t="str">
        <f t="shared" si="2"/>
        <v/>
      </c>
      <c r="D10" s="1"/>
      <c r="E10" s="1" t="str">
        <f>IF(D10="","",MATCH(D10,マスタ!$A$2:$A$100,0)+1)</f>
        <v/>
      </c>
      <c r="F10" s="2" t="str">
        <f t="shared" si="3"/>
        <v/>
      </c>
      <c r="G10" s="1" t="str">
        <f t="shared" ca="1" si="1"/>
        <v/>
      </c>
      <c r="H10" s="1" t="str">
        <f t="shared" ca="1" si="0"/>
        <v/>
      </c>
      <c r="I10" s="1"/>
      <c r="J10" s="1"/>
      <c r="K10" s="1"/>
    </row>
    <row r="11" spans="1:11" x14ac:dyDescent="0.2">
      <c r="A11" s="1"/>
      <c r="B11" s="1" t="str">
        <f>IF(A11="","",MATCH(A11,マスタ!$A$2:$A$100,0)+1)</f>
        <v/>
      </c>
      <c r="C11" s="2" t="str">
        <f t="shared" si="2"/>
        <v/>
      </c>
      <c r="D11" s="1"/>
      <c r="E11" s="1" t="str">
        <f>IF(D11="","",MATCH(D11,マスタ!$A$2:$A$100,0)+1)</f>
        <v/>
      </c>
      <c r="F11" s="2" t="str">
        <f t="shared" si="3"/>
        <v/>
      </c>
      <c r="G11" s="1" t="str">
        <f t="shared" ca="1" si="1"/>
        <v/>
      </c>
      <c r="H11" s="1" t="str">
        <f t="shared" ca="1" si="0"/>
        <v/>
      </c>
      <c r="I11" s="1"/>
      <c r="J11" s="1"/>
      <c r="K11" s="1"/>
    </row>
    <row r="12" spans="1:11" x14ac:dyDescent="0.2">
      <c r="A12" s="1"/>
      <c r="B12" s="1" t="str">
        <f>IF(A12="","",MATCH(A12,マスタ!$A$2:$A$100,0)+1)</f>
        <v/>
      </c>
      <c r="C12" s="2" t="str">
        <f t="shared" si="2"/>
        <v/>
      </c>
      <c r="D12" s="1"/>
      <c r="E12" s="1" t="str">
        <f>IF(D12="","",MATCH(D12,マスタ!$A$2:$A$100,0)+1)</f>
        <v/>
      </c>
      <c r="F12" s="2" t="str">
        <f t="shared" si="3"/>
        <v/>
      </c>
      <c r="G12" s="1" t="str">
        <f t="shared" ca="1" si="1"/>
        <v/>
      </c>
      <c r="H12" s="1" t="str">
        <f t="shared" ca="1" si="0"/>
        <v/>
      </c>
      <c r="I12" s="1"/>
      <c r="J12" s="1"/>
      <c r="K12" s="1"/>
    </row>
    <row r="13" spans="1:11" x14ac:dyDescent="0.2">
      <c r="A13" s="1"/>
      <c r="B13" s="1" t="str">
        <f>IF(A13="","",MATCH(A13,マスタ!$A$2:$A$100,0)+1)</f>
        <v/>
      </c>
      <c r="C13" s="2" t="str">
        <f t="shared" si="2"/>
        <v/>
      </c>
      <c r="D13" s="1"/>
      <c r="E13" s="1" t="str">
        <f>IF(D13="","",MATCH(D13,マスタ!$A$2:$A$100,0)+1)</f>
        <v/>
      </c>
      <c r="F13" s="2" t="str">
        <f t="shared" si="3"/>
        <v/>
      </c>
      <c r="G13" s="1" t="str">
        <f t="shared" ca="1" si="1"/>
        <v/>
      </c>
      <c r="H13" s="1" t="str">
        <f t="shared" ca="1" si="0"/>
        <v/>
      </c>
      <c r="I13" s="1"/>
      <c r="J13" s="1"/>
      <c r="K13" s="1"/>
    </row>
    <row r="14" spans="1:11" x14ac:dyDescent="0.2">
      <c r="A14" s="1"/>
      <c r="B14" s="1" t="str">
        <f>IF(A14="","",MATCH(A14,マスタ!$A$2:$A$100,0)+1)</f>
        <v/>
      </c>
      <c r="C14" s="2" t="str">
        <f t="shared" si="2"/>
        <v/>
      </c>
      <c r="D14" s="1"/>
      <c r="E14" s="1" t="str">
        <f>IF(D14="","",MATCH(D14,マスタ!$A$2:$A$100,0)+1)</f>
        <v/>
      </c>
      <c r="F14" s="2" t="str">
        <f t="shared" si="3"/>
        <v/>
      </c>
      <c r="G14" s="1" t="str">
        <f t="shared" ca="1" si="1"/>
        <v/>
      </c>
      <c r="H14" s="1" t="str">
        <f t="shared" ca="1" si="0"/>
        <v/>
      </c>
      <c r="I14" s="1"/>
      <c r="J14" s="1"/>
      <c r="K14" s="1"/>
    </row>
    <row r="15" spans="1:11" x14ac:dyDescent="0.2">
      <c r="A15" s="1"/>
      <c r="B15" s="1" t="str">
        <f>IF(A15="","",MATCH(A15,マスタ!$A$2:$A$100,0)+1)</f>
        <v/>
      </c>
      <c r="C15" s="2"/>
      <c r="D15" s="1"/>
      <c r="E15" s="1" t="str">
        <f>IF(D15="","",MATCH(D15,マスタ!$A$2:$A$100,0)+1)</f>
        <v/>
      </c>
      <c r="F15" s="2" t="str">
        <f t="shared" si="3"/>
        <v/>
      </c>
      <c r="G15" s="1" t="str">
        <f t="shared" ca="1" si="1"/>
        <v/>
      </c>
      <c r="H15" s="1" t="str">
        <f t="shared" ca="1" si="0"/>
        <v/>
      </c>
      <c r="I15" s="1"/>
      <c r="J15" s="1"/>
      <c r="K15" s="1"/>
    </row>
    <row r="16" spans="1:11" x14ac:dyDescent="0.2">
      <c r="A16" s="1"/>
      <c r="B16" s="1" t="str">
        <f>IF(A16="","",MATCH(A16,マスタ!$A$2:$A$100,0)+1)</f>
        <v/>
      </c>
      <c r="C16" s="2"/>
      <c r="D16" s="1"/>
      <c r="E16" s="1" t="str">
        <f>IF(D16="","",MATCH(D16,マスタ!$A$2:$A$100,0)+1)</f>
        <v/>
      </c>
      <c r="F16" s="2" t="str">
        <f t="shared" si="3"/>
        <v/>
      </c>
      <c r="G16" s="1" t="str">
        <f t="shared" ca="1" si="1"/>
        <v/>
      </c>
      <c r="H16" s="1" t="str">
        <f t="shared" ca="1" si="0"/>
        <v/>
      </c>
      <c r="I16" s="1"/>
      <c r="J16" s="1"/>
      <c r="K16" s="1"/>
    </row>
    <row r="17" spans="1:11" x14ac:dyDescent="0.2">
      <c r="A17" s="1"/>
      <c r="B17" s="1" t="str">
        <f>IF(A17="","",MATCH(A17,マスタ!$A$2:$A$100,0)+1)</f>
        <v/>
      </c>
      <c r="C17" s="2"/>
      <c r="D17" s="1"/>
      <c r="E17" s="1" t="str">
        <f>IF(D17="","",MATCH(D17,マスタ!$A$2:$A$100,0)+1)</f>
        <v/>
      </c>
      <c r="F17" s="2" t="str">
        <f t="shared" si="3"/>
        <v/>
      </c>
      <c r="G17" s="1" t="str">
        <f t="shared" ca="1" si="1"/>
        <v/>
      </c>
      <c r="H17" s="1" t="str">
        <f t="shared" ca="1" si="0"/>
        <v/>
      </c>
      <c r="I17" s="1"/>
      <c r="J17" s="1"/>
      <c r="K17" s="1"/>
    </row>
    <row r="18" spans="1:11" x14ac:dyDescent="0.2">
      <c r="A18" s="1"/>
      <c r="B18" s="1" t="str">
        <f>IF(A18="","",MATCH(A18,マスタ!$A$2:$A$100,0)+1)</f>
        <v/>
      </c>
      <c r="C18" s="2"/>
      <c r="D18" s="1"/>
      <c r="E18" s="1" t="str">
        <f>IF(D18="","",MATCH(D18,マスタ!$A$2:$A$100,0)+1)</f>
        <v/>
      </c>
      <c r="F18" s="2" t="str">
        <f t="shared" si="3"/>
        <v/>
      </c>
      <c r="G18" s="1" t="str">
        <f t="shared" ca="1" si="1"/>
        <v/>
      </c>
      <c r="H18" s="1" t="str">
        <f t="shared" ca="1" si="0"/>
        <v/>
      </c>
      <c r="I18" s="1"/>
      <c r="J18" s="1"/>
      <c r="K18" s="1"/>
    </row>
    <row r="19" spans="1:11" x14ac:dyDescent="0.2">
      <c r="A19" s="1"/>
      <c r="B19" s="1" t="str">
        <f>IF(A19="","",MATCH(A19,マスタ!$A$2:$A$100,0)+1)</f>
        <v/>
      </c>
      <c r="C19" s="2"/>
      <c r="D19" s="1"/>
      <c r="E19" s="1" t="str">
        <f>IF(D19="","",MATCH(D19,マスタ!$A$2:$A$100,0)+1)</f>
        <v/>
      </c>
      <c r="F19" s="2" t="str">
        <f t="shared" si="3"/>
        <v/>
      </c>
      <c r="G19" s="1" t="str">
        <f t="shared" ca="1" si="1"/>
        <v/>
      </c>
      <c r="H19" s="1" t="str">
        <f t="shared" ca="1" si="0"/>
        <v/>
      </c>
      <c r="I19" s="1"/>
      <c r="J19" s="1"/>
      <c r="K19" s="1"/>
    </row>
    <row r="20" spans="1:11" x14ac:dyDescent="0.2">
      <c r="A20" s="1"/>
      <c r="B20" s="1" t="str">
        <f>IF(A20="","",MATCH(A20,マスタ!$A$2:$A$100,0)+1)</f>
        <v/>
      </c>
      <c r="C20" s="2"/>
      <c r="D20" s="1"/>
      <c r="E20" s="1" t="str">
        <f>IF(D20="","",MATCH(D20,マスタ!$A$2:$A$100,0)+1)</f>
        <v/>
      </c>
      <c r="F20" s="2" t="str">
        <f t="shared" si="3"/>
        <v/>
      </c>
      <c r="G20" s="1" t="str">
        <f t="shared" ca="1" si="1"/>
        <v/>
      </c>
      <c r="H20" s="1" t="str">
        <f t="shared" ca="1" si="0"/>
        <v/>
      </c>
      <c r="I20" s="1"/>
      <c r="J20" s="1"/>
      <c r="K20" s="1"/>
    </row>
    <row r="21" spans="1:11" x14ac:dyDescent="0.2">
      <c r="A21" s="1"/>
      <c r="B21" s="1" t="str">
        <f>IF(A21="","",MATCH(A21,マスタ!$A$2:$A$100,0)+1)</f>
        <v/>
      </c>
      <c r="C21" s="2"/>
      <c r="D21" s="1"/>
      <c r="E21" s="1" t="str">
        <f>IF(D21="","",MATCH(D21,マスタ!$A$2:$A$100,0)+1)</f>
        <v/>
      </c>
      <c r="F21" s="2" t="str">
        <f t="shared" si="3"/>
        <v/>
      </c>
      <c r="G21" s="1" t="str">
        <f t="shared" ca="1" si="1"/>
        <v/>
      </c>
      <c r="H21" s="1" t="str">
        <f t="shared" ca="1" si="0"/>
        <v/>
      </c>
      <c r="I21" s="1"/>
      <c r="J21" s="1"/>
      <c r="K21" s="1"/>
    </row>
    <row r="22" spans="1:11" x14ac:dyDescent="0.2">
      <c r="A22" s="1"/>
      <c r="B22" s="1" t="str">
        <f>IF(A22="","",MATCH(A22,マスタ!$A$2:$A$100,0)+1)</f>
        <v/>
      </c>
      <c r="C22" s="2"/>
      <c r="D22" s="1"/>
      <c r="E22" s="1" t="str">
        <f>IF(D22="","",MATCH(D22,マスタ!$A$2:$A$100,0)+1)</f>
        <v/>
      </c>
      <c r="F22" s="2" t="str">
        <f t="shared" si="3"/>
        <v/>
      </c>
      <c r="G22" s="1" t="str">
        <f t="shared" ca="1" si="1"/>
        <v/>
      </c>
      <c r="H22" s="1" t="str">
        <f t="shared" ca="1" si="0"/>
        <v/>
      </c>
      <c r="I22" s="1"/>
      <c r="J22" s="1"/>
      <c r="K22" s="1"/>
    </row>
    <row r="23" spans="1:11" x14ac:dyDescent="0.2">
      <c r="A23" s="1"/>
      <c r="B23" s="1" t="str">
        <f>IF(A23="","",MATCH(A23,マスタ!$A$2:$A$100,0)+1)</f>
        <v/>
      </c>
      <c r="C23" s="2"/>
      <c r="D23" s="1"/>
      <c r="E23" s="1" t="str">
        <f>IF(D23="","",MATCH(D23,マスタ!$A$2:$A$100,0)+1)</f>
        <v/>
      </c>
      <c r="F23" s="2" t="str">
        <f t="shared" si="3"/>
        <v/>
      </c>
      <c r="G23" s="1" t="str">
        <f t="shared" ca="1" si="1"/>
        <v/>
      </c>
      <c r="H23" s="1" t="str">
        <f t="shared" ca="1" si="0"/>
        <v/>
      </c>
      <c r="I23" s="1"/>
      <c r="J23" s="1"/>
      <c r="K23" s="1"/>
    </row>
    <row r="24" spans="1:11" x14ac:dyDescent="0.2">
      <c r="A24" s="1"/>
      <c r="B24" s="1" t="str">
        <f>IF(A24="","",MATCH(A24,マスタ!$A$2:$A$100,0)+1)</f>
        <v/>
      </c>
      <c r="C24" s="2"/>
      <c r="D24" s="1"/>
      <c r="E24" s="1" t="str">
        <f>IF(D24="","",MATCH(D24,マスタ!$A$2:$A$100,0)+1)</f>
        <v/>
      </c>
      <c r="F24" s="2" t="str">
        <f t="shared" si="3"/>
        <v/>
      </c>
      <c r="G24" s="1" t="str">
        <f t="shared" ca="1" si="1"/>
        <v/>
      </c>
      <c r="H24" s="1" t="str">
        <f t="shared" ca="1" si="0"/>
        <v/>
      </c>
      <c r="I24" s="1"/>
      <c r="J24" s="1"/>
      <c r="K24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21" sqref="H21"/>
    </sheetView>
  </sheetViews>
  <sheetFormatPr defaultRowHeight="13.2" x14ac:dyDescent="0.2"/>
  <cols>
    <col min="2" max="3" width="3.5546875" bestFit="1" customWidth="1"/>
  </cols>
  <sheetData>
    <row r="1" spans="1:6" x14ac:dyDescent="0.2">
      <c r="A1" s="1" t="s">
        <v>10</v>
      </c>
      <c r="B1" s="1" t="s">
        <v>45</v>
      </c>
      <c r="C1" s="1" t="s">
        <v>53</v>
      </c>
      <c r="D1" s="1" t="s">
        <v>46</v>
      </c>
      <c r="E1" s="1" t="s">
        <v>11</v>
      </c>
      <c r="F1" s="1" t="s">
        <v>59</v>
      </c>
    </row>
    <row r="2" spans="1:6" x14ac:dyDescent="0.2">
      <c r="A2" s="1">
        <f>MATCH(A$1,マスタ!$A$1:$AA$1,0)</f>
        <v>1</v>
      </c>
      <c r="B2" s="1"/>
      <c r="C2" s="1"/>
      <c r="D2" s="1">
        <f>MATCH(D$1,マスタ!$A$1:$AA$1,0)</f>
        <v>2</v>
      </c>
      <c r="E2" s="1">
        <f>MATCH(E$1,マスタ!$A$1:$AA$1,0)</f>
        <v>3</v>
      </c>
      <c r="F2" s="1"/>
    </row>
    <row r="3" spans="1:6" x14ac:dyDescent="0.2">
      <c r="A3" s="1" t="s">
        <v>12</v>
      </c>
      <c r="B3" s="1">
        <f>MATCH(A3,マスタ!$A$2:$A$100,0)+1</f>
        <v>12</v>
      </c>
      <c r="C3" s="2" t="str">
        <f>IF(A3="","",HYPERLINK("#マスタ!A"&amp;B3,C$1))</f>
        <v>→</v>
      </c>
      <c r="D3" s="1" t="str">
        <f ca="1">INDIRECT("マスタ!"&amp;ADDRESS($B3, D$2))</f>
        <v>要件定義</v>
      </c>
      <c r="E3" s="1" t="str">
        <f ca="1">INDIRECT("マスタ!"&amp;ADDRESS($B3, E$2))</f>
        <v>名称Y1</v>
      </c>
      <c r="F3" s="1">
        <f>COUNTIFS(紐づけ表_列まとめ!$D$4:$D$100,"="&amp;A3)</f>
        <v>1</v>
      </c>
    </row>
    <row r="4" spans="1:6" x14ac:dyDescent="0.2">
      <c r="A4" s="1" t="s">
        <v>24</v>
      </c>
      <c r="B4" s="1">
        <f>MATCH(A4,マスタ!$A$2:$A$100,0)+1</f>
        <v>13</v>
      </c>
      <c r="C4" s="2" t="str">
        <f t="shared" ref="C4:C12" si="0">IF(A4="","",HYPERLINK("#マスタ!A"&amp;B4,C$1))</f>
        <v>→</v>
      </c>
      <c r="D4" s="1" t="str">
        <f t="shared" ref="D4:E12" ca="1" si="1">INDIRECT("マスタ!"&amp;ADDRESS($B4, D$2))</f>
        <v>要件定義</v>
      </c>
      <c r="E4" s="1" t="str">
        <f t="shared" ca="1" si="1"/>
        <v>名称Y2</v>
      </c>
      <c r="F4" s="1">
        <f>COUNTIFS(紐づけ表_列まとめ!$D$4:$D$100,"="&amp;A4)</f>
        <v>0</v>
      </c>
    </row>
    <row r="5" spans="1:6" x14ac:dyDescent="0.2">
      <c r="A5" s="1" t="s">
        <v>26</v>
      </c>
      <c r="B5" s="1">
        <f>MATCH(A5,マスタ!$A$2:$A$100,0)+1</f>
        <v>14</v>
      </c>
      <c r="C5" s="2" t="str">
        <f t="shared" si="0"/>
        <v>→</v>
      </c>
      <c r="D5" s="1" t="str">
        <f t="shared" ca="1" si="1"/>
        <v>基本設計</v>
      </c>
      <c r="E5" s="1" t="str">
        <f t="shared" ca="1" si="1"/>
        <v>名称Y3</v>
      </c>
      <c r="F5" s="1">
        <f>COUNTIFS(紐づけ表_列まとめ!$D$4:$D$100,"="&amp;A5)</f>
        <v>0</v>
      </c>
    </row>
    <row r="6" spans="1:6" x14ac:dyDescent="0.2">
      <c r="A6" s="1" t="s">
        <v>28</v>
      </c>
      <c r="B6" s="1">
        <f>MATCH(A6,マスタ!$A$2:$A$100,0)+1</f>
        <v>15</v>
      </c>
      <c r="C6" s="2" t="str">
        <f t="shared" si="0"/>
        <v>→</v>
      </c>
      <c r="D6" s="1" t="str">
        <f t="shared" ca="1" si="1"/>
        <v>基本設計</v>
      </c>
      <c r="E6" s="1" t="str">
        <f t="shared" ca="1" si="1"/>
        <v>名称Y4</v>
      </c>
      <c r="F6" s="1">
        <f>COUNTIFS(紐づけ表_列まとめ!$D$4:$D$100,"="&amp;A6)</f>
        <v>0</v>
      </c>
    </row>
    <row r="7" spans="1:6" x14ac:dyDescent="0.2">
      <c r="A7" s="1" t="s">
        <v>30</v>
      </c>
      <c r="B7" s="1">
        <f>MATCH(A7,マスタ!$A$2:$A$100,0)+1</f>
        <v>16</v>
      </c>
      <c r="C7" s="2" t="str">
        <f t="shared" si="0"/>
        <v>→</v>
      </c>
      <c r="D7" s="1" t="str">
        <f t="shared" ca="1" si="1"/>
        <v>詳細設計</v>
      </c>
      <c r="E7" s="1" t="str">
        <f t="shared" ca="1" si="1"/>
        <v>名称Y5</v>
      </c>
      <c r="F7" s="1">
        <f>COUNTIFS(紐づけ表_列まとめ!$D$4:$D$100,"="&amp;A7)</f>
        <v>0</v>
      </c>
    </row>
    <row r="8" spans="1:6" x14ac:dyDescent="0.2">
      <c r="A8" s="1" t="s">
        <v>32</v>
      </c>
      <c r="B8" s="1">
        <f>MATCH(A8,マスタ!$A$2:$A$100,0)+1</f>
        <v>17</v>
      </c>
      <c r="C8" s="2" t="str">
        <f t="shared" si="0"/>
        <v>→</v>
      </c>
      <c r="D8" s="1" t="str">
        <f t="shared" ca="1" si="1"/>
        <v>詳細設計</v>
      </c>
      <c r="E8" s="1" t="str">
        <f t="shared" ca="1" si="1"/>
        <v>名称Y6</v>
      </c>
      <c r="F8" s="1">
        <f>COUNTIFS(紐づけ表_列まとめ!$D$4:$D$100,"="&amp;A8)</f>
        <v>0</v>
      </c>
    </row>
    <row r="9" spans="1:6" x14ac:dyDescent="0.2">
      <c r="A9" s="1" t="s">
        <v>34</v>
      </c>
      <c r="B9" s="1">
        <f>MATCH(A9,マスタ!$A$2:$A$100,0)+1</f>
        <v>18</v>
      </c>
      <c r="C9" s="2" t="str">
        <f t="shared" si="0"/>
        <v>→</v>
      </c>
      <c r="D9" s="1" t="str">
        <f t="shared" ca="1" si="1"/>
        <v>開発</v>
      </c>
      <c r="E9" s="1" t="str">
        <f t="shared" ca="1" si="1"/>
        <v>名称Y7</v>
      </c>
      <c r="F9" s="1">
        <f>COUNTIFS(紐づけ表_列まとめ!$D$4:$D$100,"="&amp;A9)</f>
        <v>0</v>
      </c>
    </row>
    <row r="10" spans="1:6" x14ac:dyDescent="0.2">
      <c r="A10" s="1" t="s">
        <v>36</v>
      </c>
      <c r="B10" s="1">
        <f>MATCH(A10,マスタ!$A$2:$A$100,0)+1</f>
        <v>19</v>
      </c>
      <c r="C10" s="2" t="str">
        <f t="shared" si="0"/>
        <v>→</v>
      </c>
      <c r="D10" s="1" t="str">
        <f t="shared" ca="1" si="1"/>
        <v>開発</v>
      </c>
      <c r="E10" s="1" t="str">
        <f t="shared" ca="1" si="1"/>
        <v>名称Y8</v>
      </c>
      <c r="F10" s="1">
        <f>COUNTIFS(紐づけ表_列まとめ!$D$4:$D$100,"="&amp;A10)</f>
        <v>1</v>
      </c>
    </row>
    <row r="11" spans="1:6" x14ac:dyDescent="0.2">
      <c r="A11" s="1" t="s">
        <v>38</v>
      </c>
      <c r="B11" s="1">
        <f>MATCH(A11,マスタ!$A$2:$A$100,0)+1</f>
        <v>20</v>
      </c>
      <c r="C11" s="2" t="str">
        <f t="shared" si="0"/>
        <v>→</v>
      </c>
      <c r="D11" s="1" t="str">
        <f t="shared" ca="1" si="1"/>
        <v>テスト</v>
      </c>
      <c r="E11" s="1" t="str">
        <f t="shared" ca="1" si="1"/>
        <v>名称Y9</v>
      </c>
      <c r="F11" s="1">
        <f>COUNTIFS(紐づけ表_列まとめ!$D$4:$D$100,"="&amp;A11)</f>
        <v>0</v>
      </c>
    </row>
    <row r="12" spans="1:6" x14ac:dyDescent="0.2">
      <c r="A12" s="1" t="s">
        <v>40</v>
      </c>
      <c r="B12" s="1">
        <f>MATCH(A12,マスタ!$A$2:$A$100,0)+1</f>
        <v>21</v>
      </c>
      <c r="C12" s="2" t="str">
        <f t="shared" si="0"/>
        <v>→</v>
      </c>
      <c r="D12" s="1" t="str">
        <f t="shared" ca="1" si="1"/>
        <v>テスト</v>
      </c>
      <c r="E12" s="1" t="str">
        <f t="shared" ca="1" si="1"/>
        <v>名称Y10</v>
      </c>
      <c r="F12" s="1">
        <f>COUNTIFS(紐づけ表_列まとめ!$D$4:$D$100,"="&amp;A12)</f>
        <v>0</v>
      </c>
    </row>
    <row r="13" spans="1:6" x14ac:dyDescent="0.2">
      <c r="A13" s="1"/>
      <c r="B13" s="1"/>
      <c r="C13" s="2"/>
      <c r="D13" s="1"/>
      <c r="E13" s="1"/>
      <c r="F13" s="1"/>
    </row>
    <row r="14" spans="1:6" x14ac:dyDescent="0.2">
      <c r="A14" s="1"/>
      <c r="B14" s="1"/>
      <c r="C14" s="2"/>
      <c r="D14" s="1"/>
      <c r="E14" s="1"/>
      <c r="F14" s="1"/>
    </row>
    <row r="15" spans="1:6" x14ac:dyDescent="0.2">
      <c r="A15" s="1"/>
      <c r="B15" s="1"/>
      <c r="C15" s="2"/>
      <c r="D15" s="1"/>
      <c r="E15" s="1"/>
      <c r="F15" s="1"/>
    </row>
    <row r="16" spans="1:6" x14ac:dyDescent="0.2">
      <c r="A16" s="1"/>
      <c r="B16" s="1"/>
      <c r="C16" s="2"/>
      <c r="D16" s="1"/>
      <c r="E16" s="1"/>
      <c r="F16" s="1"/>
    </row>
    <row r="17" spans="1:6" x14ac:dyDescent="0.2">
      <c r="A17" s="1"/>
      <c r="B17" s="1"/>
      <c r="C17" s="2"/>
      <c r="D17" s="1"/>
      <c r="E17" s="1"/>
      <c r="F17" s="1"/>
    </row>
    <row r="18" spans="1:6" x14ac:dyDescent="0.2">
      <c r="A18" s="1"/>
      <c r="B18" s="1"/>
      <c r="C18" s="2"/>
      <c r="D18" s="1"/>
      <c r="E18" s="1"/>
      <c r="F18" s="1"/>
    </row>
    <row r="19" spans="1:6" x14ac:dyDescent="0.2">
      <c r="A19" s="1"/>
      <c r="B19" s="1"/>
      <c r="C19" s="2"/>
      <c r="D19" s="1"/>
      <c r="E19" s="1"/>
      <c r="F19" s="1"/>
    </row>
    <row r="20" spans="1:6" x14ac:dyDescent="0.2">
      <c r="A20" s="1"/>
      <c r="B20" s="1"/>
      <c r="C20" s="2"/>
      <c r="D20" s="1"/>
      <c r="E20" s="1"/>
      <c r="F20" s="1"/>
    </row>
    <row r="21" spans="1:6" x14ac:dyDescent="0.2">
      <c r="A21" s="1"/>
      <c r="B21" s="1"/>
      <c r="C21" s="2"/>
      <c r="D21" s="1"/>
      <c r="E21" s="1"/>
      <c r="F21" s="1"/>
    </row>
    <row r="22" spans="1:6" x14ac:dyDescent="0.2">
      <c r="A22" s="1"/>
      <c r="B22" s="1"/>
      <c r="C22" s="2"/>
      <c r="D22" s="1"/>
      <c r="E22" s="1"/>
      <c r="F22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J17" sqref="J17"/>
    </sheetView>
  </sheetViews>
  <sheetFormatPr defaultRowHeight="13.2" x14ac:dyDescent="0.2"/>
  <cols>
    <col min="2" max="3" width="3.5546875" bestFit="1" customWidth="1"/>
    <col min="7" max="8" width="3.5546875" bestFit="1" customWidth="1"/>
  </cols>
  <sheetData>
    <row r="1" spans="1:12" x14ac:dyDescent="0.2">
      <c r="A1" s="1" t="s">
        <v>42</v>
      </c>
      <c r="B1" s="1"/>
      <c r="C1" s="1"/>
      <c r="D1" s="1"/>
      <c r="E1" s="1"/>
      <c r="F1" s="1" t="s">
        <v>44</v>
      </c>
      <c r="G1" s="1"/>
      <c r="H1" s="1"/>
      <c r="I1" s="1"/>
      <c r="J1" s="1"/>
    </row>
    <row r="2" spans="1:12" x14ac:dyDescent="0.2">
      <c r="A2" s="1" t="s">
        <v>43</v>
      </c>
      <c r="B2" s="1" t="s">
        <v>45</v>
      </c>
      <c r="C2" s="1" t="s">
        <v>53</v>
      </c>
      <c r="D2" s="1" t="s">
        <v>52</v>
      </c>
      <c r="E2" s="1" t="s">
        <v>11</v>
      </c>
      <c r="F2" s="1" t="s">
        <v>43</v>
      </c>
      <c r="G2" s="1" t="s">
        <v>45</v>
      </c>
      <c r="H2" s="1" t="s">
        <v>53</v>
      </c>
      <c r="I2" s="1" t="s">
        <v>52</v>
      </c>
      <c r="J2" s="1" t="s">
        <v>11</v>
      </c>
      <c r="K2" s="3" t="s">
        <v>54</v>
      </c>
      <c r="L2" s="3" t="s">
        <v>55</v>
      </c>
    </row>
    <row r="3" spans="1:12" x14ac:dyDescent="0.2">
      <c r="A3" s="1">
        <f>MATCH(A$2,マスタ!$A$1:$AA$1,0)</f>
        <v>1</v>
      </c>
      <c r="B3" s="1"/>
      <c r="C3" s="1"/>
      <c r="D3" s="1">
        <f>MATCH(D$2,マスタ!$A$1:$AA$1,0)</f>
        <v>2</v>
      </c>
      <c r="E3" s="1">
        <f>MATCH(E$2,マスタ!$A$1:$AA$1,0)</f>
        <v>3</v>
      </c>
      <c r="F3" s="1">
        <f>MATCH(F$2,マスタ!$A$1:$AA$1,0)</f>
        <v>1</v>
      </c>
      <c r="G3" s="1"/>
      <c r="H3" s="1"/>
      <c r="I3" s="1">
        <f>MATCH(I$2,マスタ!$A$1:$AA$1,0)</f>
        <v>2</v>
      </c>
      <c r="J3" s="1">
        <f>MATCH(J$2,マスタ!$A$1:$AA$1,0)</f>
        <v>3</v>
      </c>
      <c r="K3" s="1"/>
      <c r="L3" s="1"/>
    </row>
    <row r="4" spans="1:12" x14ac:dyDescent="0.2">
      <c r="A4" s="1" t="s">
        <v>0</v>
      </c>
      <c r="B4" s="1">
        <f>MATCH(A4,マスタ!$A$2:$A$100,0)+1</f>
        <v>2</v>
      </c>
      <c r="C4" s="2" t="str">
        <f>IF(A4="","",HYPERLINK("#マスタ!A"&amp;B4,C$2))</f>
        <v>→</v>
      </c>
      <c r="D4" s="1" t="str">
        <f ca="1">INDIRECT("マスタ!"&amp;ADDRESS($B4, D$3))</f>
        <v>要件定義</v>
      </c>
      <c r="E4" s="1" t="str">
        <f ca="1">INDIRECT("マスタ!"&amp;ADDRESS($B4, E$3))</f>
        <v>名称X1</v>
      </c>
      <c r="F4" s="1" t="s">
        <v>12</v>
      </c>
      <c r="G4" s="1">
        <f>IF(F4="","",MATCH(F4,マスタ!$A$2:$A$100,0)+1)</f>
        <v>12</v>
      </c>
      <c r="H4" s="2" t="str">
        <f>IF(F4="","",HYPERLINK("#マスタ!A"&amp;G4,"→"))</f>
        <v>→</v>
      </c>
      <c r="I4" s="1" t="str">
        <f ca="1">IF(F4="","",INDIRECT("マスタ!"&amp;ADDRESS($G4, I$3)))</f>
        <v>要件定義</v>
      </c>
      <c r="J4" s="1" t="str">
        <f ca="1">IF(G4="","",INDIRECT("マスタ!"&amp;ADDRESS($G4, J$3)))</f>
        <v>名称Y1</v>
      </c>
      <c r="K4" s="1"/>
      <c r="L4" s="1"/>
    </row>
    <row r="5" spans="1:12" x14ac:dyDescent="0.2">
      <c r="A5" s="1" t="s">
        <v>1</v>
      </c>
      <c r="B5" s="1">
        <f>MATCH(A5,マスタ!$A$2:$A$100,0)+1</f>
        <v>3</v>
      </c>
      <c r="C5" s="2" t="str">
        <f t="shared" ref="C5:C13" si="0">IF(A5="","",HYPERLINK("#マスタ!A"&amp;B5,C$2))</f>
        <v>→</v>
      </c>
      <c r="D5" s="1" t="str">
        <f t="shared" ref="D5:E13" ca="1" si="1">INDIRECT("マスタ!"&amp;ADDRESS($B5, D$3))</f>
        <v>要件定義</v>
      </c>
      <c r="E5" s="1" t="str">
        <f t="shared" ca="1" si="1"/>
        <v>名称X2</v>
      </c>
      <c r="F5" s="1" t="s">
        <v>24</v>
      </c>
      <c r="G5" s="1">
        <f>IF(F5="","",MATCH(F5,マスタ!$A$2:$A$100,0)+1)</f>
        <v>13</v>
      </c>
      <c r="H5" s="2" t="str">
        <f t="shared" ref="H5:H23" si="2">IF(F5="","",HYPERLINK("#マスタ!A"&amp;G5,"→"))</f>
        <v>→</v>
      </c>
      <c r="I5" s="1" t="str">
        <f t="shared" ref="I5:I23" ca="1" si="3">IF(F5="","",INDIRECT("マスタ!"&amp;ADDRESS($G5, I$3)))</f>
        <v>要件定義</v>
      </c>
      <c r="J5" s="1" t="str">
        <f t="shared" ref="J5:J23" ca="1" si="4">IF(G5="","",INDIRECT("マスタ!"&amp;ADDRESS($G5, J$3)))</f>
        <v>名称Y2</v>
      </c>
      <c r="K5" s="1"/>
      <c r="L5" s="1"/>
    </row>
    <row r="6" spans="1:12" x14ac:dyDescent="0.2">
      <c r="A6" s="1" t="s">
        <v>2</v>
      </c>
      <c r="B6" s="1">
        <f>MATCH(A6,マスタ!$A$2:$A$100,0)+1</f>
        <v>4</v>
      </c>
      <c r="C6" s="2" t="str">
        <f t="shared" si="0"/>
        <v>→</v>
      </c>
      <c r="D6" s="1" t="str">
        <f t="shared" ca="1" si="1"/>
        <v>基本設計</v>
      </c>
      <c r="E6" s="1" t="str">
        <f t="shared" ca="1" si="1"/>
        <v>名称X3</v>
      </c>
      <c r="F6" s="1"/>
      <c r="G6" s="1" t="str">
        <f>IF(F6="","",MATCH(F6,マスタ!$A$2:$A$100,0)+1)</f>
        <v/>
      </c>
      <c r="H6" s="2" t="str">
        <f t="shared" si="2"/>
        <v/>
      </c>
      <c r="I6" s="1" t="str">
        <f t="shared" ca="1" si="3"/>
        <v/>
      </c>
      <c r="J6" s="1" t="str">
        <f t="shared" ca="1" si="4"/>
        <v/>
      </c>
      <c r="K6" s="1"/>
      <c r="L6" s="1"/>
    </row>
    <row r="7" spans="1:12" x14ac:dyDescent="0.2">
      <c r="A7" s="1" t="s">
        <v>3</v>
      </c>
      <c r="B7" s="1">
        <f>MATCH(A7,マスタ!$A$2:$A$100,0)+1</f>
        <v>5</v>
      </c>
      <c r="C7" s="2" t="str">
        <f t="shared" si="0"/>
        <v>→</v>
      </c>
      <c r="D7" s="1" t="str">
        <f t="shared" ca="1" si="1"/>
        <v>基本設計</v>
      </c>
      <c r="E7" s="1" t="str">
        <f t="shared" ca="1" si="1"/>
        <v>名称X4</v>
      </c>
      <c r="F7" s="1"/>
      <c r="G7" s="1" t="str">
        <f>IF(F7="","",MATCH(F7,マスタ!$A$2:$A$100,0)+1)</f>
        <v/>
      </c>
      <c r="H7" s="2" t="str">
        <f t="shared" si="2"/>
        <v/>
      </c>
      <c r="I7" s="1" t="str">
        <f t="shared" ca="1" si="3"/>
        <v/>
      </c>
      <c r="J7" s="1" t="str">
        <f t="shared" ca="1" si="4"/>
        <v/>
      </c>
      <c r="K7" s="1"/>
      <c r="L7" s="1"/>
    </row>
    <row r="8" spans="1:12" x14ac:dyDescent="0.2">
      <c r="A8" s="1" t="s">
        <v>4</v>
      </c>
      <c r="B8" s="1">
        <f>MATCH(A8,マスタ!$A$2:$A$100,0)+1</f>
        <v>6</v>
      </c>
      <c r="C8" s="2" t="str">
        <f t="shared" si="0"/>
        <v>→</v>
      </c>
      <c r="D8" s="1" t="str">
        <f t="shared" ca="1" si="1"/>
        <v>詳細設計</v>
      </c>
      <c r="E8" s="1" t="str">
        <f t="shared" ca="1" si="1"/>
        <v>名称X5</v>
      </c>
      <c r="F8" s="1" t="s">
        <v>12</v>
      </c>
      <c r="G8" s="1">
        <f>IF(F8="","",MATCH(F8,マスタ!$A$2:$A$100,0)+1)</f>
        <v>12</v>
      </c>
      <c r="H8" s="2" t="str">
        <f t="shared" si="2"/>
        <v>→</v>
      </c>
      <c r="I8" s="1" t="str">
        <f t="shared" ca="1" si="3"/>
        <v>要件定義</v>
      </c>
      <c r="J8" s="1" t="str">
        <f t="shared" ca="1" si="4"/>
        <v>名称Y1</v>
      </c>
      <c r="K8" s="1"/>
      <c r="L8" s="1"/>
    </row>
    <row r="9" spans="1:12" x14ac:dyDescent="0.2">
      <c r="A9" s="1" t="s">
        <v>5</v>
      </c>
      <c r="B9" s="1">
        <f>MATCH(A9,マスタ!$A$2:$A$100,0)+1</f>
        <v>7</v>
      </c>
      <c r="C9" s="2" t="str">
        <f t="shared" si="0"/>
        <v>→</v>
      </c>
      <c r="D9" s="1" t="str">
        <f t="shared" ca="1" si="1"/>
        <v>詳細設計</v>
      </c>
      <c r="E9" s="1" t="str">
        <f t="shared" ca="1" si="1"/>
        <v>名称X6</v>
      </c>
      <c r="F9" s="1"/>
      <c r="G9" s="1" t="str">
        <f>IF(F9="","",MATCH(F9,マスタ!$A$2:$A$100,0)+1)</f>
        <v/>
      </c>
      <c r="H9" s="2" t="str">
        <f t="shared" si="2"/>
        <v/>
      </c>
      <c r="I9" s="1" t="str">
        <f t="shared" ca="1" si="3"/>
        <v/>
      </c>
      <c r="J9" s="1" t="str">
        <f t="shared" ca="1" si="4"/>
        <v/>
      </c>
      <c r="K9" s="1"/>
      <c r="L9" s="1"/>
    </row>
    <row r="10" spans="1:12" x14ac:dyDescent="0.2">
      <c r="A10" s="1" t="s">
        <v>6</v>
      </c>
      <c r="B10" s="1">
        <f>MATCH(A10,マスタ!$A$2:$A$100,0)+1</f>
        <v>8</v>
      </c>
      <c r="C10" s="2" t="str">
        <f t="shared" si="0"/>
        <v>→</v>
      </c>
      <c r="D10" s="1" t="str">
        <f t="shared" ca="1" si="1"/>
        <v>開発</v>
      </c>
      <c r="E10" s="1" t="str">
        <f t="shared" ca="1" si="1"/>
        <v>名称X7</v>
      </c>
      <c r="F10" s="1"/>
      <c r="G10" s="1" t="str">
        <f>IF(F10="","",MATCH(F10,マスタ!$A$2:$A$100,0)+1)</f>
        <v/>
      </c>
      <c r="H10" s="2" t="str">
        <f t="shared" si="2"/>
        <v/>
      </c>
      <c r="I10" s="1" t="str">
        <f t="shared" ca="1" si="3"/>
        <v/>
      </c>
      <c r="J10" s="1" t="str">
        <f t="shared" ca="1" si="4"/>
        <v/>
      </c>
      <c r="K10" s="1"/>
      <c r="L10" s="1"/>
    </row>
    <row r="11" spans="1:12" x14ac:dyDescent="0.2">
      <c r="A11" s="1" t="s">
        <v>7</v>
      </c>
      <c r="B11" s="1">
        <f>MATCH(A11,マスタ!$A$2:$A$100,0)+1</f>
        <v>9</v>
      </c>
      <c r="C11" s="2" t="str">
        <f t="shared" si="0"/>
        <v>→</v>
      </c>
      <c r="D11" s="1" t="str">
        <f t="shared" ca="1" si="1"/>
        <v>開発</v>
      </c>
      <c r="E11" s="1" t="str">
        <f t="shared" ca="1" si="1"/>
        <v>名称X8</v>
      </c>
      <c r="F11" s="1"/>
      <c r="G11" s="1" t="str">
        <f>IF(F11="","",MATCH(F11,マスタ!$A$2:$A$100,0)+1)</f>
        <v/>
      </c>
      <c r="H11" s="2" t="str">
        <f t="shared" si="2"/>
        <v/>
      </c>
      <c r="I11" s="1" t="str">
        <f t="shared" ca="1" si="3"/>
        <v/>
      </c>
      <c r="J11" s="1" t="str">
        <f t="shared" ca="1" si="4"/>
        <v/>
      </c>
      <c r="K11" s="1"/>
      <c r="L11" s="1"/>
    </row>
    <row r="12" spans="1:12" x14ac:dyDescent="0.2">
      <c r="A12" s="1" t="s">
        <v>8</v>
      </c>
      <c r="B12" s="1">
        <f>MATCH(A12,マスタ!$A$2:$A$100,0)+1</f>
        <v>10</v>
      </c>
      <c r="C12" s="2" t="str">
        <f t="shared" si="0"/>
        <v>→</v>
      </c>
      <c r="D12" s="1" t="str">
        <f t="shared" ca="1" si="1"/>
        <v>テスト</v>
      </c>
      <c r="E12" s="1" t="str">
        <f t="shared" ca="1" si="1"/>
        <v>名称X9</v>
      </c>
      <c r="F12" s="1"/>
      <c r="G12" s="1" t="str">
        <f>IF(F12="","",MATCH(F12,マスタ!$A$2:$A$100,0)+1)</f>
        <v/>
      </c>
      <c r="H12" s="2" t="str">
        <f t="shared" si="2"/>
        <v/>
      </c>
      <c r="I12" s="1" t="str">
        <f t="shared" ca="1" si="3"/>
        <v/>
      </c>
      <c r="J12" s="1" t="str">
        <f t="shared" ca="1" si="4"/>
        <v/>
      </c>
      <c r="K12" s="1"/>
      <c r="L12" s="1"/>
    </row>
    <row r="13" spans="1:12" x14ac:dyDescent="0.2">
      <c r="A13" s="1" t="s">
        <v>9</v>
      </c>
      <c r="B13" s="1">
        <f>MATCH(A13,マスタ!$A$2:$A$100,0)+1</f>
        <v>11</v>
      </c>
      <c r="C13" s="2" t="str">
        <f t="shared" si="0"/>
        <v>→</v>
      </c>
      <c r="D13" s="1" t="str">
        <f t="shared" ca="1" si="1"/>
        <v>テスト</v>
      </c>
      <c r="E13" s="1" t="str">
        <f t="shared" ca="1" si="1"/>
        <v>名称X10</v>
      </c>
      <c r="F13" s="1"/>
      <c r="G13" s="1" t="str">
        <f>IF(F13="","",MATCH(F13,マスタ!$A$2:$A$100,0)+1)</f>
        <v/>
      </c>
      <c r="H13" s="2" t="str">
        <f t="shared" si="2"/>
        <v/>
      </c>
      <c r="I13" s="1" t="str">
        <f t="shared" ca="1" si="3"/>
        <v/>
      </c>
      <c r="J13" s="1" t="str">
        <f t="shared" ca="1" si="4"/>
        <v/>
      </c>
      <c r="K13" s="1"/>
      <c r="L13" s="1"/>
    </row>
    <row r="14" spans="1:12" x14ac:dyDescent="0.2">
      <c r="A14" s="1"/>
      <c r="B14" s="1"/>
      <c r="C14" s="2"/>
      <c r="D14" s="1"/>
      <c r="E14" s="1"/>
      <c r="F14" s="1"/>
      <c r="G14" s="1" t="str">
        <f>IF(F14="","",MATCH(F14,マスタ!$A$2:$A$100,0)+1)</f>
        <v/>
      </c>
      <c r="H14" s="2" t="str">
        <f t="shared" si="2"/>
        <v/>
      </c>
      <c r="I14" s="1" t="str">
        <f t="shared" ca="1" si="3"/>
        <v/>
      </c>
      <c r="J14" s="1" t="str">
        <f t="shared" ca="1" si="4"/>
        <v/>
      </c>
      <c r="K14" s="1"/>
      <c r="L14" s="1"/>
    </row>
    <row r="15" spans="1:12" x14ac:dyDescent="0.2">
      <c r="A15" s="1"/>
      <c r="B15" s="1"/>
      <c r="C15" s="2"/>
      <c r="D15" s="1"/>
      <c r="E15" s="1"/>
      <c r="F15" s="1"/>
      <c r="G15" s="1" t="str">
        <f>IF(F15="","",MATCH(F15,マスタ!$A$2:$A$100,0)+1)</f>
        <v/>
      </c>
      <c r="H15" s="2" t="str">
        <f t="shared" si="2"/>
        <v/>
      </c>
      <c r="I15" s="1" t="str">
        <f t="shared" ca="1" si="3"/>
        <v/>
      </c>
      <c r="J15" s="1" t="str">
        <f t="shared" ca="1" si="4"/>
        <v/>
      </c>
      <c r="K15" s="1"/>
      <c r="L15" s="1"/>
    </row>
    <row r="16" spans="1:12" x14ac:dyDescent="0.2">
      <c r="A16" s="1"/>
      <c r="B16" s="1"/>
      <c r="C16" s="2"/>
      <c r="D16" s="1"/>
      <c r="E16" s="1"/>
      <c r="F16" s="1"/>
      <c r="G16" s="1" t="str">
        <f>IF(F16="","",MATCH(F16,マスタ!$A$2:$A$100,0)+1)</f>
        <v/>
      </c>
      <c r="H16" s="2" t="str">
        <f t="shared" si="2"/>
        <v/>
      </c>
      <c r="I16" s="1" t="str">
        <f t="shared" ca="1" si="3"/>
        <v/>
      </c>
      <c r="J16" s="1" t="str">
        <f t="shared" ca="1" si="4"/>
        <v/>
      </c>
      <c r="K16" s="1"/>
      <c r="L16" s="1"/>
    </row>
    <row r="17" spans="1:12" x14ac:dyDescent="0.2">
      <c r="A17" s="1"/>
      <c r="B17" s="1"/>
      <c r="C17" s="2"/>
      <c r="D17" s="1"/>
      <c r="E17" s="1"/>
      <c r="F17" s="1"/>
      <c r="G17" s="1" t="str">
        <f>IF(F17="","",MATCH(F17,マスタ!$A$2:$A$100,0)+1)</f>
        <v/>
      </c>
      <c r="H17" s="2" t="str">
        <f t="shared" si="2"/>
        <v/>
      </c>
      <c r="I17" s="1" t="str">
        <f t="shared" ca="1" si="3"/>
        <v/>
      </c>
      <c r="J17" s="1" t="str">
        <f t="shared" ca="1" si="4"/>
        <v/>
      </c>
      <c r="K17" s="1"/>
      <c r="L17" s="1"/>
    </row>
    <row r="18" spans="1:12" x14ac:dyDescent="0.2">
      <c r="A18" s="1"/>
      <c r="B18" s="1"/>
      <c r="C18" s="2"/>
      <c r="D18" s="1"/>
      <c r="E18" s="1"/>
      <c r="F18" s="1"/>
      <c r="G18" s="1" t="str">
        <f>IF(F18="","",MATCH(F18,マスタ!$A$2:$A$100,0)+1)</f>
        <v/>
      </c>
      <c r="H18" s="2" t="str">
        <f t="shared" si="2"/>
        <v/>
      </c>
      <c r="I18" s="1" t="str">
        <f t="shared" ca="1" si="3"/>
        <v/>
      </c>
      <c r="J18" s="1" t="str">
        <f t="shared" ca="1" si="4"/>
        <v/>
      </c>
      <c r="K18" s="1"/>
      <c r="L18" s="1"/>
    </row>
    <row r="19" spans="1:12" x14ac:dyDescent="0.2">
      <c r="A19" s="1"/>
      <c r="B19" s="1"/>
      <c r="C19" s="2"/>
      <c r="D19" s="1"/>
      <c r="E19" s="1"/>
      <c r="F19" s="1"/>
      <c r="G19" s="1" t="str">
        <f>IF(F19="","",MATCH(F19,マスタ!$A$2:$A$100,0)+1)</f>
        <v/>
      </c>
      <c r="H19" s="2" t="str">
        <f t="shared" si="2"/>
        <v/>
      </c>
      <c r="I19" s="1" t="str">
        <f t="shared" ca="1" si="3"/>
        <v/>
      </c>
      <c r="J19" s="1" t="str">
        <f t="shared" ca="1" si="4"/>
        <v/>
      </c>
      <c r="K19" s="1"/>
      <c r="L19" s="1"/>
    </row>
    <row r="20" spans="1:12" x14ac:dyDescent="0.2">
      <c r="A20" s="1"/>
      <c r="B20" s="1"/>
      <c r="C20" s="2"/>
      <c r="D20" s="1"/>
      <c r="E20" s="1"/>
      <c r="F20" s="1"/>
      <c r="G20" s="1" t="str">
        <f>IF(F20="","",MATCH(F20,マスタ!$A$2:$A$100,0)+1)</f>
        <v/>
      </c>
      <c r="H20" s="2" t="str">
        <f t="shared" si="2"/>
        <v/>
      </c>
      <c r="I20" s="1" t="str">
        <f t="shared" ca="1" si="3"/>
        <v/>
      </c>
      <c r="J20" s="1" t="str">
        <f t="shared" ca="1" si="4"/>
        <v/>
      </c>
      <c r="K20" s="1"/>
      <c r="L20" s="1"/>
    </row>
    <row r="21" spans="1:12" x14ac:dyDescent="0.2">
      <c r="A21" s="1"/>
      <c r="B21" s="1"/>
      <c r="C21" s="2"/>
      <c r="D21" s="1"/>
      <c r="E21" s="1"/>
      <c r="F21" s="1"/>
      <c r="G21" s="1" t="str">
        <f>IF(F21="","",MATCH(F21,マスタ!$A$2:$A$100,0)+1)</f>
        <v/>
      </c>
      <c r="H21" s="2" t="str">
        <f t="shared" si="2"/>
        <v/>
      </c>
      <c r="I21" s="1" t="str">
        <f t="shared" ca="1" si="3"/>
        <v/>
      </c>
      <c r="J21" s="1" t="str">
        <f t="shared" ca="1" si="4"/>
        <v/>
      </c>
      <c r="K21" s="1"/>
      <c r="L21" s="1"/>
    </row>
    <row r="22" spans="1:12" x14ac:dyDescent="0.2">
      <c r="A22" s="1"/>
      <c r="B22" s="1"/>
      <c r="C22" s="2"/>
      <c r="D22" s="1"/>
      <c r="E22" s="1"/>
      <c r="F22" s="1"/>
      <c r="G22" s="1" t="str">
        <f>IF(F22="","",MATCH(F22,マスタ!$A$2:$A$100,0)+1)</f>
        <v/>
      </c>
      <c r="H22" s="2" t="str">
        <f t="shared" si="2"/>
        <v/>
      </c>
      <c r="I22" s="1" t="str">
        <f t="shared" ca="1" si="3"/>
        <v/>
      </c>
      <c r="J22" s="1" t="str">
        <f t="shared" ca="1" si="4"/>
        <v/>
      </c>
      <c r="K22" s="1"/>
      <c r="L22" s="1"/>
    </row>
    <row r="23" spans="1:12" x14ac:dyDescent="0.2">
      <c r="A23" s="1"/>
      <c r="B23" s="1"/>
      <c r="C23" s="2"/>
      <c r="D23" s="1"/>
      <c r="E23" s="1"/>
      <c r="F23" s="1"/>
      <c r="G23" s="1" t="str">
        <f>IF(F23="","",MATCH(F23,マスタ!$A$2:$A$100,0)+1)</f>
        <v/>
      </c>
      <c r="H23" s="2" t="str">
        <f t="shared" si="2"/>
        <v/>
      </c>
      <c r="I23" s="1" t="str">
        <f t="shared" ca="1" si="3"/>
        <v/>
      </c>
      <c r="J23" s="1" t="str">
        <f t="shared" ca="1" si="4"/>
        <v/>
      </c>
      <c r="K23" s="1"/>
      <c r="L23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G21" sqref="G21"/>
    </sheetView>
  </sheetViews>
  <sheetFormatPr defaultRowHeight="13.2" x14ac:dyDescent="0.2"/>
  <cols>
    <col min="2" max="3" width="3.5546875" bestFit="1" customWidth="1"/>
  </cols>
  <sheetData>
    <row r="1" spans="1:6" x14ac:dyDescent="0.2">
      <c r="A1" s="1" t="s">
        <v>43</v>
      </c>
      <c r="B1" s="1" t="s">
        <v>45</v>
      </c>
      <c r="C1" s="1" t="s">
        <v>53</v>
      </c>
      <c r="D1" s="1" t="s">
        <v>52</v>
      </c>
      <c r="E1" s="1" t="s">
        <v>11</v>
      </c>
      <c r="F1" s="1" t="s">
        <v>56</v>
      </c>
    </row>
    <row r="2" spans="1:6" x14ac:dyDescent="0.2">
      <c r="A2" s="1">
        <f>MATCH(A$1,マスタ!$A$1:$AA$1,0)</f>
        <v>1</v>
      </c>
      <c r="B2" s="1"/>
      <c r="C2" s="1"/>
      <c r="D2" s="1">
        <f>MATCH(D$1,マスタ!$A$1:$AA$1,0)</f>
        <v>2</v>
      </c>
      <c r="E2" s="1">
        <f>MATCH(E$1,マスタ!$A$1:$AA$1,0)</f>
        <v>3</v>
      </c>
      <c r="F2" s="1"/>
    </row>
    <row r="3" spans="1:6" x14ac:dyDescent="0.2">
      <c r="A3" s="1" t="s">
        <v>12</v>
      </c>
      <c r="B3" s="1">
        <f>MATCH(A3,マスタ!$A$2:$A$100,0)+1</f>
        <v>12</v>
      </c>
      <c r="C3" s="2" t="str">
        <f>IF(A3="","",HYPERLINK("#マスタ!A"&amp;B3,C$1))</f>
        <v>→</v>
      </c>
      <c r="D3" s="1" t="str">
        <f ca="1">INDIRECT("マスタ!"&amp;ADDRESS($B3, D$2))</f>
        <v>要件定義</v>
      </c>
      <c r="E3" s="1" t="str">
        <f ca="1">INDIRECT("マスタ!"&amp;ADDRESS($B3, E$2))</f>
        <v>名称Y1</v>
      </c>
      <c r="F3" s="1">
        <f>COUNTIFS(紐づけ表!$F$4:$F$100,"="&amp;A3)</f>
        <v>2</v>
      </c>
    </row>
    <row r="4" spans="1:6" x14ac:dyDescent="0.2">
      <c r="A4" s="1" t="s">
        <v>24</v>
      </c>
      <c r="B4" s="1">
        <f>MATCH(A4,マスタ!$A$2:$A$100,0)+1</f>
        <v>13</v>
      </c>
      <c r="C4" s="2" t="str">
        <f t="shared" ref="C4:C12" si="0">IF(A4="","",HYPERLINK("#マスタ!A"&amp;B4,C$1))</f>
        <v>→</v>
      </c>
      <c r="D4" s="1" t="str">
        <f t="shared" ref="D4:E12" ca="1" si="1">INDIRECT("マスタ!"&amp;ADDRESS($B4, D$2))</f>
        <v>要件定義</v>
      </c>
      <c r="E4" s="1" t="str">
        <f t="shared" ca="1" si="1"/>
        <v>名称Y2</v>
      </c>
      <c r="F4" s="1">
        <f>COUNTIFS(紐づけ表!$F$4:$F$100,"="&amp;A4)</f>
        <v>1</v>
      </c>
    </row>
    <row r="5" spans="1:6" x14ac:dyDescent="0.2">
      <c r="A5" s="1" t="s">
        <v>26</v>
      </c>
      <c r="B5" s="1">
        <f>MATCH(A5,マスタ!$A$2:$A$100,0)+1</f>
        <v>14</v>
      </c>
      <c r="C5" s="2" t="str">
        <f t="shared" si="0"/>
        <v>→</v>
      </c>
      <c r="D5" s="1" t="str">
        <f t="shared" ca="1" si="1"/>
        <v>基本設計</v>
      </c>
      <c r="E5" s="1" t="str">
        <f t="shared" ca="1" si="1"/>
        <v>名称Y3</v>
      </c>
      <c r="F5" s="1">
        <f>COUNTIFS(紐づけ表!$F$4:$F$100,"="&amp;A5)</f>
        <v>0</v>
      </c>
    </row>
    <row r="6" spans="1:6" x14ac:dyDescent="0.2">
      <c r="A6" s="1" t="s">
        <v>28</v>
      </c>
      <c r="B6" s="1">
        <f>MATCH(A6,マスタ!$A$2:$A$100,0)+1</f>
        <v>15</v>
      </c>
      <c r="C6" s="2" t="str">
        <f t="shared" si="0"/>
        <v>→</v>
      </c>
      <c r="D6" s="1" t="str">
        <f t="shared" ca="1" si="1"/>
        <v>基本設計</v>
      </c>
      <c r="E6" s="1" t="str">
        <f t="shared" ca="1" si="1"/>
        <v>名称Y4</v>
      </c>
      <c r="F6" s="1">
        <f>COUNTIFS(紐づけ表!$F$4:$F$100,"="&amp;A6)</f>
        <v>0</v>
      </c>
    </row>
    <row r="7" spans="1:6" x14ac:dyDescent="0.2">
      <c r="A7" s="1" t="s">
        <v>30</v>
      </c>
      <c r="B7" s="1">
        <f>MATCH(A7,マスタ!$A$2:$A$100,0)+1</f>
        <v>16</v>
      </c>
      <c r="C7" s="2" t="str">
        <f t="shared" si="0"/>
        <v>→</v>
      </c>
      <c r="D7" s="1" t="str">
        <f t="shared" ca="1" si="1"/>
        <v>詳細設計</v>
      </c>
      <c r="E7" s="1" t="str">
        <f t="shared" ca="1" si="1"/>
        <v>名称Y5</v>
      </c>
      <c r="F7" s="1">
        <f>COUNTIFS(紐づけ表!$F$4:$F$100,"="&amp;A7)</f>
        <v>0</v>
      </c>
    </row>
    <row r="8" spans="1:6" x14ac:dyDescent="0.2">
      <c r="A8" s="1" t="s">
        <v>32</v>
      </c>
      <c r="B8" s="1">
        <f>MATCH(A8,マスタ!$A$2:$A$100,0)+1</f>
        <v>17</v>
      </c>
      <c r="C8" s="2" t="str">
        <f t="shared" si="0"/>
        <v>→</v>
      </c>
      <c r="D8" s="1" t="str">
        <f t="shared" ca="1" si="1"/>
        <v>詳細設計</v>
      </c>
      <c r="E8" s="1" t="str">
        <f t="shared" ca="1" si="1"/>
        <v>名称Y6</v>
      </c>
      <c r="F8" s="1">
        <f>COUNTIFS(紐づけ表!$F$4:$F$100,"="&amp;A8)</f>
        <v>0</v>
      </c>
    </row>
    <row r="9" spans="1:6" x14ac:dyDescent="0.2">
      <c r="A9" s="1" t="s">
        <v>34</v>
      </c>
      <c r="B9" s="1">
        <f>MATCH(A9,マスタ!$A$2:$A$100,0)+1</f>
        <v>18</v>
      </c>
      <c r="C9" s="2" t="str">
        <f t="shared" si="0"/>
        <v>→</v>
      </c>
      <c r="D9" s="1" t="str">
        <f t="shared" ca="1" si="1"/>
        <v>開発</v>
      </c>
      <c r="E9" s="1" t="str">
        <f t="shared" ca="1" si="1"/>
        <v>名称Y7</v>
      </c>
      <c r="F9" s="1">
        <f>COUNTIFS(紐づけ表!$F$4:$F$100,"="&amp;A9)</f>
        <v>0</v>
      </c>
    </row>
    <row r="10" spans="1:6" x14ac:dyDescent="0.2">
      <c r="A10" s="1" t="s">
        <v>36</v>
      </c>
      <c r="B10" s="1">
        <f>MATCH(A10,マスタ!$A$2:$A$100,0)+1</f>
        <v>19</v>
      </c>
      <c r="C10" s="2" t="str">
        <f t="shared" si="0"/>
        <v>→</v>
      </c>
      <c r="D10" s="1" t="str">
        <f t="shared" ca="1" si="1"/>
        <v>開発</v>
      </c>
      <c r="E10" s="1" t="str">
        <f t="shared" ca="1" si="1"/>
        <v>名称Y8</v>
      </c>
      <c r="F10" s="1">
        <f>COUNTIFS(紐づけ表!$F$4:$F$100,"="&amp;A10)</f>
        <v>0</v>
      </c>
    </row>
    <row r="11" spans="1:6" x14ac:dyDescent="0.2">
      <c r="A11" s="1" t="s">
        <v>38</v>
      </c>
      <c r="B11" s="1">
        <f>MATCH(A11,マスタ!$A$2:$A$100,0)+1</f>
        <v>20</v>
      </c>
      <c r="C11" s="2" t="str">
        <f t="shared" si="0"/>
        <v>→</v>
      </c>
      <c r="D11" s="1" t="str">
        <f t="shared" ca="1" si="1"/>
        <v>テスト</v>
      </c>
      <c r="E11" s="1" t="str">
        <f t="shared" ca="1" si="1"/>
        <v>名称Y9</v>
      </c>
      <c r="F11" s="1">
        <f>COUNTIFS(紐づけ表!$F$4:$F$100,"="&amp;A11)</f>
        <v>0</v>
      </c>
    </row>
    <row r="12" spans="1:6" x14ac:dyDescent="0.2">
      <c r="A12" s="1" t="s">
        <v>40</v>
      </c>
      <c r="B12" s="1">
        <f>MATCH(A12,マスタ!$A$2:$A$100,0)+1</f>
        <v>21</v>
      </c>
      <c r="C12" s="2" t="str">
        <f t="shared" si="0"/>
        <v>→</v>
      </c>
      <c r="D12" s="1" t="str">
        <f t="shared" ca="1" si="1"/>
        <v>テスト</v>
      </c>
      <c r="E12" s="1" t="str">
        <f t="shared" ca="1" si="1"/>
        <v>名称Y10</v>
      </c>
      <c r="F12" s="1">
        <f>COUNTIFS(紐づけ表!$F$4:$F$100,"="&amp;A12)</f>
        <v>0</v>
      </c>
    </row>
    <row r="13" spans="1:6" x14ac:dyDescent="0.2">
      <c r="A13" s="1"/>
      <c r="B13" s="1"/>
      <c r="C13" s="2"/>
      <c r="D13" s="1"/>
      <c r="E13" s="1"/>
      <c r="F13" s="1"/>
    </row>
    <row r="14" spans="1:6" x14ac:dyDescent="0.2">
      <c r="A14" s="1"/>
      <c r="B14" s="1"/>
      <c r="C14" s="2"/>
      <c r="D14" s="1"/>
      <c r="E14" s="1"/>
      <c r="F14" s="1"/>
    </row>
    <row r="15" spans="1:6" x14ac:dyDescent="0.2">
      <c r="A15" s="1"/>
      <c r="B15" s="1"/>
      <c r="C15" s="2"/>
      <c r="D15" s="1"/>
      <c r="E15" s="1"/>
      <c r="F15" s="1"/>
    </row>
    <row r="16" spans="1:6" x14ac:dyDescent="0.2">
      <c r="A16" s="1"/>
      <c r="B16" s="1"/>
      <c r="C16" s="2"/>
      <c r="D16" s="1"/>
      <c r="E16" s="1"/>
      <c r="F16" s="1"/>
    </row>
    <row r="17" spans="1:6" x14ac:dyDescent="0.2">
      <c r="A17" s="1"/>
      <c r="B17" s="1"/>
      <c r="C17" s="2"/>
      <c r="D17" s="1"/>
      <c r="E17" s="1"/>
      <c r="F17" s="1"/>
    </row>
    <row r="18" spans="1:6" x14ac:dyDescent="0.2">
      <c r="A18" s="1"/>
      <c r="B18" s="1"/>
      <c r="C18" s="2"/>
      <c r="D18" s="1"/>
      <c r="E18" s="1"/>
      <c r="F18" s="1"/>
    </row>
    <row r="19" spans="1:6" x14ac:dyDescent="0.2">
      <c r="A19" s="1"/>
      <c r="B19" s="1"/>
      <c r="C19" s="2"/>
      <c r="D19" s="1"/>
      <c r="E19" s="1"/>
      <c r="F19" s="1"/>
    </row>
    <row r="20" spans="1:6" x14ac:dyDescent="0.2">
      <c r="A20" s="1"/>
      <c r="B20" s="1"/>
      <c r="C20" s="2"/>
      <c r="D20" s="1"/>
      <c r="E20" s="1"/>
      <c r="F20" s="1"/>
    </row>
    <row r="21" spans="1:6" x14ac:dyDescent="0.2">
      <c r="A21" s="1"/>
      <c r="B21" s="1"/>
      <c r="C21" s="2"/>
      <c r="D21" s="1"/>
      <c r="E21" s="1"/>
      <c r="F21" s="1"/>
    </row>
    <row r="22" spans="1:6" x14ac:dyDescent="0.2">
      <c r="A22" s="1"/>
      <c r="B22" s="1"/>
      <c r="C22" s="2"/>
      <c r="D22" s="1"/>
      <c r="E22" s="1"/>
      <c r="F22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マスタ</vt:lpstr>
      <vt:lpstr>紐づけ表_列まとめ</vt:lpstr>
      <vt:lpstr>紐づけ数</vt:lpstr>
      <vt:lpstr>紐づけ表</vt:lpstr>
      <vt:lpstr>紐づけ表_Y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桒島 大喜</dc:creator>
  <cp:lastModifiedBy>桒島 大喜</cp:lastModifiedBy>
  <dcterms:created xsi:type="dcterms:W3CDTF">2022-02-14T10:48:51Z</dcterms:created>
  <dcterms:modified xsi:type="dcterms:W3CDTF">2022-02-14T13:37:49Z</dcterms:modified>
</cp:coreProperties>
</file>