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9f0b349c6c4935/Documents/Stellenbosch University/PhD/Chapter 1 - Restoration/Analysis/"/>
    </mc:Choice>
  </mc:AlternateContent>
  <xr:revisionPtr revIDLastSave="426" documentId="13_ncr:1_{AD783A47-E4E5-41B6-A9B6-24E06417453B}" xr6:coauthVersionLast="47" xr6:coauthVersionMax="47" xr10:uidLastSave="{7BD7841F-7FBC-4D1F-AE7C-5F2A38F96E2C}"/>
  <bookViews>
    <workbookView xWindow="47880" yWindow="4005" windowWidth="29040" windowHeight="15840" xr2:uid="{5850B5B2-646B-4F35-95D5-B81539F96B2D}"/>
  </bookViews>
  <sheets>
    <sheet name="Data" sheetId="1" r:id="rId1"/>
    <sheet name="Macrofauna species" sheetId="5" r:id="rId2"/>
    <sheet name="Monitoring data" sheetId="3" r:id="rId3"/>
    <sheet name="Data information" sheetId="4" r:id="rId4"/>
  </sheets>
  <definedNames>
    <definedName name="_xlnm._FilterDatabase" localSheetId="0" hidden="1">Data!$A$1:$AH$2188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2" i="3" l="1"/>
  <c r="D92" i="3" s="1"/>
  <c r="C91" i="3"/>
  <c r="D91" i="3" s="1"/>
  <c r="C90" i="3"/>
  <c r="D90" i="3" s="1"/>
  <c r="C89" i="3"/>
  <c r="D89" i="3" s="1"/>
  <c r="D88" i="3"/>
  <c r="C87" i="3"/>
  <c r="D87" i="3" s="1"/>
  <c r="D86" i="3"/>
  <c r="C86" i="3"/>
  <c r="C85" i="3"/>
  <c r="D85" i="3" s="1"/>
  <c r="D84" i="3"/>
  <c r="C84" i="3"/>
  <c r="C83" i="3"/>
  <c r="D83" i="3" s="1"/>
  <c r="D82" i="3"/>
  <c r="C82" i="3"/>
  <c r="C81" i="3"/>
  <c r="D81" i="3" s="1"/>
  <c r="D80" i="3"/>
  <c r="C80" i="3"/>
  <c r="C79" i="3"/>
  <c r="D79" i="3" s="1"/>
  <c r="D78" i="3"/>
  <c r="D77" i="3"/>
  <c r="D76" i="3"/>
  <c r="D75" i="3"/>
  <c r="D74" i="3"/>
  <c r="D73" i="3"/>
  <c r="D72" i="3"/>
  <c r="D71" i="3"/>
  <c r="D70" i="3"/>
  <c r="D69" i="3"/>
  <c r="D68" i="3"/>
  <c r="D67" i="3"/>
  <c r="C61" i="3" l="1"/>
  <c r="D61" i="3" s="1"/>
  <c r="C60" i="3"/>
  <c r="D60" i="3" s="1"/>
  <c r="C59" i="3"/>
  <c r="D59" i="3" s="1"/>
  <c r="D58" i="3"/>
  <c r="D57" i="3"/>
  <c r="C57" i="3"/>
  <c r="C56" i="3"/>
  <c r="D56" i="3" s="1"/>
  <c r="D55" i="3"/>
  <c r="C55" i="3"/>
  <c r="C54" i="3"/>
  <c r="D54" i="3" s="1"/>
  <c r="D53" i="3"/>
  <c r="C53" i="3"/>
  <c r="C52" i="3"/>
  <c r="D52" i="3" s="1"/>
  <c r="D51" i="3"/>
  <c r="C51" i="3"/>
  <c r="C50" i="3"/>
  <c r="D50" i="3" s="1"/>
  <c r="D49" i="3"/>
  <c r="C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</calcChain>
</file>

<file path=xl/sharedStrings.xml><?xml version="1.0" encoding="utf-8"?>
<sst xmlns="http://schemas.openxmlformats.org/spreadsheetml/2006/main" count="6742" uniqueCount="121">
  <si>
    <t>PU</t>
  </si>
  <si>
    <t>Site</t>
  </si>
  <si>
    <t>Planting pattern</t>
  </si>
  <si>
    <t>Cape keyhole limpet</t>
  </si>
  <si>
    <t>Cape marginella</t>
  </si>
  <si>
    <t>Crown crab</t>
  </si>
  <si>
    <t>Dwarf cushion star</t>
  </si>
  <si>
    <t>Hermit crab</t>
  </si>
  <si>
    <t>Rough false cockle</t>
  </si>
  <si>
    <t>Sandflat crab</t>
  </si>
  <si>
    <t>Sandy anemone</t>
  </si>
  <si>
    <t>Slipper limpet</t>
  </si>
  <si>
    <t>Stripey anemone</t>
  </si>
  <si>
    <t>Tick shell</t>
  </si>
  <si>
    <t>Waxy screw snail</t>
  </si>
  <si>
    <t>T0</t>
  </si>
  <si>
    <t>A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</si>
  <si>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</si>
  <si>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</si>
  <si>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</si>
  <si>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</si>
  <si>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</si>
  <si>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</si>
  <si>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</si>
  <si>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</si>
  <si>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</si>
  <si>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</si>
  <si>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</si>
  <si>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</si>
  <si>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</si>
  <si>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</si>
  <si>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</si>
  <si>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</si>
  <si>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</si>
  <si>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</si>
  <si>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</si>
  <si>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</si>
  <si>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</si>
  <si>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</si>
  <si>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</si>
  <si>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</si>
  <si>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</si>
  <si>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</si>
  <si>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B</t>
  </si>
  <si>
    <t>C</t>
  </si>
  <si>
    <t>Material</t>
  </si>
  <si>
    <t>Core</t>
  </si>
  <si>
    <t>Common Name</t>
  </si>
  <si>
    <t>Scientific name</t>
  </si>
  <si>
    <t xml:space="preserve">Fissurella mutabilis </t>
  </si>
  <si>
    <t>Volvarina capensis</t>
  </si>
  <si>
    <t xml:space="preserve">Hymenosoma orbiculare </t>
  </si>
  <si>
    <t xml:space="preserve">Parvulastra exigua </t>
  </si>
  <si>
    <t xml:space="preserve">Diogenes brevirostris </t>
  </si>
  <si>
    <t>Carditella capensis</t>
  </si>
  <si>
    <t>Danielella edwardsii</t>
  </si>
  <si>
    <t xml:space="preserve">Bunodactis reynaudi </t>
  </si>
  <si>
    <t>Crepidula porcellana</t>
  </si>
  <si>
    <t xml:space="preserve">Haloclava capensis </t>
  </si>
  <si>
    <t xml:space="preserve">Nassarius kraussianus </t>
  </si>
  <si>
    <t xml:space="preserve">Turritella capensis </t>
  </si>
  <si>
    <t>Cores</t>
  </si>
  <si>
    <t>Monitoring point</t>
  </si>
  <si>
    <t>Date (dd/mm/yyyy)</t>
  </si>
  <si>
    <t>Day number</t>
  </si>
  <si>
    <t>Day difference</t>
  </si>
  <si>
    <t>Using transplantation to restore seagrass meadows in a protected South African lagoon</t>
  </si>
  <si>
    <t>Katie Margaret Watson 1, Deena Pillay 2, Sophie von der Heyden 1,3</t>
  </si>
  <si>
    <t>1 Department of Botany and Zoology, University of Stellenbosch, Stellenbosch, Western Cape, South Africa</t>
  </si>
  <si>
    <t>2 Department of Biological Sciences, University of Cape Town, Cape Town, Western Cape, South Africa</t>
  </si>
  <si>
    <t>3 School of Climate Studies, University of Stellenbosch, Matieland, Stellenbosch, South Africa</t>
  </si>
  <si>
    <t>Corresponding Author: Sophie von der Heyden</t>
  </si>
  <si>
    <t xml:space="preserve">Email address: svdh@sun.ac.za </t>
  </si>
  <si>
    <t>Data information:</t>
  </si>
  <si>
    <t>Oesterwal, Langebaan Lagoon, South Africa (33° 07’20” S, 18° 03’21” E)</t>
  </si>
  <si>
    <t>Data key:</t>
  </si>
  <si>
    <t>Line</t>
  </si>
  <si>
    <t>Dense</t>
  </si>
  <si>
    <t>Bullseye</t>
  </si>
  <si>
    <t>Saddle-shaped keyhole limpet</t>
  </si>
  <si>
    <t>Dendrofissurella scutellum</t>
  </si>
  <si>
    <t>Shoots (bamboo pegs)</t>
  </si>
  <si>
    <t>Bamboo</t>
  </si>
  <si>
    <t>Metal</t>
  </si>
  <si>
    <t>Shoots (metal pegs)</t>
  </si>
  <si>
    <t>Monitoring.timepoint</t>
  </si>
  <si>
    <t>Days.since.transplantation</t>
  </si>
  <si>
    <t>Unit.number</t>
  </si>
  <si>
    <t>Planting.pattern</t>
  </si>
  <si>
    <t>Cape.keyhole.limpet</t>
  </si>
  <si>
    <t>Cape.marginella</t>
  </si>
  <si>
    <t>Crown.crab</t>
  </si>
  <si>
    <t>Dwarf.cushion.star</t>
  </si>
  <si>
    <t>False.eelgrass.limpet</t>
  </si>
  <si>
    <t>Hermit.crab</t>
  </si>
  <si>
    <t>Rough.false.cockle</t>
  </si>
  <si>
    <t>Saddle.shaped.keyhole.limpet</t>
  </si>
  <si>
    <t>Sandflat.crab</t>
  </si>
  <si>
    <t>Sandy.anemone</t>
  </si>
  <si>
    <t>Slipper.limpet</t>
  </si>
  <si>
    <t>Stripey.anemone</t>
  </si>
  <si>
    <t>Tick.shell</t>
  </si>
  <si>
    <t>Waxy.screw.snail</t>
  </si>
  <si>
    <t>Sandprawn.holes</t>
  </si>
  <si>
    <t>NA</t>
  </si>
  <si>
    <t>Survival</t>
  </si>
  <si>
    <t>Red.algae</t>
  </si>
  <si>
    <t>Brown.algae</t>
  </si>
  <si>
    <t>Green.algae</t>
  </si>
  <si>
    <t>Leaf_length1(cm)</t>
  </si>
  <si>
    <t>Leaf_length2(cm)</t>
  </si>
  <si>
    <t>Leaf_length3(cm)</t>
  </si>
  <si>
    <t>AverageCanopyHeight(cm)</t>
  </si>
  <si>
    <t>Epiphytes(%)</t>
  </si>
  <si>
    <t>Cover(%)</t>
  </si>
  <si>
    <t>Area(cm2)</t>
  </si>
  <si>
    <t>Upper</t>
  </si>
  <si>
    <t>Upper-mid</t>
  </si>
  <si>
    <t>Mid</t>
  </si>
  <si>
    <t>False eelgrass-limpet</t>
  </si>
  <si>
    <t>Siphonaria compressa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</si>
</sst>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64" fontId="0" fillId="0" borderId="0" xfId="0" applyNumberFormat="1"/>
    <xf numFmtId="164" fontId="0" fillId="0" borderId="2" xfId="0" applyNumberFormat="1" applyBorder="1"/>
    <xf numFmtId="1" fontId="0" fillId="0" borderId="1" xfId="1" applyNumberFormat="1" applyFont="1" applyBorder="1"/>
    <xf numFmtId="165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1" xfId="1" applyNumberFormat="1" applyFont="1" applyBorder="1"/>
    <xf numFmtId="0" fontId="2" fillId="0" borderId="0" xfId="0" applyFont="1"/>
    <xf numFmtId="0" fontId="3" fillId="0" borderId="0" xfId="0" applyFont="1"/>
    <xf numFmtId="0" fontId="0" fillId="0" borderId="3" xfId="0" applyBorder="1"/>
    <xf numFmtId="14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2" xfId="0" applyBorder="1" applyAlignment="1">
      <alignment horizontal="right"/>
    </xf>
    <xf numFmtId="1" fontId="0" fillId="0" borderId="0" xfId="0" applyNumberFormat="1"/>
    <xf numFmtId="165" fontId="0" fillId="0" borderId="0" xfId="0" applyNumberFormat="1" applyAlignment="1">
      <alignment horizontal="right"/>
    </xf>
    <xf numFmtId="1" fontId="0" fillId="0" borderId="2" xfId="1" applyNumberFormat="1" applyFont="1" applyBorder="1"/>
    <xf numFmtId="0" fontId="0" fillId="0" borderId="2" xfId="1" applyNumberFormat="1" applyFont="1" applyBorder="1"/>
    <xf numFmtId="1" fontId="0" fillId="0" borderId="3" xfId="0" applyNumberFormat="1" applyBorder="1"/>
    <xf numFmtId="1" fontId="0" fillId="0" borderId="0" xfId="1" applyNumberFormat="1" applyFont="1" applyBorder="1"/>
    <xf numFmtId="1" fontId="0" fillId="0" borderId="2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83CC-6F55-4CDD-BCE6-56969FA3C47A}">
  <dimension ref="A1:AH2188"/>
  <sheetViews>
    <sheetView tabSelected="1" zoomScale="80" zoomScaleNormal="80" workbookViewId="0">
      <pane ySplit="1" topLeftCell="A2" activePane="bottomLeft" state="frozen"/>
      <selection pane="bottomLeft" activeCell="S28" sqref="S28"/>
    </sheetView>
  </sheetViews>
  <sheetFormatPr defaultColWidth="11.265625" defaultRowHeight="14.25" x14ac:dyDescent="0.45"/>
  <cols>
    <col min="3" max="5" width="11.265625" style="1"/>
    <col min="7" max="8" width="11.265625" style="2"/>
    <col min="9" max="9" width="11.265625" style="4"/>
    <col min="10" max="10" width="11.265625" style="5"/>
    <col min="11" max="11" width="11.265625" style="6"/>
    <col min="25" max="25" width="11.265625" style="2"/>
    <col min="29" max="29" width="11.265625" style="3"/>
    <col min="30" max="30" width="11.265625" style="2"/>
    <col min="31" max="31" width="11.265625" style="3"/>
    <col min="33" max="33" width="19.9296875" style="2" bestFit="1" customWidth="1"/>
  </cols>
  <sheetData>
    <row r="1" spans="1:33" x14ac:dyDescent="0.45">
      <c r="A1" t="s">
        <v>45</v>
      </c>
      <c r="B1" t="s">
        <v>85</v>
      </c>
      <c r="C1" s="1" t="s">
        <v>86</v>
      </c>
      <c r="D1" s="1" t="s">
        <v>0</v>
      </c>
      <c r="E1" s="1" t="s">
        <v>87</v>
      </c>
      <c r="F1" t="s">
        <v>1</v>
      </c>
      <c r="G1" s="2" t="s">
        <v>88</v>
      </c>
      <c r="H1" s="3" t="s">
        <v>105</v>
      </c>
      <c r="I1" s="4" t="s">
        <v>106</v>
      </c>
      <c r="J1" s="5" t="s">
        <v>107</v>
      </c>
      <c r="K1" s="6" t="s">
        <v>108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s="2" t="s">
        <v>102</v>
      </c>
      <c r="Z1" t="s">
        <v>109</v>
      </c>
      <c r="AA1" t="s">
        <v>110</v>
      </c>
      <c r="AB1" t="s">
        <v>111</v>
      </c>
      <c r="AC1" s="3" t="s">
        <v>112</v>
      </c>
      <c r="AD1" s="2" t="s">
        <v>114</v>
      </c>
      <c r="AE1" s="3" t="s">
        <v>113</v>
      </c>
      <c r="AF1" t="s">
        <v>115</v>
      </c>
      <c r="AG1" s="2" t="s">
        <v>103</v>
      </c>
    </row>
    <row r="2" spans="1:33" x14ac:dyDescent="0.45">
      <c r="A2" t="s">
        <v>46</v>
      </c>
      <c r="B2" t="s">
        <v>15</v>
      </c>
      <c r="C2" s="1">
        <v>0</v>
      </c>
      <c r="D2" s="1">
        <v>1</v>
      </c>
      <c r="E2" s="1">
        <v>1</v>
      </c>
      <c r="F2">
        <v>1</v>
      </c>
      <c r="G2" s="2" t="s">
        <v>16</v>
      </c>
      <c r="H2" s="2">
        <v>100</v>
      </c>
      <c r="I2" s="16">
        <v>0</v>
      </c>
      <c r="J2">
        <v>0</v>
      </c>
      <c r="K2" s="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4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4</v>
      </c>
      <c r="Y2" s="2">
        <v>0</v>
      </c>
      <c r="Z2" s="7">
        <v>38.6</v>
      </c>
      <c r="AA2" s="7">
        <v>22</v>
      </c>
      <c r="AB2" s="7">
        <v>15.4</v>
      </c>
      <c r="AC2" s="8">
        <v>25.3</v>
      </c>
      <c r="AD2" s="2">
        <v>75</v>
      </c>
      <c r="AE2" s="3">
        <v>75</v>
      </c>
      <c r="AF2" s="7">
        <v>798.56500000000005</v>
      </c>
      <c r="AG2" s="2">
        <v>208</v>
      </c>
    </row>
    <row r="3" spans="1:33" x14ac:dyDescent="0.45">
      <c r="A3" t="s">
        <v>46</v>
      </c>
      <c r="B3" t="s">
        <v>15</v>
      </c>
      <c r="C3" s="1">
        <v>0</v>
      </c>
      <c r="D3" s="1">
        <v>2</v>
      </c>
      <c r="E3" s="1">
        <v>2</v>
      </c>
      <c r="F3">
        <v>1</v>
      </c>
      <c r="G3" s="2" t="s">
        <v>43</v>
      </c>
      <c r="H3" s="2">
        <v>100</v>
      </c>
      <c r="I3" s="16">
        <v>0</v>
      </c>
      <c r="J3">
        <v>0</v>
      </c>
      <c r="K3" s="2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5</v>
      </c>
      <c r="Y3" s="2">
        <v>0</v>
      </c>
      <c r="Z3" s="7">
        <v>8.8000000000000007</v>
      </c>
      <c r="AA3" s="7">
        <v>21.2</v>
      </c>
      <c r="AB3" s="7">
        <v>26.4</v>
      </c>
      <c r="AC3" s="8">
        <v>18.8</v>
      </c>
      <c r="AD3" s="11">
        <v>70</v>
      </c>
      <c r="AE3" s="12">
        <v>80</v>
      </c>
      <c r="AF3" s="7">
        <v>898.36599999999999</v>
      </c>
      <c r="AG3" s="2">
        <v>139</v>
      </c>
    </row>
    <row r="4" spans="1:33" x14ac:dyDescent="0.45">
      <c r="A4" t="s">
        <v>46</v>
      </c>
      <c r="B4" t="s">
        <v>15</v>
      </c>
      <c r="C4" s="1">
        <v>0</v>
      </c>
      <c r="D4" s="1">
        <v>3</v>
      </c>
      <c r="E4" s="1">
        <v>3</v>
      </c>
      <c r="F4">
        <v>1</v>
      </c>
      <c r="G4" s="2" t="s">
        <v>44</v>
      </c>
      <c r="H4" s="9">
        <v>100</v>
      </c>
      <c r="I4" s="4">
        <v>0</v>
      </c>
      <c r="J4" s="5">
        <v>0</v>
      </c>
      <c r="K4" s="6">
        <v>0</v>
      </c>
      <c r="L4">
        <v>0</v>
      </c>
      <c r="M4">
        <v>0</v>
      </c>
      <c r="N4">
        <v>0</v>
      </c>
      <c r="O4">
        <v>0</v>
      </c>
      <c r="P4" s="5">
        <v>0</v>
      </c>
      <c r="Q4">
        <v>9</v>
      </c>
      <c r="R4">
        <v>0</v>
      </c>
      <c r="S4" s="5">
        <v>0</v>
      </c>
      <c r="T4">
        <v>1</v>
      </c>
      <c r="U4">
        <v>0</v>
      </c>
      <c r="V4">
        <v>0</v>
      </c>
      <c r="W4">
        <v>0</v>
      </c>
      <c r="X4">
        <v>0</v>
      </c>
      <c r="Y4" s="2">
        <v>0</v>
      </c>
      <c r="Z4">
        <v>10.8</v>
      </c>
      <c r="AA4">
        <v>31</v>
      </c>
      <c r="AB4">
        <v>25</v>
      </c>
      <c r="AC4" s="8">
        <v>22.3</v>
      </c>
      <c r="AD4" s="2">
        <v>75</v>
      </c>
      <c r="AE4" s="3">
        <v>80</v>
      </c>
      <c r="AF4" s="10">
        <v>1098.644</v>
      </c>
      <c r="AG4" s="2">
        <v>103</v>
      </c>
    </row>
    <row r="5" spans="1:33" x14ac:dyDescent="0.45">
      <c r="A5" t="s">
        <v>46</v>
      </c>
      <c r="B5" t="s">
        <v>15</v>
      </c>
      <c r="C5" s="1">
        <v>0</v>
      </c>
      <c r="D5" s="1">
        <v>4</v>
      </c>
      <c r="E5" s="1">
        <v>4</v>
      </c>
      <c r="F5">
        <v>1</v>
      </c>
      <c r="G5" s="2" t="s">
        <v>43</v>
      </c>
      <c r="H5" s="2">
        <v>100</v>
      </c>
      <c r="I5" s="4">
        <v>5</v>
      </c>
      <c r="J5" s="5">
        <v>0</v>
      </c>
      <c r="K5" s="6">
        <v>0</v>
      </c>
      <c r="L5">
        <v>0</v>
      </c>
      <c r="M5">
        <v>0</v>
      </c>
      <c r="N5">
        <v>0</v>
      </c>
      <c r="O5">
        <v>0</v>
      </c>
      <c r="P5" s="5">
        <v>0</v>
      </c>
      <c r="Q5">
        <v>3</v>
      </c>
      <c r="R5">
        <v>0</v>
      </c>
      <c r="S5" s="5">
        <v>0</v>
      </c>
      <c r="T5">
        <v>0</v>
      </c>
      <c r="U5">
        <v>1</v>
      </c>
      <c r="V5">
        <v>0</v>
      </c>
      <c r="W5">
        <v>0</v>
      </c>
      <c r="X5">
        <v>1</v>
      </c>
      <c r="Y5" s="2">
        <v>0</v>
      </c>
      <c r="Z5" s="7">
        <v>17.2</v>
      </c>
      <c r="AA5" s="7">
        <v>16.8</v>
      </c>
      <c r="AB5" s="7">
        <v>13</v>
      </c>
      <c r="AC5" s="8">
        <v>15.7</v>
      </c>
      <c r="AD5" s="2">
        <v>75</v>
      </c>
      <c r="AE5" s="3">
        <v>85</v>
      </c>
      <c r="AF5" s="10">
        <v>1022.627</v>
      </c>
      <c r="AG5" s="2">
        <v>148</v>
      </c>
    </row>
    <row r="6" spans="1:33" x14ac:dyDescent="0.45">
      <c r="A6" t="s">
        <v>46</v>
      </c>
      <c r="B6" t="s">
        <v>15</v>
      </c>
      <c r="C6" s="1">
        <v>0</v>
      </c>
      <c r="D6" s="1">
        <v>5</v>
      </c>
      <c r="E6" s="1">
        <v>5</v>
      </c>
      <c r="F6">
        <v>1</v>
      </c>
      <c r="G6" s="2" t="s">
        <v>44</v>
      </c>
      <c r="H6" s="2">
        <v>100</v>
      </c>
      <c r="I6" s="16">
        <v>0</v>
      </c>
      <c r="J6">
        <v>0</v>
      </c>
      <c r="K6" s="2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3</v>
      </c>
      <c r="Y6" s="2">
        <v>0</v>
      </c>
      <c r="Z6">
        <v>10.199999999999999</v>
      </c>
      <c r="AA6">
        <v>10.4</v>
      </c>
      <c r="AB6">
        <v>38.4</v>
      </c>
      <c r="AC6" s="8">
        <v>19.7</v>
      </c>
      <c r="AD6" s="2">
        <v>75</v>
      </c>
      <c r="AE6" s="3">
        <v>80</v>
      </c>
      <c r="AF6" s="7">
        <v>882.75</v>
      </c>
      <c r="AG6" s="2">
        <v>159</v>
      </c>
    </row>
    <row r="7" spans="1:33" x14ac:dyDescent="0.45">
      <c r="A7" t="s">
        <v>46</v>
      </c>
      <c r="B7" t="s">
        <v>15</v>
      </c>
      <c r="C7" s="1">
        <v>0</v>
      </c>
      <c r="D7" s="1">
        <v>6</v>
      </c>
      <c r="E7" s="1">
        <v>6</v>
      </c>
      <c r="F7">
        <v>1</v>
      </c>
      <c r="G7" s="2" t="s">
        <v>16</v>
      </c>
      <c r="H7" s="2">
        <v>100</v>
      </c>
      <c r="I7" s="4">
        <v>5</v>
      </c>
      <c r="J7" s="5">
        <v>0</v>
      </c>
      <c r="K7" s="6">
        <v>0</v>
      </c>
      <c r="L7">
        <v>0</v>
      </c>
      <c r="M7">
        <v>0</v>
      </c>
      <c r="N7">
        <v>0</v>
      </c>
      <c r="O7">
        <v>0</v>
      </c>
      <c r="P7" s="5">
        <v>0</v>
      </c>
      <c r="Q7">
        <v>8</v>
      </c>
      <c r="R7">
        <v>0</v>
      </c>
      <c r="S7" s="5">
        <v>0</v>
      </c>
      <c r="T7">
        <v>0</v>
      </c>
      <c r="U7">
        <v>2</v>
      </c>
      <c r="V7">
        <v>0</v>
      </c>
      <c r="W7">
        <v>0</v>
      </c>
      <c r="X7">
        <v>1</v>
      </c>
      <c r="Y7" s="2">
        <v>0</v>
      </c>
      <c r="Z7" s="7">
        <v>13.6</v>
      </c>
      <c r="AA7" s="7">
        <v>18.399999999999999</v>
      </c>
      <c r="AB7" s="7">
        <v>38.799999999999997</v>
      </c>
      <c r="AC7" s="8">
        <v>23.6</v>
      </c>
      <c r="AD7" s="2">
        <v>80</v>
      </c>
      <c r="AE7" s="3">
        <v>85</v>
      </c>
      <c r="AF7" s="10">
        <v>1434.473</v>
      </c>
      <c r="AG7" s="2">
        <v>162</v>
      </c>
    </row>
    <row r="8" spans="1:33" x14ac:dyDescent="0.45">
      <c r="A8" t="s">
        <v>46</v>
      </c>
      <c r="B8" t="s">
        <v>15</v>
      </c>
      <c r="C8" s="1">
        <v>0</v>
      </c>
      <c r="D8" s="1">
        <v>7</v>
      </c>
      <c r="E8" s="1">
        <v>7</v>
      </c>
      <c r="F8">
        <v>1</v>
      </c>
      <c r="G8" s="2" t="s">
        <v>44</v>
      </c>
      <c r="H8" s="2">
        <v>100</v>
      </c>
      <c r="I8" s="16">
        <v>0</v>
      </c>
      <c r="J8">
        <v>0</v>
      </c>
      <c r="K8" s="2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2">
        <v>0</v>
      </c>
      <c r="Z8" s="7">
        <v>34</v>
      </c>
      <c r="AA8" s="7">
        <v>14</v>
      </c>
      <c r="AB8" s="7">
        <v>25</v>
      </c>
      <c r="AC8" s="8">
        <v>24.3</v>
      </c>
      <c r="AD8" s="2">
        <v>85</v>
      </c>
      <c r="AE8" s="3">
        <v>70</v>
      </c>
      <c r="AF8" s="7">
        <v>1033.366</v>
      </c>
      <c r="AG8" s="2">
        <v>186</v>
      </c>
    </row>
    <row r="9" spans="1:33" x14ac:dyDescent="0.45">
      <c r="A9" t="s">
        <v>46</v>
      </c>
      <c r="B9" t="s">
        <v>15</v>
      </c>
      <c r="C9" s="1">
        <v>0</v>
      </c>
      <c r="D9" s="1">
        <v>8</v>
      </c>
      <c r="E9" s="1">
        <v>8</v>
      </c>
      <c r="F9">
        <v>1</v>
      </c>
      <c r="G9" s="2" t="s">
        <v>16</v>
      </c>
      <c r="H9" s="9">
        <v>100</v>
      </c>
      <c r="I9" s="16">
        <v>0</v>
      </c>
      <c r="J9">
        <v>0</v>
      </c>
      <c r="K9" s="2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 s="2">
        <v>0</v>
      </c>
      <c r="Z9" s="7">
        <v>17</v>
      </c>
      <c r="AA9" s="7">
        <v>36</v>
      </c>
      <c r="AB9" s="7">
        <v>17.2</v>
      </c>
      <c r="AC9" s="8">
        <v>23.4</v>
      </c>
      <c r="AD9" s="2">
        <v>85</v>
      </c>
      <c r="AE9" s="3">
        <v>70</v>
      </c>
      <c r="AF9" s="7">
        <v>1064.9169999999999</v>
      </c>
      <c r="AG9" s="2">
        <v>259</v>
      </c>
    </row>
    <row r="10" spans="1:33" x14ac:dyDescent="0.45">
      <c r="A10" t="s">
        <v>46</v>
      </c>
      <c r="B10" t="s">
        <v>15</v>
      </c>
      <c r="C10" s="1">
        <v>0</v>
      </c>
      <c r="D10" s="1">
        <v>9</v>
      </c>
      <c r="E10" s="1">
        <v>9</v>
      </c>
      <c r="F10">
        <v>1</v>
      </c>
      <c r="G10" s="2" t="s">
        <v>43</v>
      </c>
      <c r="H10" s="2">
        <v>100</v>
      </c>
      <c r="I10" s="16">
        <v>0</v>
      </c>
      <c r="J10">
        <v>0</v>
      </c>
      <c r="K10" s="2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s="2">
        <v>0</v>
      </c>
      <c r="Z10" s="7">
        <v>33</v>
      </c>
      <c r="AA10" s="7">
        <v>18</v>
      </c>
      <c r="AB10" s="7">
        <v>11.6</v>
      </c>
      <c r="AC10" s="8">
        <v>20.9</v>
      </c>
      <c r="AD10" s="2">
        <v>90</v>
      </c>
      <c r="AE10" s="3">
        <v>80</v>
      </c>
      <c r="AF10" s="7">
        <v>901.904</v>
      </c>
      <c r="AG10" s="2">
        <v>161</v>
      </c>
    </row>
    <row r="11" spans="1:33" x14ac:dyDescent="0.45">
      <c r="A11" t="s">
        <v>46</v>
      </c>
      <c r="B11" t="s">
        <v>15</v>
      </c>
      <c r="C11" s="1">
        <v>0</v>
      </c>
      <c r="D11" s="1">
        <v>10</v>
      </c>
      <c r="E11" s="1">
        <v>10</v>
      </c>
      <c r="F11">
        <v>2</v>
      </c>
      <c r="G11" s="2" t="s">
        <v>16</v>
      </c>
      <c r="H11" s="2">
        <v>100</v>
      </c>
      <c r="I11" s="4">
        <v>0</v>
      </c>
      <c r="J11" s="5">
        <v>0</v>
      </c>
      <c r="K11" s="6">
        <v>0</v>
      </c>
      <c r="L11">
        <v>7</v>
      </c>
      <c r="M11">
        <v>0</v>
      </c>
      <c r="N11">
        <v>0</v>
      </c>
      <c r="O11">
        <v>0</v>
      </c>
      <c r="P11" s="5">
        <v>0</v>
      </c>
      <c r="Q11">
        <v>6</v>
      </c>
      <c r="R11">
        <v>0</v>
      </c>
      <c r="S11" s="5">
        <v>0</v>
      </c>
      <c r="T11">
        <v>0</v>
      </c>
      <c r="U11">
        <v>20</v>
      </c>
      <c r="V11">
        <v>0</v>
      </c>
      <c r="W11">
        <v>0</v>
      </c>
      <c r="X11">
        <v>0</v>
      </c>
      <c r="Y11" s="2">
        <v>0</v>
      </c>
      <c r="Z11" s="7">
        <v>24</v>
      </c>
      <c r="AA11" s="7">
        <v>32.5</v>
      </c>
      <c r="AB11" s="7">
        <v>15.8</v>
      </c>
      <c r="AC11" s="8">
        <v>24.1</v>
      </c>
      <c r="AD11" s="6">
        <v>80</v>
      </c>
      <c r="AE11" s="3">
        <v>75</v>
      </c>
      <c r="AF11" s="10">
        <v>1359.954</v>
      </c>
      <c r="AG11" s="2">
        <v>192</v>
      </c>
    </row>
    <row r="12" spans="1:33" x14ac:dyDescent="0.45">
      <c r="A12" t="s">
        <v>46</v>
      </c>
      <c r="B12" t="s">
        <v>15</v>
      </c>
      <c r="C12" s="1">
        <v>0</v>
      </c>
      <c r="D12" s="1">
        <v>11</v>
      </c>
      <c r="E12" s="1">
        <v>11</v>
      </c>
      <c r="F12">
        <v>2</v>
      </c>
      <c r="G12" s="2" t="s">
        <v>43</v>
      </c>
      <c r="H12" s="9">
        <v>100</v>
      </c>
      <c r="I12" s="4">
        <v>0</v>
      </c>
      <c r="J12" s="5">
        <v>0</v>
      </c>
      <c r="K12" s="6">
        <v>0</v>
      </c>
      <c r="L12">
        <v>1</v>
      </c>
      <c r="M12">
        <v>0</v>
      </c>
      <c r="N12">
        <v>0</v>
      </c>
      <c r="O12">
        <v>0</v>
      </c>
      <c r="P12" s="5">
        <v>0</v>
      </c>
      <c r="Q12">
        <v>3</v>
      </c>
      <c r="R12">
        <v>0</v>
      </c>
      <c r="S12" s="5">
        <v>0</v>
      </c>
      <c r="T12">
        <v>0</v>
      </c>
      <c r="U12">
        <v>44</v>
      </c>
      <c r="V12">
        <v>0</v>
      </c>
      <c r="W12">
        <v>0</v>
      </c>
      <c r="X12">
        <v>0</v>
      </c>
      <c r="Y12" s="2">
        <v>0</v>
      </c>
      <c r="Z12">
        <v>31.8</v>
      </c>
      <c r="AA12">
        <v>14.2</v>
      </c>
      <c r="AB12">
        <v>23</v>
      </c>
      <c r="AC12" s="8">
        <v>23</v>
      </c>
      <c r="AD12" s="2">
        <v>80</v>
      </c>
      <c r="AE12" s="3">
        <v>80</v>
      </c>
      <c r="AF12">
        <v>1210.6790000000001</v>
      </c>
      <c r="AG12" s="2">
        <v>103</v>
      </c>
    </row>
    <row r="13" spans="1:33" x14ac:dyDescent="0.45">
      <c r="A13" t="s">
        <v>46</v>
      </c>
      <c r="B13" t="s">
        <v>15</v>
      </c>
      <c r="C13" s="1">
        <v>0</v>
      </c>
      <c r="D13" s="1">
        <v>12</v>
      </c>
      <c r="E13" s="1">
        <v>12</v>
      </c>
      <c r="F13">
        <v>2</v>
      </c>
      <c r="G13" s="2" t="s">
        <v>44</v>
      </c>
      <c r="H13" s="2">
        <v>100</v>
      </c>
      <c r="I13" s="16">
        <v>5</v>
      </c>
      <c r="J13">
        <v>0</v>
      </c>
      <c r="K13" s="2">
        <v>5</v>
      </c>
      <c r="L13">
        <v>2</v>
      </c>
      <c r="M13">
        <v>0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0</v>
      </c>
      <c r="U13">
        <v>59</v>
      </c>
      <c r="V13">
        <v>0</v>
      </c>
      <c r="W13">
        <v>0</v>
      </c>
      <c r="X13">
        <v>0</v>
      </c>
      <c r="Y13" s="2">
        <v>0</v>
      </c>
      <c r="Z13" s="7">
        <v>23.2</v>
      </c>
      <c r="AA13" s="7">
        <v>35.700000000000003</v>
      </c>
      <c r="AB13" s="7">
        <v>15.9</v>
      </c>
      <c r="AC13" s="8">
        <v>24.9</v>
      </c>
      <c r="AD13" s="2">
        <v>75</v>
      </c>
      <c r="AE13" s="3">
        <v>70</v>
      </c>
      <c r="AF13" s="7">
        <v>927.91099999999994</v>
      </c>
      <c r="AG13" s="2">
        <v>141</v>
      </c>
    </row>
    <row r="14" spans="1:33" x14ac:dyDescent="0.45">
      <c r="A14" t="s">
        <v>46</v>
      </c>
      <c r="B14" t="s">
        <v>15</v>
      </c>
      <c r="C14" s="1">
        <v>0</v>
      </c>
      <c r="D14" s="1">
        <v>13</v>
      </c>
      <c r="E14" s="1">
        <v>13</v>
      </c>
      <c r="F14">
        <v>2</v>
      </c>
      <c r="G14" s="2" t="s">
        <v>43</v>
      </c>
      <c r="H14" s="2">
        <v>100</v>
      </c>
      <c r="I14" s="16">
        <v>0</v>
      </c>
      <c r="J14">
        <v>0</v>
      </c>
      <c r="K14" s="2">
        <v>0</v>
      </c>
      <c r="L14">
        <v>3</v>
      </c>
      <c r="M14">
        <v>0</v>
      </c>
      <c r="N14">
        <v>0</v>
      </c>
      <c r="O14">
        <v>0</v>
      </c>
      <c r="P14">
        <v>0</v>
      </c>
      <c r="Q14">
        <v>8</v>
      </c>
      <c r="R14">
        <v>0</v>
      </c>
      <c r="S14">
        <v>0</v>
      </c>
      <c r="T14">
        <v>0</v>
      </c>
      <c r="U14">
        <v>42</v>
      </c>
      <c r="V14">
        <v>0</v>
      </c>
      <c r="W14">
        <v>0</v>
      </c>
      <c r="X14">
        <v>0</v>
      </c>
      <c r="Y14" s="2">
        <v>0</v>
      </c>
      <c r="Z14" s="7">
        <v>18.7</v>
      </c>
      <c r="AA14" s="7">
        <v>18.5</v>
      </c>
      <c r="AB14" s="7">
        <v>28</v>
      </c>
      <c r="AC14" s="8">
        <v>21.7</v>
      </c>
      <c r="AD14" s="2">
        <v>75</v>
      </c>
      <c r="AE14" s="3">
        <v>80</v>
      </c>
      <c r="AF14" s="7">
        <v>1083.1959999999999</v>
      </c>
      <c r="AG14" s="2">
        <v>148</v>
      </c>
    </row>
    <row r="15" spans="1:33" x14ac:dyDescent="0.45">
      <c r="A15" t="s">
        <v>46</v>
      </c>
      <c r="B15" t="s">
        <v>15</v>
      </c>
      <c r="C15" s="1">
        <v>0</v>
      </c>
      <c r="D15" s="1">
        <v>14</v>
      </c>
      <c r="E15" s="1">
        <v>14</v>
      </c>
      <c r="F15">
        <v>2</v>
      </c>
      <c r="G15" s="2" t="s">
        <v>44</v>
      </c>
      <c r="H15" s="9">
        <v>100</v>
      </c>
      <c r="I15" s="4">
        <v>5</v>
      </c>
      <c r="J15" s="5">
        <v>0</v>
      </c>
      <c r="K15" s="6">
        <v>0</v>
      </c>
      <c r="L15">
        <v>2</v>
      </c>
      <c r="M15">
        <v>0</v>
      </c>
      <c r="N15">
        <v>0</v>
      </c>
      <c r="O15">
        <v>0</v>
      </c>
      <c r="P15" s="5">
        <v>0</v>
      </c>
      <c r="Q15">
        <v>2</v>
      </c>
      <c r="R15">
        <v>1</v>
      </c>
      <c r="S15" s="5">
        <v>0</v>
      </c>
      <c r="T15">
        <v>0</v>
      </c>
      <c r="U15">
        <v>21</v>
      </c>
      <c r="V15">
        <v>0</v>
      </c>
      <c r="W15">
        <v>0</v>
      </c>
      <c r="X15">
        <v>0</v>
      </c>
      <c r="Y15" s="2">
        <v>0</v>
      </c>
      <c r="Z15">
        <v>42.2</v>
      </c>
      <c r="AA15" s="7">
        <v>17.399999999999999</v>
      </c>
      <c r="AB15">
        <v>26.2</v>
      </c>
      <c r="AC15" s="8">
        <v>28.6</v>
      </c>
      <c r="AD15" s="2">
        <v>85</v>
      </c>
      <c r="AE15" s="3">
        <v>85</v>
      </c>
      <c r="AF15">
        <v>1267.1959999999999</v>
      </c>
      <c r="AG15" s="2">
        <v>156</v>
      </c>
    </row>
    <row r="16" spans="1:33" x14ac:dyDescent="0.45">
      <c r="A16" t="s">
        <v>46</v>
      </c>
      <c r="B16" t="s">
        <v>15</v>
      </c>
      <c r="C16" s="1">
        <v>0</v>
      </c>
      <c r="D16" s="1">
        <v>15</v>
      </c>
      <c r="E16" s="1">
        <v>15</v>
      </c>
      <c r="F16">
        <v>2</v>
      </c>
      <c r="G16" s="2" t="s">
        <v>16</v>
      </c>
      <c r="H16" s="2">
        <v>100</v>
      </c>
      <c r="I16" s="16">
        <v>0</v>
      </c>
      <c r="J16">
        <v>0</v>
      </c>
      <c r="K16" s="2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3</v>
      </c>
      <c r="R16">
        <v>0</v>
      </c>
      <c r="S16">
        <v>0</v>
      </c>
      <c r="T16">
        <v>0</v>
      </c>
      <c r="U16">
        <v>30</v>
      </c>
      <c r="V16">
        <v>0</v>
      </c>
      <c r="W16">
        <v>2</v>
      </c>
      <c r="X16">
        <v>0</v>
      </c>
      <c r="Y16" s="2">
        <v>0</v>
      </c>
      <c r="Z16">
        <v>14</v>
      </c>
      <c r="AA16" s="7">
        <v>37.6</v>
      </c>
      <c r="AB16" s="7">
        <v>23.4</v>
      </c>
      <c r="AC16" s="8">
        <v>25</v>
      </c>
      <c r="AD16" s="2">
        <v>75</v>
      </c>
      <c r="AE16" s="3">
        <v>75</v>
      </c>
      <c r="AF16" s="7">
        <v>1163.1679999999999</v>
      </c>
      <c r="AG16" s="2">
        <v>179</v>
      </c>
    </row>
    <row r="17" spans="1:33" x14ac:dyDescent="0.45">
      <c r="A17" t="s">
        <v>46</v>
      </c>
      <c r="B17" t="s">
        <v>15</v>
      </c>
      <c r="C17" s="1">
        <v>0</v>
      </c>
      <c r="D17" s="1">
        <v>16</v>
      </c>
      <c r="E17" s="1">
        <v>16</v>
      </c>
      <c r="F17">
        <v>2</v>
      </c>
      <c r="G17" s="2" t="s">
        <v>44</v>
      </c>
      <c r="H17" s="2">
        <v>100</v>
      </c>
      <c r="I17" s="4">
        <v>5</v>
      </c>
      <c r="J17" s="5">
        <v>0</v>
      </c>
      <c r="K17" s="6">
        <v>5</v>
      </c>
      <c r="L17">
        <v>2</v>
      </c>
      <c r="M17">
        <v>0</v>
      </c>
      <c r="N17">
        <v>0</v>
      </c>
      <c r="O17">
        <v>0</v>
      </c>
      <c r="P17" s="5">
        <v>0</v>
      </c>
      <c r="Q17">
        <v>5</v>
      </c>
      <c r="R17">
        <v>0</v>
      </c>
      <c r="S17" s="5">
        <v>0</v>
      </c>
      <c r="T17">
        <v>1</v>
      </c>
      <c r="U17">
        <v>35</v>
      </c>
      <c r="V17">
        <v>0</v>
      </c>
      <c r="W17">
        <v>1</v>
      </c>
      <c r="X17">
        <v>1</v>
      </c>
      <c r="Y17" s="2">
        <v>0</v>
      </c>
      <c r="Z17" s="7">
        <v>29.6</v>
      </c>
      <c r="AA17" s="7">
        <v>21</v>
      </c>
      <c r="AB17" s="7">
        <v>34.299999999999997</v>
      </c>
      <c r="AC17" s="8">
        <v>28.3</v>
      </c>
      <c r="AD17" s="2">
        <v>80</v>
      </c>
      <c r="AE17" s="3">
        <v>85</v>
      </c>
      <c r="AF17">
        <v>1476.2739999999999</v>
      </c>
      <c r="AG17" s="2">
        <v>151</v>
      </c>
    </row>
    <row r="18" spans="1:33" x14ac:dyDescent="0.45">
      <c r="A18" t="s">
        <v>46</v>
      </c>
      <c r="B18" t="s">
        <v>15</v>
      </c>
      <c r="C18" s="1">
        <v>0</v>
      </c>
      <c r="D18" s="1">
        <v>17</v>
      </c>
      <c r="E18" s="1">
        <v>17</v>
      </c>
      <c r="F18">
        <v>2</v>
      </c>
      <c r="G18" s="2" t="s">
        <v>16</v>
      </c>
      <c r="H18" s="2">
        <v>100</v>
      </c>
      <c r="I18" s="4">
        <v>0</v>
      </c>
      <c r="J18" s="5">
        <v>0</v>
      </c>
      <c r="K18" s="6">
        <v>0</v>
      </c>
      <c r="L18">
        <v>0</v>
      </c>
      <c r="M18">
        <v>0</v>
      </c>
      <c r="N18">
        <v>0</v>
      </c>
      <c r="O18">
        <v>0</v>
      </c>
      <c r="P18" s="5">
        <v>0</v>
      </c>
      <c r="Q18">
        <v>6</v>
      </c>
      <c r="R18">
        <v>0</v>
      </c>
      <c r="S18" s="5">
        <v>0</v>
      </c>
      <c r="T18">
        <v>0</v>
      </c>
      <c r="U18">
        <v>34</v>
      </c>
      <c r="V18">
        <v>0</v>
      </c>
      <c r="W18">
        <v>0</v>
      </c>
      <c r="X18">
        <v>0</v>
      </c>
      <c r="Y18" s="2">
        <v>0</v>
      </c>
      <c r="Z18" s="7">
        <v>19.8</v>
      </c>
      <c r="AA18" s="7">
        <v>29</v>
      </c>
      <c r="AB18" s="7">
        <v>12.8</v>
      </c>
      <c r="AC18" s="8">
        <v>20.5</v>
      </c>
      <c r="AD18" s="2">
        <v>80</v>
      </c>
      <c r="AE18" s="3">
        <v>80</v>
      </c>
      <c r="AF18" s="10">
        <v>1174.463</v>
      </c>
      <c r="AG18" s="2">
        <v>186</v>
      </c>
    </row>
    <row r="19" spans="1:33" x14ac:dyDescent="0.45">
      <c r="A19" t="s">
        <v>46</v>
      </c>
      <c r="B19" t="s">
        <v>15</v>
      </c>
      <c r="C19" s="1">
        <v>0</v>
      </c>
      <c r="D19" s="1">
        <v>18</v>
      </c>
      <c r="E19" s="1">
        <v>18</v>
      </c>
      <c r="F19">
        <v>2</v>
      </c>
      <c r="G19" s="2" t="s">
        <v>43</v>
      </c>
      <c r="H19" s="2">
        <v>100</v>
      </c>
      <c r="I19" s="16">
        <v>5</v>
      </c>
      <c r="J19">
        <v>0</v>
      </c>
      <c r="K19" s="2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</v>
      </c>
      <c r="R19">
        <v>0</v>
      </c>
      <c r="S19">
        <v>0</v>
      </c>
      <c r="T19">
        <v>0</v>
      </c>
      <c r="U19">
        <v>28</v>
      </c>
      <c r="V19">
        <v>0</v>
      </c>
      <c r="W19">
        <v>2</v>
      </c>
      <c r="X19">
        <v>0</v>
      </c>
      <c r="Y19" s="2">
        <v>0</v>
      </c>
      <c r="Z19" s="7">
        <v>22.1</v>
      </c>
      <c r="AA19" s="7">
        <v>32</v>
      </c>
      <c r="AB19" s="7">
        <v>21</v>
      </c>
      <c r="AC19" s="8">
        <v>25</v>
      </c>
      <c r="AD19" s="2">
        <v>75</v>
      </c>
      <c r="AE19" s="3">
        <v>85</v>
      </c>
      <c r="AF19" s="7">
        <v>1107.979</v>
      </c>
      <c r="AG19" s="2">
        <v>182</v>
      </c>
    </row>
    <row r="20" spans="1:33" x14ac:dyDescent="0.45">
      <c r="A20" t="s">
        <v>46</v>
      </c>
      <c r="B20" t="s">
        <v>15</v>
      </c>
      <c r="C20" s="1">
        <v>0</v>
      </c>
      <c r="D20" s="1">
        <v>19</v>
      </c>
      <c r="E20" s="1">
        <v>19</v>
      </c>
      <c r="F20">
        <v>3</v>
      </c>
      <c r="G20" s="2" t="s">
        <v>16</v>
      </c>
      <c r="H20" s="2">
        <v>100</v>
      </c>
      <c r="I20" s="16">
        <v>0</v>
      </c>
      <c r="J20">
        <v>0</v>
      </c>
      <c r="K20" s="2">
        <v>0</v>
      </c>
      <c r="L20">
        <v>11</v>
      </c>
      <c r="M20">
        <v>0</v>
      </c>
      <c r="N20">
        <v>0</v>
      </c>
      <c r="O20">
        <v>0</v>
      </c>
      <c r="P20">
        <v>0</v>
      </c>
      <c r="Q20">
        <v>8</v>
      </c>
      <c r="R20">
        <v>0</v>
      </c>
      <c r="S20">
        <v>0</v>
      </c>
      <c r="T20">
        <v>0</v>
      </c>
      <c r="U20">
        <v>3</v>
      </c>
      <c r="V20">
        <v>0</v>
      </c>
      <c r="W20">
        <v>1</v>
      </c>
      <c r="X20">
        <v>0</v>
      </c>
      <c r="Y20" s="2">
        <v>0</v>
      </c>
      <c r="Z20" s="7">
        <v>11.2</v>
      </c>
      <c r="AA20" s="7">
        <v>9.6</v>
      </c>
      <c r="AB20" s="7">
        <v>8.8000000000000007</v>
      </c>
      <c r="AC20" s="8">
        <v>9.9</v>
      </c>
      <c r="AD20" s="2">
        <v>75</v>
      </c>
      <c r="AE20" s="3">
        <v>65</v>
      </c>
      <c r="AF20" s="7">
        <v>696.27700000000004</v>
      </c>
      <c r="AG20" s="2">
        <v>148</v>
      </c>
    </row>
    <row r="21" spans="1:33" x14ac:dyDescent="0.45">
      <c r="A21" t="s">
        <v>46</v>
      </c>
      <c r="B21" t="s">
        <v>15</v>
      </c>
      <c r="C21" s="1">
        <v>0</v>
      </c>
      <c r="D21" s="1">
        <v>20</v>
      </c>
      <c r="E21" s="1">
        <v>20</v>
      </c>
      <c r="F21">
        <v>3</v>
      </c>
      <c r="G21" s="2" t="s">
        <v>43</v>
      </c>
      <c r="H21" s="2">
        <v>100</v>
      </c>
      <c r="I21" s="16">
        <v>0</v>
      </c>
      <c r="J21">
        <v>0</v>
      </c>
      <c r="K21" s="2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14</v>
      </c>
      <c r="R21">
        <v>0</v>
      </c>
      <c r="S21">
        <v>0</v>
      </c>
      <c r="T21">
        <v>0</v>
      </c>
      <c r="U21">
        <v>2</v>
      </c>
      <c r="V21">
        <v>0</v>
      </c>
      <c r="W21">
        <v>1</v>
      </c>
      <c r="X21">
        <v>0</v>
      </c>
      <c r="Y21" s="2">
        <v>0</v>
      </c>
      <c r="Z21" s="7">
        <v>13.2</v>
      </c>
      <c r="AA21" s="7">
        <v>9.8000000000000007</v>
      </c>
      <c r="AB21" s="7">
        <v>10.4</v>
      </c>
      <c r="AC21" s="8">
        <v>11.1</v>
      </c>
      <c r="AD21" s="2">
        <v>75</v>
      </c>
      <c r="AE21" s="3">
        <v>85</v>
      </c>
      <c r="AF21" s="7">
        <v>828.90200000000004</v>
      </c>
      <c r="AG21" s="2">
        <v>193</v>
      </c>
    </row>
    <row r="22" spans="1:33" x14ac:dyDescent="0.45">
      <c r="A22" t="s">
        <v>46</v>
      </c>
      <c r="B22" t="s">
        <v>15</v>
      </c>
      <c r="C22" s="1">
        <v>0</v>
      </c>
      <c r="D22" s="1">
        <v>21</v>
      </c>
      <c r="E22" s="1">
        <v>21</v>
      </c>
      <c r="F22">
        <v>3</v>
      </c>
      <c r="G22" s="2" t="s">
        <v>44</v>
      </c>
      <c r="H22" s="2">
        <v>100</v>
      </c>
      <c r="I22" s="16">
        <v>0</v>
      </c>
      <c r="J22">
        <v>0</v>
      </c>
      <c r="K22" s="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11</v>
      </c>
      <c r="R22">
        <v>0</v>
      </c>
      <c r="S22">
        <v>0</v>
      </c>
      <c r="T22">
        <v>0</v>
      </c>
      <c r="U22">
        <v>9</v>
      </c>
      <c r="V22">
        <v>0</v>
      </c>
      <c r="W22">
        <v>0</v>
      </c>
      <c r="X22">
        <v>0</v>
      </c>
      <c r="Y22" s="2">
        <v>0</v>
      </c>
      <c r="Z22" s="7">
        <v>10.6</v>
      </c>
      <c r="AA22" s="7">
        <v>9.8000000000000007</v>
      </c>
      <c r="AB22" s="7">
        <v>13</v>
      </c>
      <c r="AC22" s="8">
        <v>11.1</v>
      </c>
      <c r="AD22" s="2">
        <v>75</v>
      </c>
      <c r="AE22" s="3">
        <v>70</v>
      </c>
      <c r="AF22" s="7">
        <v>749.59699999999998</v>
      </c>
      <c r="AG22" s="2">
        <v>203</v>
      </c>
    </row>
    <row r="23" spans="1:33" x14ac:dyDescent="0.45">
      <c r="A23" t="s">
        <v>46</v>
      </c>
      <c r="B23" t="s">
        <v>15</v>
      </c>
      <c r="C23" s="1">
        <v>0</v>
      </c>
      <c r="D23" s="1">
        <v>22</v>
      </c>
      <c r="E23" s="1">
        <v>22</v>
      </c>
      <c r="F23">
        <v>3</v>
      </c>
      <c r="G23" s="2" t="s">
        <v>43</v>
      </c>
      <c r="H23" s="2">
        <v>100</v>
      </c>
      <c r="I23" s="16">
        <v>0</v>
      </c>
      <c r="J23">
        <v>0</v>
      </c>
      <c r="K23" s="2">
        <v>0</v>
      </c>
      <c r="L23">
        <v>3</v>
      </c>
      <c r="M23">
        <v>0</v>
      </c>
      <c r="N23">
        <v>0</v>
      </c>
      <c r="O23">
        <v>0</v>
      </c>
      <c r="P23">
        <v>0</v>
      </c>
      <c r="Q23">
        <v>8</v>
      </c>
      <c r="R23">
        <v>0</v>
      </c>
      <c r="S23">
        <v>0</v>
      </c>
      <c r="T23">
        <v>0</v>
      </c>
      <c r="U23">
        <v>1</v>
      </c>
      <c r="V23">
        <v>0</v>
      </c>
      <c r="W23">
        <v>1</v>
      </c>
      <c r="X23">
        <v>0</v>
      </c>
      <c r="Y23" s="2">
        <v>0</v>
      </c>
      <c r="Z23" s="7">
        <v>11</v>
      </c>
      <c r="AA23" s="7">
        <v>9.6</v>
      </c>
      <c r="AB23" s="7">
        <v>12.6</v>
      </c>
      <c r="AC23" s="8">
        <v>11.1</v>
      </c>
      <c r="AD23" s="2">
        <v>80</v>
      </c>
      <c r="AE23" s="3">
        <v>75</v>
      </c>
      <c r="AF23" s="7">
        <v>651.05200000000002</v>
      </c>
      <c r="AG23" s="2">
        <v>160</v>
      </c>
    </row>
    <row r="24" spans="1:33" x14ac:dyDescent="0.45">
      <c r="A24" t="s">
        <v>46</v>
      </c>
      <c r="B24" t="s">
        <v>15</v>
      </c>
      <c r="C24" s="1">
        <v>0</v>
      </c>
      <c r="D24" s="1">
        <v>23</v>
      </c>
      <c r="E24" s="1">
        <v>23</v>
      </c>
      <c r="F24">
        <v>3</v>
      </c>
      <c r="G24" s="2" t="s">
        <v>44</v>
      </c>
      <c r="H24" s="9">
        <v>100</v>
      </c>
      <c r="I24" s="16">
        <v>5</v>
      </c>
      <c r="J24">
        <v>0</v>
      </c>
      <c r="K24" s="2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24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 s="2">
        <v>0</v>
      </c>
      <c r="Z24" s="7">
        <v>27.2</v>
      </c>
      <c r="AA24" s="7">
        <v>19</v>
      </c>
      <c r="AB24" s="7">
        <v>12.8</v>
      </c>
      <c r="AC24" s="8">
        <v>19.7</v>
      </c>
      <c r="AD24" s="2">
        <v>85</v>
      </c>
      <c r="AE24" s="3">
        <v>80</v>
      </c>
      <c r="AF24" s="7">
        <v>747.94</v>
      </c>
      <c r="AG24" s="2">
        <v>107</v>
      </c>
    </row>
    <row r="25" spans="1:33" x14ac:dyDescent="0.45">
      <c r="A25" t="s">
        <v>46</v>
      </c>
      <c r="B25" t="s">
        <v>15</v>
      </c>
      <c r="C25" s="1">
        <v>0</v>
      </c>
      <c r="D25" s="1">
        <v>24</v>
      </c>
      <c r="E25" s="1">
        <v>24</v>
      </c>
      <c r="F25">
        <v>3</v>
      </c>
      <c r="G25" s="2" t="s">
        <v>16</v>
      </c>
      <c r="H25" s="9">
        <v>100</v>
      </c>
      <c r="I25" s="16">
        <v>0</v>
      </c>
      <c r="J25">
        <v>0</v>
      </c>
      <c r="K25" s="2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17</v>
      </c>
      <c r="R25">
        <v>1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 s="2">
        <v>0</v>
      </c>
      <c r="Z25" s="7">
        <v>12.4</v>
      </c>
      <c r="AA25" s="7">
        <v>34.5</v>
      </c>
      <c r="AB25" s="7">
        <v>17.5</v>
      </c>
      <c r="AC25" s="8">
        <v>21.5</v>
      </c>
      <c r="AD25" s="2">
        <v>85</v>
      </c>
      <c r="AE25" s="3">
        <v>85</v>
      </c>
      <c r="AF25" s="7">
        <v>863.92399999999998</v>
      </c>
      <c r="AG25" s="2">
        <v>171</v>
      </c>
    </row>
    <row r="26" spans="1:33" x14ac:dyDescent="0.45">
      <c r="A26" t="s">
        <v>46</v>
      </c>
      <c r="B26" t="s">
        <v>15</v>
      </c>
      <c r="C26" s="1">
        <v>0</v>
      </c>
      <c r="D26" s="1">
        <v>25</v>
      </c>
      <c r="E26" s="1">
        <v>25</v>
      </c>
      <c r="F26">
        <v>3</v>
      </c>
      <c r="G26" s="2" t="s">
        <v>44</v>
      </c>
      <c r="H26" s="2">
        <v>100</v>
      </c>
      <c r="I26" s="4">
        <v>0</v>
      </c>
      <c r="J26" s="5">
        <v>0</v>
      </c>
      <c r="K26" s="6">
        <v>0</v>
      </c>
      <c r="L26">
        <v>0</v>
      </c>
      <c r="M26">
        <v>0</v>
      </c>
      <c r="N26">
        <v>0</v>
      </c>
      <c r="O26">
        <v>0</v>
      </c>
      <c r="P26" s="5">
        <v>0</v>
      </c>
      <c r="Q26">
        <v>10</v>
      </c>
      <c r="R26">
        <v>1</v>
      </c>
      <c r="S26" s="5">
        <v>0</v>
      </c>
      <c r="T26">
        <v>0</v>
      </c>
      <c r="U26">
        <v>3</v>
      </c>
      <c r="V26">
        <v>0</v>
      </c>
      <c r="W26">
        <v>0</v>
      </c>
      <c r="X26">
        <v>0</v>
      </c>
      <c r="Y26" s="2">
        <v>0</v>
      </c>
      <c r="Z26" s="7">
        <v>21.8</v>
      </c>
      <c r="AA26" s="7">
        <v>16</v>
      </c>
      <c r="AB26" s="7">
        <v>13.3</v>
      </c>
      <c r="AC26" s="8">
        <v>17</v>
      </c>
      <c r="AD26" s="2">
        <v>85</v>
      </c>
      <c r="AE26" s="3">
        <v>80</v>
      </c>
      <c r="AF26" s="10">
        <v>898.57</v>
      </c>
      <c r="AG26" s="2">
        <v>86</v>
      </c>
    </row>
    <row r="27" spans="1:33" x14ac:dyDescent="0.45">
      <c r="A27" t="s">
        <v>46</v>
      </c>
      <c r="B27" t="s">
        <v>15</v>
      </c>
      <c r="C27" s="1">
        <v>0</v>
      </c>
      <c r="D27" s="1">
        <v>26</v>
      </c>
      <c r="E27" s="1">
        <v>26</v>
      </c>
      <c r="F27">
        <v>3</v>
      </c>
      <c r="G27" s="2" t="s">
        <v>16</v>
      </c>
      <c r="H27" s="9">
        <v>100</v>
      </c>
      <c r="I27" s="16">
        <v>0</v>
      </c>
      <c r="J27">
        <v>0</v>
      </c>
      <c r="K27" s="2">
        <v>0</v>
      </c>
      <c r="L27">
        <v>3</v>
      </c>
      <c r="M27">
        <v>0</v>
      </c>
      <c r="N27">
        <v>0</v>
      </c>
      <c r="O27">
        <v>0</v>
      </c>
      <c r="P27">
        <v>0</v>
      </c>
      <c r="Q27">
        <v>33</v>
      </c>
      <c r="R27">
        <v>0</v>
      </c>
      <c r="S27">
        <v>0</v>
      </c>
      <c r="T27">
        <v>0</v>
      </c>
      <c r="U27">
        <v>7</v>
      </c>
      <c r="V27">
        <v>0</v>
      </c>
      <c r="W27">
        <v>1</v>
      </c>
      <c r="X27">
        <v>0</v>
      </c>
      <c r="Y27" s="2">
        <v>0</v>
      </c>
      <c r="Z27" s="7">
        <v>14.6</v>
      </c>
      <c r="AA27" s="7">
        <v>11</v>
      </c>
      <c r="AB27" s="7">
        <v>19.8</v>
      </c>
      <c r="AC27" s="8">
        <v>15.1</v>
      </c>
      <c r="AD27" s="2">
        <v>75</v>
      </c>
      <c r="AE27" s="3">
        <v>85</v>
      </c>
      <c r="AF27" s="7">
        <v>775.40599999999995</v>
      </c>
      <c r="AG27" s="2">
        <v>219</v>
      </c>
    </row>
    <row r="28" spans="1:33" x14ac:dyDescent="0.45">
      <c r="A28" t="s">
        <v>46</v>
      </c>
      <c r="B28" t="s">
        <v>15</v>
      </c>
      <c r="C28" s="1">
        <v>0</v>
      </c>
      <c r="D28" s="1">
        <v>27</v>
      </c>
      <c r="E28" s="1">
        <v>27</v>
      </c>
      <c r="F28">
        <v>3</v>
      </c>
      <c r="G28" s="2" t="s">
        <v>43</v>
      </c>
      <c r="H28" s="2">
        <v>100</v>
      </c>
      <c r="I28" s="16">
        <v>0</v>
      </c>
      <c r="J28">
        <v>0</v>
      </c>
      <c r="K28" s="2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21</v>
      </c>
      <c r="R28">
        <v>0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 s="2">
        <v>0</v>
      </c>
      <c r="Z28" s="7">
        <v>11.8</v>
      </c>
      <c r="AA28" s="7">
        <v>42.1</v>
      </c>
      <c r="AB28" s="7">
        <v>18.2</v>
      </c>
      <c r="AC28" s="8">
        <v>24</v>
      </c>
      <c r="AD28" s="2">
        <v>80</v>
      </c>
      <c r="AE28" s="3">
        <v>70</v>
      </c>
      <c r="AF28" s="7">
        <v>842.89599999999996</v>
      </c>
      <c r="AG28" s="2">
        <v>177</v>
      </c>
    </row>
    <row r="29" spans="1:33" x14ac:dyDescent="0.45">
      <c r="A29" t="s">
        <v>83</v>
      </c>
      <c r="B29" t="s">
        <v>15</v>
      </c>
      <c r="C29" s="1">
        <v>0</v>
      </c>
      <c r="D29" s="1">
        <v>1</v>
      </c>
      <c r="E29" s="1">
        <v>28</v>
      </c>
      <c r="F29">
        <v>1</v>
      </c>
      <c r="G29" s="2" t="s">
        <v>16</v>
      </c>
      <c r="H29" s="9">
        <v>100</v>
      </c>
      <c r="I29" s="16">
        <v>0</v>
      </c>
      <c r="J29">
        <v>0</v>
      </c>
      <c r="K29" s="2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s="2">
        <v>0</v>
      </c>
      <c r="Z29" s="7">
        <v>38.6</v>
      </c>
      <c r="AA29" s="7">
        <v>52.2</v>
      </c>
      <c r="AB29" s="7">
        <v>40.200000000000003</v>
      </c>
      <c r="AC29" s="8">
        <v>43.7</v>
      </c>
      <c r="AD29" s="2">
        <v>100</v>
      </c>
      <c r="AE29" s="3">
        <v>55</v>
      </c>
      <c r="AF29" s="7">
        <v>944.58699999999999</v>
      </c>
      <c r="AG29" s="2">
        <v>199</v>
      </c>
    </row>
    <row r="30" spans="1:33" x14ac:dyDescent="0.45">
      <c r="A30" t="s">
        <v>83</v>
      </c>
      <c r="B30" t="s">
        <v>15</v>
      </c>
      <c r="C30" s="1">
        <v>0</v>
      </c>
      <c r="D30" s="1">
        <v>2</v>
      </c>
      <c r="E30" s="1">
        <v>29</v>
      </c>
      <c r="F30">
        <v>1</v>
      </c>
      <c r="G30" s="2" t="s">
        <v>43</v>
      </c>
      <c r="H30" s="2">
        <v>100</v>
      </c>
      <c r="I30" s="16">
        <v>0</v>
      </c>
      <c r="J30">
        <v>0</v>
      </c>
      <c r="K30" s="2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 s="2">
        <v>0</v>
      </c>
      <c r="Z30" s="7">
        <v>43.2</v>
      </c>
      <c r="AA30" s="7">
        <v>41.2</v>
      </c>
      <c r="AB30" s="7">
        <v>50.8</v>
      </c>
      <c r="AC30" s="8">
        <v>45.1</v>
      </c>
      <c r="AD30" s="2">
        <v>100</v>
      </c>
      <c r="AE30" s="3">
        <v>50</v>
      </c>
      <c r="AF30" s="7">
        <v>995.78499999999997</v>
      </c>
      <c r="AG30" s="2">
        <v>292</v>
      </c>
    </row>
    <row r="31" spans="1:33" x14ac:dyDescent="0.45">
      <c r="A31" t="s">
        <v>83</v>
      </c>
      <c r="B31" t="s">
        <v>15</v>
      </c>
      <c r="C31" s="1">
        <v>0</v>
      </c>
      <c r="D31" s="1">
        <v>3</v>
      </c>
      <c r="E31" s="1">
        <v>30</v>
      </c>
      <c r="F31">
        <v>1</v>
      </c>
      <c r="G31" s="2" t="s">
        <v>44</v>
      </c>
      <c r="H31" s="2">
        <v>100</v>
      </c>
      <c r="I31" s="16">
        <v>0</v>
      </c>
      <c r="J31">
        <v>0</v>
      </c>
      <c r="K31" s="2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s="2">
        <v>0</v>
      </c>
      <c r="Z31" s="7">
        <v>45.8</v>
      </c>
      <c r="AA31" s="7">
        <v>52.8</v>
      </c>
      <c r="AB31" s="7">
        <v>46</v>
      </c>
      <c r="AC31" s="8">
        <v>48.2</v>
      </c>
      <c r="AD31" s="2">
        <v>100</v>
      </c>
      <c r="AE31" s="3">
        <v>60</v>
      </c>
      <c r="AF31" s="7">
        <v>869.55799999999999</v>
      </c>
      <c r="AG31" s="2">
        <v>115</v>
      </c>
    </row>
    <row r="32" spans="1:33" x14ac:dyDescent="0.45">
      <c r="A32" t="s">
        <v>83</v>
      </c>
      <c r="B32" t="s">
        <v>15</v>
      </c>
      <c r="C32" s="1">
        <v>0</v>
      </c>
      <c r="D32" s="1">
        <v>4</v>
      </c>
      <c r="E32" s="1">
        <v>31</v>
      </c>
      <c r="F32">
        <v>1</v>
      </c>
      <c r="G32" s="2" t="s">
        <v>43</v>
      </c>
      <c r="H32" s="2">
        <v>100</v>
      </c>
      <c r="I32" s="4">
        <v>0</v>
      </c>
      <c r="J32" s="5">
        <v>0</v>
      </c>
      <c r="K32" s="6">
        <v>0</v>
      </c>
      <c r="L32">
        <v>0</v>
      </c>
      <c r="M32">
        <v>0</v>
      </c>
      <c r="N32">
        <v>0</v>
      </c>
      <c r="O32">
        <v>0</v>
      </c>
      <c r="P32" s="5">
        <v>0</v>
      </c>
      <c r="Q32">
        <v>0</v>
      </c>
      <c r="R32">
        <v>0</v>
      </c>
      <c r="S32" s="5">
        <v>0</v>
      </c>
      <c r="T32">
        <v>0</v>
      </c>
      <c r="U32">
        <v>0</v>
      </c>
      <c r="V32">
        <v>0</v>
      </c>
      <c r="W32">
        <v>0</v>
      </c>
      <c r="X32">
        <v>0</v>
      </c>
      <c r="Y32" s="2">
        <v>0</v>
      </c>
      <c r="Z32" s="7">
        <v>52.6</v>
      </c>
      <c r="AA32" s="7">
        <v>40.200000000000003</v>
      </c>
      <c r="AB32" s="7">
        <v>49.6</v>
      </c>
      <c r="AC32" s="8">
        <v>47.5</v>
      </c>
      <c r="AD32" s="2">
        <v>100</v>
      </c>
      <c r="AE32" s="3">
        <v>40</v>
      </c>
      <c r="AF32">
        <v>1211.1279999999999</v>
      </c>
      <c r="AG32" s="2">
        <v>115</v>
      </c>
    </row>
    <row r="33" spans="1:33" x14ac:dyDescent="0.45">
      <c r="A33" t="s">
        <v>83</v>
      </c>
      <c r="B33" t="s">
        <v>15</v>
      </c>
      <c r="C33" s="1">
        <v>0</v>
      </c>
      <c r="D33" s="1">
        <v>5</v>
      </c>
      <c r="E33" s="1">
        <v>32</v>
      </c>
      <c r="F33">
        <v>1</v>
      </c>
      <c r="G33" s="2" t="s">
        <v>44</v>
      </c>
      <c r="H33" s="9">
        <v>100</v>
      </c>
      <c r="I33" s="16">
        <v>0</v>
      </c>
      <c r="J33">
        <v>0</v>
      </c>
      <c r="K33" s="2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s="2">
        <v>0</v>
      </c>
      <c r="Z33" s="7">
        <v>40.799999999999997</v>
      </c>
      <c r="AA33" s="7">
        <v>47.4</v>
      </c>
      <c r="AB33" s="7">
        <v>47</v>
      </c>
      <c r="AC33" s="8">
        <v>45.1</v>
      </c>
      <c r="AD33" s="2">
        <v>100</v>
      </c>
      <c r="AE33" s="3">
        <v>40</v>
      </c>
      <c r="AF33" s="7">
        <v>697.46199999999999</v>
      </c>
      <c r="AG33" s="2">
        <v>180</v>
      </c>
    </row>
    <row r="34" spans="1:33" x14ac:dyDescent="0.45">
      <c r="A34" t="s">
        <v>83</v>
      </c>
      <c r="B34" t="s">
        <v>15</v>
      </c>
      <c r="C34" s="1">
        <v>0</v>
      </c>
      <c r="D34" s="1">
        <v>6</v>
      </c>
      <c r="E34" s="1">
        <v>33</v>
      </c>
      <c r="F34">
        <v>1</v>
      </c>
      <c r="G34" s="2" t="s">
        <v>16</v>
      </c>
      <c r="H34" s="2">
        <v>100</v>
      </c>
      <c r="I34" s="16">
        <v>0</v>
      </c>
      <c r="J34">
        <v>0</v>
      </c>
      <c r="K34" s="2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s="2">
        <v>0</v>
      </c>
      <c r="Z34" s="7">
        <v>31.4</v>
      </c>
      <c r="AA34" s="7">
        <v>34.799999999999997</v>
      </c>
      <c r="AB34" s="7">
        <v>49.8</v>
      </c>
      <c r="AC34" s="8">
        <v>38.700000000000003</v>
      </c>
      <c r="AD34" s="11">
        <v>100</v>
      </c>
      <c r="AE34" s="12">
        <v>35</v>
      </c>
      <c r="AF34" s="7">
        <v>1118.4459999999999</v>
      </c>
      <c r="AG34" s="2">
        <v>179</v>
      </c>
    </row>
    <row r="35" spans="1:33" x14ac:dyDescent="0.45">
      <c r="A35" t="s">
        <v>83</v>
      </c>
      <c r="B35" t="s">
        <v>15</v>
      </c>
      <c r="C35" s="1">
        <v>0</v>
      </c>
      <c r="D35" s="1">
        <v>7</v>
      </c>
      <c r="E35" s="1">
        <v>34</v>
      </c>
      <c r="F35">
        <v>1</v>
      </c>
      <c r="G35" s="2" t="s">
        <v>44</v>
      </c>
      <c r="H35" s="2">
        <v>100</v>
      </c>
      <c r="I35" s="16">
        <v>0</v>
      </c>
      <c r="J35">
        <v>0</v>
      </c>
      <c r="K35" s="2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s="2">
        <v>0</v>
      </c>
      <c r="Z35" s="7">
        <v>26.2</v>
      </c>
      <c r="AA35" s="7">
        <v>48.4</v>
      </c>
      <c r="AB35" s="7">
        <v>35</v>
      </c>
      <c r="AC35" s="8">
        <v>36.5</v>
      </c>
      <c r="AD35" s="2">
        <v>100</v>
      </c>
      <c r="AE35" s="3">
        <v>20</v>
      </c>
      <c r="AF35" s="7">
        <v>1007.2809999999999</v>
      </c>
      <c r="AG35" s="2">
        <v>188</v>
      </c>
    </row>
    <row r="36" spans="1:33" x14ac:dyDescent="0.45">
      <c r="A36" t="s">
        <v>83</v>
      </c>
      <c r="B36" t="s">
        <v>15</v>
      </c>
      <c r="C36" s="1">
        <v>0</v>
      </c>
      <c r="D36" s="1">
        <v>8</v>
      </c>
      <c r="E36" s="1">
        <v>35</v>
      </c>
      <c r="F36">
        <v>1</v>
      </c>
      <c r="G36" s="2" t="s">
        <v>16</v>
      </c>
      <c r="H36" s="2">
        <v>100</v>
      </c>
      <c r="I36" s="16">
        <v>0</v>
      </c>
      <c r="J36">
        <v>0</v>
      </c>
      <c r="K36" s="2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s="2">
        <v>0</v>
      </c>
      <c r="Z36" s="7">
        <v>36.799999999999997</v>
      </c>
      <c r="AA36" s="7">
        <v>31.6</v>
      </c>
      <c r="AB36" s="7">
        <v>35.799999999999997</v>
      </c>
      <c r="AC36" s="8">
        <v>34.700000000000003</v>
      </c>
      <c r="AD36" s="2">
        <v>100</v>
      </c>
      <c r="AE36" s="3">
        <v>20</v>
      </c>
      <c r="AF36" s="7">
        <v>899.173</v>
      </c>
      <c r="AG36" s="2">
        <v>110</v>
      </c>
    </row>
    <row r="37" spans="1:33" x14ac:dyDescent="0.45">
      <c r="A37" t="s">
        <v>83</v>
      </c>
      <c r="B37" t="s">
        <v>15</v>
      </c>
      <c r="C37" s="1">
        <v>0</v>
      </c>
      <c r="D37" s="1">
        <v>9</v>
      </c>
      <c r="E37" s="1">
        <v>36</v>
      </c>
      <c r="F37">
        <v>1</v>
      </c>
      <c r="G37" s="2" t="s">
        <v>43</v>
      </c>
      <c r="H37" s="2">
        <v>100</v>
      </c>
      <c r="I37" s="4">
        <v>0</v>
      </c>
      <c r="J37" s="5">
        <v>0</v>
      </c>
      <c r="K37" s="6">
        <v>0</v>
      </c>
      <c r="L37">
        <v>0</v>
      </c>
      <c r="M37">
        <v>0</v>
      </c>
      <c r="N37">
        <v>0</v>
      </c>
      <c r="O37">
        <v>0</v>
      </c>
      <c r="P37" s="5">
        <v>0</v>
      </c>
      <c r="Q37">
        <v>0</v>
      </c>
      <c r="R37">
        <v>0</v>
      </c>
      <c r="S37" s="5">
        <v>0</v>
      </c>
      <c r="T37">
        <v>0</v>
      </c>
      <c r="U37">
        <v>0</v>
      </c>
      <c r="V37">
        <v>0</v>
      </c>
      <c r="W37">
        <v>0</v>
      </c>
      <c r="X37">
        <v>0</v>
      </c>
      <c r="Y37" s="2">
        <v>0</v>
      </c>
      <c r="Z37" s="7">
        <v>34.6</v>
      </c>
      <c r="AA37" s="7">
        <v>41.8</v>
      </c>
      <c r="AB37" s="7">
        <v>28.8</v>
      </c>
      <c r="AC37" s="8">
        <v>35.1</v>
      </c>
      <c r="AD37" s="2">
        <v>100</v>
      </c>
      <c r="AE37" s="3">
        <v>20</v>
      </c>
      <c r="AF37" s="10">
        <v>1308.194</v>
      </c>
      <c r="AG37" s="2">
        <v>172</v>
      </c>
    </row>
    <row r="38" spans="1:33" x14ac:dyDescent="0.45">
      <c r="A38" t="s">
        <v>83</v>
      </c>
      <c r="B38" t="s">
        <v>15</v>
      </c>
      <c r="C38" s="1">
        <v>0</v>
      </c>
      <c r="D38" s="1">
        <v>10</v>
      </c>
      <c r="E38" s="1">
        <v>37</v>
      </c>
      <c r="F38">
        <v>2</v>
      </c>
      <c r="G38" s="2" t="s">
        <v>16</v>
      </c>
      <c r="H38" s="2">
        <v>100</v>
      </c>
      <c r="I38" s="16">
        <v>10</v>
      </c>
      <c r="J38">
        <v>0</v>
      </c>
      <c r="K38" s="2">
        <v>10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s="2">
        <v>0</v>
      </c>
      <c r="Z38" s="7">
        <v>49.2</v>
      </c>
      <c r="AA38" s="7">
        <v>46.4</v>
      </c>
      <c r="AB38" s="7">
        <v>51.8</v>
      </c>
      <c r="AC38" s="8">
        <v>49.1</v>
      </c>
      <c r="AD38" s="11">
        <v>100</v>
      </c>
      <c r="AE38" s="8">
        <v>35</v>
      </c>
      <c r="AF38" s="7">
        <v>981.40300000000002</v>
      </c>
      <c r="AG38" s="2">
        <v>181</v>
      </c>
    </row>
    <row r="39" spans="1:33" x14ac:dyDescent="0.45">
      <c r="A39" t="s">
        <v>83</v>
      </c>
      <c r="B39" t="s">
        <v>15</v>
      </c>
      <c r="C39" s="1">
        <v>0</v>
      </c>
      <c r="D39" s="1">
        <v>11</v>
      </c>
      <c r="E39" s="1">
        <v>38</v>
      </c>
      <c r="F39">
        <v>2</v>
      </c>
      <c r="G39" s="2" t="s">
        <v>43</v>
      </c>
      <c r="H39" s="2">
        <v>100</v>
      </c>
      <c r="I39" s="4">
        <v>0</v>
      </c>
      <c r="J39" s="5">
        <v>5</v>
      </c>
      <c r="K39" s="6">
        <v>5</v>
      </c>
      <c r="L39">
        <v>0</v>
      </c>
      <c r="M39">
        <v>0</v>
      </c>
      <c r="N39">
        <v>0</v>
      </c>
      <c r="O39">
        <v>0</v>
      </c>
      <c r="P39" s="5">
        <v>0</v>
      </c>
      <c r="Q39">
        <v>0</v>
      </c>
      <c r="R39">
        <v>0</v>
      </c>
      <c r="S39" s="5">
        <v>0</v>
      </c>
      <c r="T39">
        <v>0</v>
      </c>
      <c r="U39">
        <v>0</v>
      </c>
      <c r="V39">
        <v>0</v>
      </c>
      <c r="W39">
        <v>0</v>
      </c>
      <c r="X39">
        <v>0</v>
      </c>
      <c r="Y39" s="2">
        <v>0</v>
      </c>
      <c r="Z39" s="7">
        <v>31.4</v>
      </c>
      <c r="AA39" s="7">
        <v>40.200000000000003</v>
      </c>
      <c r="AB39" s="7">
        <v>34.4</v>
      </c>
      <c r="AC39" s="8">
        <v>35.299999999999997</v>
      </c>
      <c r="AD39" s="2">
        <v>100</v>
      </c>
      <c r="AE39" s="3">
        <v>30</v>
      </c>
      <c r="AF39">
        <v>1157.778</v>
      </c>
      <c r="AG39" s="2">
        <v>197</v>
      </c>
    </row>
    <row r="40" spans="1:33" x14ac:dyDescent="0.45">
      <c r="A40" t="s">
        <v>83</v>
      </c>
      <c r="B40" t="s">
        <v>15</v>
      </c>
      <c r="C40" s="1">
        <v>0</v>
      </c>
      <c r="D40" s="1">
        <v>12</v>
      </c>
      <c r="E40" s="1">
        <v>39</v>
      </c>
      <c r="F40">
        <v>2</v>
      </c>
      <c r="G40" s="2" t="s">
        <v>44</v>
      </c>
      <c r="H40" s="2">
        <v>100</v>
      </c>
      <c r="I40" s="16">
        <v>0</v>
      </c>
      <c r="J40">
        <v>5</v>
      </c>
      <c r="K40" s="2">
        <v>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2">
        <v>0</v>
      </c>
      <c r="Z40" s="7">
        <v>44</v>
      </c>
      <c r="AA40" s="7">
        <v>35.6</v>
      </c>
      <c r="AB40" s="7">
        <v>43.2</v>
      </c>
      <c r="AC40" s="8">
        <v>40.9</v>
      </c>
      <c r="AD40" s="2">
        <v>100</v>
      </c>
      <c r="AE40" s="3">
        <v>30</v>
      </c>
      <c r="AF40" s="7">
        <v>1000.8819999999999</v>
      </c>
      <c r="AG40" s="2">
        <v>187</v>
      </c>
    </row>
    <row r="41" spans="1:33" x14ac:dyDescent="0.45">
      <c r="A41" t="s">
        <v>83</v>
      </c>
      <c r="B41" t="s">
        <v>15</v>
      </c>
      <c r="C41" s="1">
        <v>0</v>
      </c>
      <c r="D41" s="1">
        <v>13</v>
      </c>
      <c r="E41" s="1">
        <v>40</v>
      </c>
      <c r="F41">
        <v>2</v>
      </c>
      <c r="G41" s="2" t="s">
        <v>43</v>
      </c>
      <c r="H41" s="2">
        <v>100</v>
      </c>
      <c r="I41" s="4">
        <v>5</v>
      </c>
      <c r="J41" s="5">
        <v>5</v>
      </c>
      <c r="K41" s="6">
        <v>0</v>
      </c>
      <c r="L41">
        <v>0</v>
      </c>
      <c r="M41">
        <v>0</v>
      </c>
      <c r="N41">
        <v>0</v>
      </c>
      <c r="O41">
        <v>0</v>
      </c>
      <c r="P41" s="5">
        <v>0</v>
      </c>
      <c r="Q41">
        <v>0</v>
      </c>
      <c r="R41">
        <v>0</v>
      </c>
      <c r="S41" s="5">
        <v>0</v>
      </c>
      <c r="T41">
        <v>0</v>
      </c>
      <c r="U41">
        <v>0</v>
      </c>
      <c r="V41">
        <v>0</v>
      </c>
      <c r="W41">
        <v>0</v>
      </c>
      <c r="X41">
        <v>0</v>
      </c>
      <c r="Y41" s="2">
        <v>0</v>
      </c>
      <c r="Z41" s="7">
        <v>25</v>
      </c>
      <c r="AA41" s="7">
        <v>29</v>
      </c>
      <c r="AB41" s="7">
        <v>42.6</v>
      </c>
      <c r="AC41" s="8">
        <v>32.200000000000003</v>
      </c>
      <c r="AD41" s="2">
        <v>100</v>
      </c>
      <c r="AE41" s="3">
        <v>40</v>
      </c>
      <c r="AF41" s="10">
        <v>1111.03</v>
      </c>
      <c r="AG41" s="2">
        <v>153</v>
      </c>
    </row>
    <row r="42" spans="1:33" x14ac:dyDescent="0.45">
      <c r="A42" t="s">
        <v>83</v>
      </c>
      <c r="B42" t="s">
        <v>15</v>
      </c>
      <c r="C42" s="1">
        <v>0</v>
      </c>
      <c r="D42" s="1">
        <v>14</v>
      </c>
      <c r="E42" s="1">
        <v>41</v>
      </c>
      <c r="F42">
        <v>2</v>
      </c>
      <c r="G42" s="2" t="s">
        <v>44</v>
      </c>
      <c r="H42" s="9">
        <v>100</v>
      </c>
      <c r="I42" s="4">
        <v>0</v>
      </c>
      <c r="J42" s="5">
        <v>5</v>
      </c>
      <c r="K42" s="6">
        <v>0</v>
      </c>
      <c r="L42">
        <v>0</v>
      </c>
      <c r="M42">
        <v>0</v>
      </c>
      <c r="N42">
        <v>0</v>
      </c>
      <c r="O42">
        <v>0</v>
      </c>
      <c r="P42" s="5">
        <v>0</v>
      </c>
      <c r="Q42">
        <v>0</v>
      </c>
      <c r="R42">
        <v>0</v>
      </c>
      <c r="S42" s="5">
        <v>0</v>
      </c>
      <c r="T42">
        <v>0</v>
      </c>
      <c r="U42">
        <v>0</v>
      </c>
      <c r="V42">
        <v>0</v>
      </c>
      <c r="W42">
        <v>0</v>
      </c>
      <c r="X42">
        <v>0</v>
      </c>
      <c r="Y42" s="2">
        <v>0</v>
      </c>
      <c r="Z42">
        <v>25.4</v>
      </c>
      <c r="AA42">
        <v>38.200000000000003</v>
      </c>
      <c r="AB42">
        <v>45.2</v>
      </c>
      <c r="AC42" s="8">
        <v>36.299999999999997</v>
      </c>
      <c r="AD42" s="2">
        <v>100</v>
      </c>
      <c r="AE42" s="3">
        <v>30</v>
      </c>
      <c r="AF42">
        <v>1311.461</v>
      </c>
      <c r="AG42" s="2">
        <v>108</v>
      </c>
    </row>
    <row r="43" spans="1:33" x14ac:dyDescent="0.45">
      <c r="A43" t="s">
        <v>83</v>
      </c>
      <c r="B43" t="s">
        <v>15</v>
      </c>
      <c r="C43" s="1">
        <v>0</v>
      </c>
      <c r="D43" s="1">
        <v>15</v>
      </c>
      <c r="E43" s="1">
        <v>42</v>
      </c>
      <c r="F43">
        <v>2</v>
      </c>
      <c r="G43" s="2" t="s">
        <v>16</v>
      </c>
      <c r="H43" s="2">
        <v>100</v>
      </c>
      <c r="I43" s="4">
        <v>5</v>
      </c>
      <c r="J43" s="5">
        <v>0</v>
      </c>
      <c r="K43" s="6">
        <v>5</v>
      </c>
      <c r="L43">
        <v>0</v>
      </c>
      <c r="M43">
        <v>0</v>
      </c>
      <c r="N43">
        <v>0</v>
      </c>
      <c r="O43">
        <v>0</v>
      </c>
      <c r="P43" s="5">
        <v>0</v>
      </c>
      <c r="Q43">
        <v>0</v>
      </c>
      <c r="R43">
        <v>0</v>
      </c>
      <c r="S43" s="5">
        <v>0</v>
      </c>
      <c r="T43">
        <v>0</v>
      </c>
      <c r="U43">
        <v>0</v>
      </c>
      <c r="V43">
        <v>0</v>
      </c>
      <c r="W43">
        <v>0</v>
      </c>
      <c r="X43">
        <v>0</v>
      </c>
      <c r="Y43" s="2">
        <v>0</v>
      </c>
      <c r="Z43" s="7">
        <v>43.2</v>
      </c>
      <c r="AA43" s="7">
        <v>28.8</v>
      </c>
      <c r="AB43" s="7">
        <v>48.8</v>
      </c>
      <c r="AC43" s="8">
        <v>40.299999999999997</v>
      </c>
      <c r="AD43" s="2">
        <v>100</v>
      </c>
      <c r="AE43" s="3">
        <v>35</v>
      </c>
      <c r="AF43" s="10">
        <v>1181.403</v>
      </c>
      <c r="AG43" s="2">
        <v>181</v>
      </c>
    </row>
    <row r="44" spans="1:33" x14ac:dyDescent="0.45">
      <c r="A44" t="s">
        <v>83</v>
      </c>
      <c r="B44" t="s">
        <v>15</v>
      </c>
      <c r="C44" s="1">
        <v>0</v>
      </c>
      <c r="D44" s="1">
        <v>16</v>
      </c>
      <c r="E44" s="1">
        <v>43</v>
      </c>
      <c r="F44">
        <v>2</v>
      </c>
      <c r="G44" s="2" t="s">
        <v>44</v>
      </c>
      <c r="H44" s="2">
        <v>100</v>
      </c>
      <c r="I44" s="4">
        <v>0</v>
      </c>
      <c r="J44" s="5">
        <v>0</v>
      </c>
      <c r="K44" s="6">
        <v>5</v>
      </c>
      <c r="L44">
        <v>0</v>
      </c>
      <c r="M44">
        <v>0</v>
      </c>
      <c r="N44">
        <v>0</v>
      </c>
      <c r="O44">
        <v>0</v>
      </c>
      <c r="P44" s="5">
        <v>0</v>
      </c>
      <c r="Q44">
        <v>0</v>
      </c>
      <c r="R44">
        <v>0</v>
      </c>
      <c r="S44" s="5">
        <v>0</v>
      </c>
      <c r="T44">
        <v>0</v>
      </c>
      <c r="U44">
        <v>0</v>
      </c>
      <c r="V44">
        <v>0</v>
      </c>
      <c r="W44">
        <v>0</v>
      </c>
      <c r="X44">
        <v>0</v>
      </c>
      <c r="Y44" s="2">
        <v>0</v>
      </c>
      <c r="Z44" s="7">
        <v>48</v>
      </c>
      <c r="AA44" s="7">
        <v>44.8</v>
      </c>
      <c r="AB44" s="7">
        <v>46.2</v>
      </c>
      <c r="AC44" s="8">
        <v>46.3</v>
      </c>
      <c r="AD44" s="2">
        <v>100</v>
      </c>
      <c r="AE44" s="3">
        <v>20</v>
      </c>
      <c r="AF44" s="10">
        <v>1095.5840000000001</v>
      </c>
      <c r="AG44" s="2">
        <v>101</v>
      </c>
    </row>
    <row r="45" spans="1:33" x14ac:dyDescent="0.45">
      <c r="A45" t="s">
        <v>83</v>
      </c>
      <c r="B45" t="s">
        <v>15</v>
      </c>
      <c r="C45" s="1">
        <v>0</v>
      </c>
      <c r="D45" s="1">
        <v>17</v>
      </c>
      <c r="E45" s="1">
        <v>44</v>
      </c>
      <c r="F45">
        <v>2</v>
      </c>
      <c r="G45" s="2" t="s">
        <v>16</v>
      </c>
      <c r="H45" s="2">
        <v>100</v>
      </c>
      <c r="I45" s="16">
        <v>0</v>
      </c>
      <c r="J45">
        <v>0</v>
      </c>
      <c r="K45" s="2">
        <v>5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s="2">
        <v>0</v>
      </c>
      <c r="Z45" s="7">
        <v>52.8</v>
      </c>
      <c r="AA45" s="7">
        <v>45.8</v>
      </c>
      <c r="AB45" s="7">
        <v>44.6</v>
      </c>
      <c r="AC45" s="8">
        <v>47.7</v>
      </c>
      <c r="AD45" s="2">
        <v>100</v>
      </c>
      <c r="AE45" s="3">
        <v>20</v>
      </c>
      <c r="AF45" s="7">
        <v>927.81299999999999</v>
      </c>
      <c r="AG45" s="2">
        <v>133</v>
      </c>
    </row>
    <row r="46" spans="1:33" x14ac:dyDescent="0.45">
      <c r="A46" t="s">
        <v>83</v>
      </c>
      <c r="B46" t="s">
        <v>15</v>
      </c>
      <c r="C46" s="1">
        <v>0</v>
      </c>
      <c r="D46" s="1">
        <v>18</v>
      </c>
      <c r="E46" s="1">
        <v>45</v>
      </c>
      <c r="F46">
        <v>2</v>
      </c>
      <c r="G46" s="2" t="s">
        <v>43</v>
      </c>
      <c r="H46" s="2">
        <v>100</v>
      </c>
      <c r="I46" s="4">
        <v>0</v>
      </c>
      <c r="J46" s="5">
        <v>0</v>
      </c>
      <c r="K46" s="6">
        <v>5</v>
      </c>
      <c r="L46">
        <v>0</v>
      </c>
      <c r="M46">
        <v>0</v>
      </c>
      <c r="N46">
        <v>0</v>
      </c>
      <c r="O46">
        <v>0</v>
      </c>
      <c r="P46" s="5">
        <v>0</v>
      </c>
      <c r="Q46">
        <v>0</v>
      </c>
      <c r="R46">
        <v>0</v>
      </c>
      <c r="S46" s="5">
        <v>0</v>
      </c>
      <c r="T46">
        <v>0</v>
      </c>
      <c r="U46">
        <v>0</v>
      </c>
      <c r="V46">
        <v>0</v>
      </c>
      <c r="W46">
        <v>0</v>
      </c>
      <c r="X46">
        <v>0</v>
      </c>
      <c r="Y46" s="2">
        <v>0</v>
      </c>
      <c r="Z46" s="7">
        <v>42.4</v>
      </c>
      <c r="AA46" s="7">
        <v>37.799999999999997</v>
      </c>
      <c r="AB46" s="7">
        <v>45.4</v>
      </c>
      <c r="AC46" s="8">
        <v>41.9</v>
      </c>
      <c r="AD46" s="2">
        <v>100</v>
      </c>
      <c r="AE46" s="3">
        <v>25</v>
      </c>
      <c r="AF46" s="10">
        <v>1438.039</v>
      </c>
      <c r="AG46" s="2">
        <v>163</v>
      </c>
    </row>
    <row r="47" spans="1:33" x14ac:dyDescent="0.45">
      <c r="A47" t="s">
        <v>83</v>
      </c>
      <c r="B47" t="s">
        <v>15</v>
      </c>
      <c r="C47" s="1">
        <v>0</v>
      </c>
      <c r="D47" s="1">
        <v>19</v>
      </c>
      <c r="E47" s="1">
        <v>46</v>
      </c>
      <c r="F47">
        <v>3</v>
      </c>
      <c r="G47" s="2" t="s">
        <v>16</v>
      </c>
      <c r="H47" s="9">
        <v>100</v>
      </c>
      <c r="I47" s="4">
        <v>10</v>
      </c>
      <c r="J47" s="5">
        <v>0</v>
      </c>
      <c r="K47" s="6">
        <v>0</v>
      </c>
      <c r="L47">
        <v>0</v>
      </c>
      <c r="M47">
        <v>0</v>
      </c>
      <c r="N47">
        <v>0</v>
      </c>
      <c r="O47">
        <v>0</v>
      </c>
      <c r="P47" s="5">
        <v>0</v>
      </c>
      <c r="Q47">
        <v>0</v>
      </c>
      <c r="R47">
        <v>0</v>
      </c>
      <c r="S47" s="5">
        <v>0</v>
      </c>
      <c r="T47">
        <v>0</v>
      </c>
      <c r="U47">
        <v>0</v>
      </c>
      <c r="V47">
        <v>0</v>
      </c>
      <c r="W47">
        <v>0</v>
      </c>
      <c r="X47">
        <v>0</v>
      </c>
      <c r="Y47" s="2">
        <v>0</v>
      </c>
      <c r="Z47">
        <v>39.200000000000003</v>
      </c>
      <c r="AA47">
        <v>36.6</v>
      </c>
      <c r="AB47">
        <v>42.4</v>
      </c>
      <c r="AC47" s="8">
        <v>39.4</v>
      </c>
      <c r="AD47" s="2">
        <v>100</v>
      </c>
      <c r="AE47" s="3">
        <v>20</v>
      </c>
      <c r="AF47">
        <v>1201.9100000000001</v>
      </c>
      <c r="AG47" s="2">
        <v>208</v>
      </c>
    </row>
    <row r="48" spans="1:33" x14ac:dyDescent="0.45">
      <c r="A48" t="s">
        <v>83</v>
      </c>
      <c r="B48" t="s">
        <v>15</v>
      </c>
      <c r="C48" s="1">
        <v>0</v>
      </c>
      <c r="D48" s="1">
        <v>20</v>
      </c>
      <c r="E48" s="1">
        <v>47</v>
      </c>
      <c r="F48">
        <v>3</v>
      </c>
      <c r="G48" s="2" t="s">
        <v>43</v>
      </c>
      <c r="H48" s="13">
        <v>100</v>
      </c>
      <c r="I48" s="4">
        <v>5</v>
      </c>
      <c r="J48" s="5">
        <v>0</v>
      </c>
      <c r="K48" s="6">
        <v>0</v>
      </c>
      <c r="L48">
        <v>0</v>
      </c>
      <c r="M48">
        <v>0</v>
      </c>
      <c r="N48">
        <v>0</v>
      </c>
      <c r="O48">
        <v>0</v>
      </c>
      <c r="P48" s="5">
        <v>0</v>
      </c>
      <c r="Q48">
        <v>0</v>
      </c>
      <c r="R48">
        <v>0</v>
      </c>
      <c r="S48" s="5">
        <v>0</v>
      </c>
      <c r="T48">
        <v>0</v>
      </c>
      <c r="U48">
        <v>0</v>
      </c>
      <c r="V48">
        <v>0</v>
      </c>
      <c r="W48">
        <v>0</v>
      </c>
      <c r="X48">
        <v>0</v>
      </c>
      <c r="Y48" s="2">
        <v>0</v>
      </c>
      <c r="Z48" s="7">
        <v>29.6</v>
      </c>
      <c r="AA48" s="7">
        <v>40.4</v>
      </c>
      <c r="AB48" s="7">
        <v>30.2</v>
      </c>
      <c r="AC48" s="8">
        <v>33.4</v>
      </c>
      <c r="AD48" s="2">
        <v>100</v>
      </c>
      <c r="AE48" s="3">
        <v>25</v>
      </c>
      <c r="AF48">
        <v>1097.4469999999999</v>
      </c>
      <c r="AG48" s="2">
        <v>153</v>
      </c>
    </row>
    <row r="49" spans="1:33" x14ac:dyDescent="0.45">
      <c r="A49" t="s">
        <v>83</v>
      </c>
      <c r="B49" t="s">
        <v>15</v>
      </c>
      <c r="C49" s="1">
        <v>0</v>
      </c>
      <c r="D49" s="1">
        <v>21</v>
      </c>
      <c r="E49" s="1">
        <v>48</v>
      </c>
      <c r="F49">
        <v>3</v>
      </c>
      <c r="G49" s="2" t="s">
        <v>44</v>
      </c>
      <c r="H49" s="2">
        <v>100</v>
      </c>
      <c r="I49" s="16">
        <v>10</v>
      </c>
      <c r="J49">
        <v>0</v>
      </c>
      <c r="K49" s="2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s="2">
        <v>0</v>
      </c>
      <c r="Z49" s="7">
        <v>56.6</v>
      </c>
      <c r="AA49" s="7">
        <v>50</v>
      </c>
      <c r="AB49" s="7">
        <v>45.8</v>
      </c>
      <c r="AC49" s="8">
        <v>50.8</v>
      </c>
      <c r="AD49" s="2">
        <v>100</v>
      </c>
      <c r="AE49" s="3">
        <v>25</v>
      </c>
      <c r="AF49" s="7">
        <v>1108.527</v>
      </c>
      <c r="AG49" s="2">
        <v>112</v>
      </c>
    </row>
    <row r="50" spans="1:33" x14ac:dyDescent="0.45">
      <c r="A50" t="s">
        <v>83</v>
      </c>
      <c r="B50" t="s">
        <v>15</v>
      </c>
      <c r="C50" s="1">
        <v>0</v>
      </c>
      <c r="D50" s="1">
        <v>22</v>
      </c>
      <c r="E50" s="1">
        <v>49</v>
      </c>
      <c r="F50">
        <v>3</v>
      </c>
      <c r="G50" s="2" t="s">
        <v>43</v>
      </c>
      <c r="H50" s="2">
        <v>100</v>
      </c>
      <c r="I50" s="4">
        <v>5</v>
      </c>
      <c r="J50" s="5">
        <v>0</v>
      </c>
      <c r="K50" s="6">
        <v>0</v>
      </c>
      <c r="L50">
        <v>0</v>
      </c>
      <c r="M50">
        <v>0</v>
      </c>
      <c r="N50" s="5">
        <v>0</v>
      </c>
      <c r="O50" s="5">
        <v>0</v>
      </c>
      <c r="P50" s="5">
        <v>0</v>
      </c>
      <c r="Q50">
        <v>0</v>
      </c>
      <c r="R50">
        <v>0</v>
      </c>
      <c r="S50" s="5">
        <v>0</v>
      </c>
      <c r="T50" s="5">
        <v>0</v>
      </c>
      <c r="U50">
        <v>0</v>
      </c>
      <c r="V50" s="5">
        <v>0</v>
      </c>
      <c r="W50" s="5">
        <v>0</v>
      </c>
      <c r="X50">
        <v>0</v>
      </c>
      <c r="Y50" s="6">
        <v>0</v>
      </c>
      <c r="Z50" s="7">
        <v>49.2</v>
      </c>
      <c r="AA50" s="7">
        <v>46.8</v>
      </c>
      <c r="AB50" s="7">
        <v>39.799999999999997</v>
      </c>
      <c r="AC50" s="8">
        <v>45.3</v>
      </c>
      <c r="AD50" s="11">
        <v>100</v>
      </c>
      <c r="AE50" s="12">
        <v>55</v>
      </c>
      <c r="AF50" s="10">
        <v>1344.873</v>
      </c>
      <c r="AG50" s="2">
        <v>180</v>
      </c>
    </row>
    <row r="51" spans="1:33" x14ac:dyDescent="0.45">
      <c r="A51" t="s">
        <v>83</v>
      </c>
      <c r="B51" t="s">
        <v>15</v>
      </c>
      <c r="C51" s="1">
        <v>0</v>
      </c>
      <c r="D51" s="1">
        <v>23</v>
      </c>
      <c r="E51" s="1">
        <v>50</v>
      </c>
      <c r="F51">
        <v>3</v>
      </c>
      <c r="G51" s="2" t="s">
        <v>44</v>
      </c>
      <c r="H51" s="2">
        <v>100</v>
      </c>
      <c r="I51" s="16">
        <v>5</v>
      </c>
      <c r="J51">
        <v>0</v>
      </c>
      <c r="K51" s="2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 s="2">
        <v>0</v>
      </c>
      <c r="Z51" s="7">
        <v>49.2</v>
      </c>
      <c r="AA51" s="7">
        <v>43.6</v>
      </c>
      <c r="AB51" s="7">
        <v>47.2</v>
      </c>
      <c r="AC51" s="8">
        <v>46.7</v>
      </c>
      <c r="AD51" s="2">
        <v>100</v>
      </c>
      <c r="AE51" s="3">
        <v>65</v>
      </c>
      <c r="AF51" s="7">
        <v>1261.579</v>
      </c>
      <c r="AG51" s="2">
        <v>193</v>
      </c>
    </row>
    <row r="52" spans="1:33" x14ac:dyDescent="0.45">
      <c r="A52" t="s">
        <v>83</v>
      </c>
      <c r="B52" t="s">
        <v>15</v>
      </c>
      <c r="C52" s="1">
        <v>0</v>
      </c>
      <c r="D52" s="1">
        <v>24</v>
      </c>
      <c r="E52" s="1">
        <v>51</v>
      </c>
      <c r="F52">
        <v>3</v>
      </c>
      <c r="G52" s="2" t="s">
        <v>16</v>
      </c>
      <c r="H52" s="2">
        <v>100</v>
      </c>
      <c r="I52" s="16">
        <v>10</v>
      </c>
      <c r="J52">
        <v>0</v>
      </c>
      <c r="K52" s="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 s="2">
        <v>0</v>
      </c>
      <c r="Z52" s="7">
        <v>42.2</v>
      </c>
      <c r="AA52" s="7">
        <v>39.9</v>
      </c>
      <c r="AB52" s="7">
        <v>32.799999999999997</v>
      </c>
      <c r="AC52" s="8">
        <v>38.299999999999997</v>
      </c>
      <c r="AD52" s="2">
        <v>100</v>
      </c>
      <c r="AE52" s="3">
        <v>45</v>
      </c>
      <c r="AF52" s="7">
        <v>902.65700000000004</v>
      </c>
      <c r="AG52" s="2">
        <v>251</v>
      </c>
    </row>
    <row r="53" spans="1:33" x14ac:dyDescent="0.45">
      <c r="A53" t="s">
        <v>83</v>
      </c>
      <c r="B53" t="s">
        <v>15</v>
      </c>
      <c r="C53" s="1">
        <v>0</v>
      </c>
      <c r="D53" s="1">
        <v>25</v>
      </c>
      <c r="E53" s="1">
        <v>52</v>
      </c>
      <c r="F53">
        <v>3</v>
      </c>
      <c r="G53" s="2" t="s">
        <v>44</v>
      </c>
      <c r="H53" s="2">
        <v>100</v>
      </c>
      <c r="I53" s="4">
        <v>10</v>
      </c>
      <c r="J53" s="5">
        <v>0</v>
      </c>
      <c r="K53" s="6">
        <v>0</v>
      </c>
      <c r="L53">
        <v>0</v>
      </c>
      <c r="M53">
        <v>0</v>
      </c>
      <c r="N53">
        <v>0</v>
      </c>
      <c r="O53">
        <v>0</v>
      </c>
      <c r="P53" s="5">
        <v>0</v>
      </c>
      <c r="Q53">
        <v>0</v>
      </c>
      <c r="R53">
        <v>0</v>
      </c>
      <c r="S53" s="5">
        <v>0</v>
      </c>
      <c r="T53">
        <v>0</v>
      </c>
      <c r="U53">
        <v>0</v>
      </c>
      <c r="V53">
        <v>0</v>
      </c>
      <c r="W53">
        <v>0</v>
      </c>
      <c r="X53">
        <v>0</v>
      </c>
      <c r="Y53" s="2">
        <v>0</v>
      </c>
      <c r="Z53" s="7">
        <v>40.799999999999997</v>
      </c>
      <c r="AA53" s="7">
        <v>34.6</v>
      </c>
      <c r="AB53" s="7">
        <v>45</v>
      </c>
      <c r="AC53" s="8">
        <v>40.1</v>
      </c>
      <c r="AD53" s="2">
        <v>100</v>
      </c>
      <c r="AE53" s="3">
        <v>30</v>
      </c>
      <c r="AF53">
        <v>1250.78</v>
      </c>
      <c r="AG53" s="2">
        <v>180</v>
      </c>
    </row>
    <row r="54" spans="1:33" x14ac:dyDescent="0.45">
      <c r="A54" t="s">
        <v>83</v>
      </c>
      <c r="B54" t="s">
        <v>15</v>
      </c>
      <c r="C54" s="1">
        <v>0</v>
      </c>
      <c r="D54" s="1">
        <v>26</v>
      </c>
      <c r="E54" s="1">
        <v>53</v>
      </c>
      <c r="F54">
        <v>3</v>
      </c>
      <c r="G54" s="2" t="s">
        <v>16</v>
      </c>
      <c r="H54" s="2">
        <v>100</v>
      </c>
      <c r="I54" s="4">
        <v>10</v>
      </c>
      <c r="J54" s="5">
        <v>0</v>
      </c>
      <c r="K54" s="6">
        <v>0</v>
      </c>
      <c r="L54">
        <v>0</v>
      </c>
      <c r="M54">
        <v>0</v>
      </c>
      <c r="N54">
        <v>0</v>
      </c>
      <c r="O54">
        <v>0</v>
      </c>
      <c r="P54" s="5">
        <v>0</v>
      </c>
      <c r="Q54">
        <v>0</v>
      </c>
      <c r="R54">
        <v>0</v>
      </c>
      <c r="S54" s="5">
        <v>0</v>
      </c>
      <c r="T54">
        <v>0</v>
      </c>
      <c r="U54">
        <v>0</v>
      </c>
      <c r="V54">
        <v>0</v>
      </c>
      <c r="W54">
        <v>0</v>
      </c>
      <c r="X54">
        <v>0</v>
      </c>
      <c r="Y54" s="2">
        <v>0</v>
      </c>
      <c r="Z54">
        <v>32</v>
      </c>
      <c r="AA54">
        <v>42.2</v>
      </c>
      <c r="AB54">
        <v>37.1</v>
      </c>
      <c r="AC54" s="8">
        <v>37.1</v>
      </c>
      <c r="AD54" s="2">
        <v>100</v>
      </c>
      <c r="AE54" s="3">
        <v>20</v>
      </c>
      <c r="AF54" s="10">
        <v>1187.325</v>
      </c>
      <c r="AG54" s="2">
        <v>183</v>
      </c>
    </row>
    <row r="55" spans="1:33" x14ac:dyDescent="0.45">
      <c r="A55" t="s">
        <v>83</v>
      </c>
      <c r="B55" t="s">
        <v>15</v>
      </c>
      <c r="C55" s="1">
        <v>0</v>
      </c>
      <c r="D55" s="1">
        <v>27</v>
      </c>
      <c r="E55" s="1">
        <v>54</v>
      </c>
      <c r="F55">
        <v>3</v>
      </c>
      <c r="G55" s="2" t="s">
        <v>43</v>
      </c>
      <c r="H55" s="2">
        <v>100</v>
      </c>
      <c r="I55" s="4">
        <v>15</v>
      </c>
      <c r="J55" s="5">
        <v>0</v>
      </c>
      <c r="K55" s="6">
        <v>0</v>
      </c>
      <c r="L55">
        <v>0</v>
      </c>
      <c r="M55">
        <v>0</v>
      </c>
      <c r="N55">
        <v>0</v>
      </c>
      <c r="O55">
        <v>0</v>
      </c>
      <c r="P55" s="5">
        <v>0</v>
      </c>
      <c r="Q55">
        <v>0</v>
      </c>
      <c r="R55">
        <v>0</v>
      </c>
      <c r="S55" s="5">
        <v>0</v>
      </c>
      <c r="T55">
        <v>0</v>
      </c>
      <c r="U55">
        <v>0</v>
      </c>
      <c r="V55">
        <v>0</v>
      </c>
      <c r="W55">
        <v>0</v>
      </c>
      <c r="X55">
        <v>0</v>
      </c>
      <c r="Y55" s="2">
        <v>0</v>
      </c>
      <c r="Z55" s="7">
        <v>27</v>
      </c>
      <c r="AA55" s="7">
        <v>28.3</v>
      </c>
      <c r="AB55" s="7">
        <v>32</v>
      </c>
      <c r="AC55" s="8">
        <v>29.1</v>
      </c>
      <c r="AD55" s="2">
        <v>100</v>
      </c>
      <c r="AE55" s="3">
        <v>20</v>
      </c>
      <c r="AF55">
        <v>1214.82</v>
      </c>
      <c r="AG55" s="2">
        <v>158</v>
      </c>
    </row>
    <row r="56" spans="1:33" x14ac:dyDescent="0.45">
      <c r="A56" t="s">
        <v>82</v>
      </c>
      <c r="B56" t="s">
        <v>15</v>
      </c>
      <c r="C56" s="1">
        <v>0</v>
      </c>
      <c r="D56" s="1">
        <v>1</v>
      </c>
      <c r="E56" s="1">
        <v>55</v>
      </c>
      <c r="F56">
        <v>1</v>
      </c>
      <c r="G56" s="2" t="s">
        <v>16</v>
      </c>
      <c r="H56" s="9">
        <v>100</v>
      </c>
      <c r="I56" s="16">
        <v>0</v>
      </c>
      <c r="J56">
        <v>5</v>
      </c>
      <c r="K56" s="2">
        <v>5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 s="2">
        <v>0</v>
      </c>
      <c r="Z56" s="7">
        <v>53.2</v>
      </c>
      <c r="AA56" s="7">
        <v>49.2</v>
      </c>
      <c r="AB56" s="7">
        <v>44.4</v>
      </c>
      <c r="AC56" s="8">
        <v>48.9</v>
      </c>
      <c r="AD56" s="2">
        <v>100</v>
      </c>
      <c r="AE56" s="3">
        <v>5</v>
      </c>
      <c r="AF56" s="7">
        <v>1057.2</v>
      </c>
      <c r="AG56" s="2">
        <v>187</v>
      </c>
    </row>
    <row r="57" spans="1:33" x14ac:dyDescent="0.45">
      <c r="A57" t="s">
        <v>82</v>
      </c>
      <c r="B57" t="s">
        <v>15</v>
      </c>
      <c r="C57" s="1">
        <v>0</v>
      </c>
      <c r="D57" s="1">
        <v>2</v>
      </c>
      <c r="E57" s="1">
        <v>56</v>
      </c>
      <c r="F57">
        <v>1</v>
      </c>
      <c r="G57" s="2" t="s">
        <v>43</v>
      </c>
      <c r="H57" s="2">
        <v>100</v>
      </c>
      <c r="I57" s="4">
        <v>0</v>
      </c>
      <c r="J57" s="5">
        <v>0</v>
      </c>
      <c r="K57" s="6">
        <v>0</v>
      </c>
      <c r="L57">
        <v>0</v>
      </c>
      <c r="M57">
        <v>0</v>
      </c>
      <c r="N57">
        <v>0</v>
      </c>
      <c r="O57">
        <v>0</v>
      </c>
      <c r="P57" s="5">
        <v>0</v>
      </c>
      <c r="Q57">
        <v>0</v>
      </c>
      <c r="R57">
        <v>0</v>
      </c>
      <c r="S57" s="5">
        <v>0</v>
      </c>
      <c r="T57">
        <v>0</v>
      </c>
      <c r="U57">
        <v>0</v>
      </c>
      <c r="V57">
        <v>0</v>
      </c>
      <c r="W57">
        <v>0</v>
      </c>
      <c r="X57">
        <v>0</v>
      </c>
      <c r="Y57" s="2">
        <v>0</v>
      </c>
      <c r="Z57" s="7">
        <v>39.4</v>
      </c>
      <c r="AA57" s="7">
        <v>26.8</v>
      </c>
      <c r="AB57" s="7">
        <v>50</v>
      </c>
      <c r="AC57" s="8">
        <v>38.700000000000003</v>
      </c>
      <c r="AD57" s="2">
        <v>100</v>
      </c>
      <c r="AE57" s="3">
        <v>5</v>
      </c>
      <c r="AF57" s="10">
        <v>1025.0999999999999</v>
      </c>
      <c r="AG57" s="2">
        <v>178</v>
      </c>
    </row>
    <row r="58" spans="1:33" x14ac:dyDescent="0.45">
      <c r="A58" t="s">
        <v>82</v>
      </c>
      <c r="B58" t="s">
        <v>15</v>
      </c>
      <c r="C58" s="1">
        <v>0</v>
      </c>
      <c r="D58" s="1">
        <v>3</v>
      </c>
      <c r="E58" s="1">
        <v>57</v>
      </c>
      <c r="F58">
        <v>1</v>
      </c>
      <c r="G58" s="2" t="s">
        <v>44</v>
      </c>
      <c r="H58" s="13">
        <v>100</v>
      </c>
      <c r="I58" s="4">
        <v>0</v>
      </c>
      <c r="J58" s="5">
        <v>5</v>
      </c>
      <c r="K58" s="6">
        <v>0</v>
      </c>
      <c r="L58">
        <v>0</v>
      </c>
      <c r="M58">
        <v>0</v>
      </c>
      <c r="N58">
        <v>0</v>
      </c>
      <c r="O58">
        <v>0</v>
      </c>
      <c r="P58" s="5">
        <v>0</v>
      </c>
      <c r="Q58">
        <v>0</v>
      </c>
      <c r="R58">
        <v>0</v>
      </c>
      <c r="S58" s="5">
        <v>0</v>
      </c>
      <c r="T58">
        <v>0</v>
      </c>
      <c r="U58">
        <v>0</v>
      </c>
      <c r="V58">
        <v>0</v>
      </c>
      <c r="W58">
        <v>0</v>
      </c>
      <c r="X58">
        <v>0</v>
      </c>
      <c r="Y58" s="2">
        <v>0</v>
      </c>
      <c r="Z58" s="7">
        <v>41.2</v>
      </c>
      <c r="AA58" s="7">
        <v>33.200000000000003</v>
      </c>
      <c r="AB58" s="7">
        <v>43</v>
      </c>
      <c r="AC58" s="8">
        <v>39.1</v>
      </c>
      <c r="AD58" s="2">
        <v>100</v>
      </c>
      <c r="AE58" s="3">
        <v>5</v>
      </c>
      <c r="AF58" s="10">
        <v>1100.2</v>
      </c>
      <c r="AG58" s="2">
        <v>172</v>
      </c>
    </row>
    <row r="59" spans="1:33" x14ac:dyDescent="0.45">
      <c r="A59" t="s">
        <v>82</v>
      </c>
      <c r="B59" t="s">
        <v>15</v>
      </c>
      <c r="C59" s="1">
        <v>0</v>
      </c>
      <c r="D59" s="1">
        <v>4</v>
      </c>
      <c r="E59" s="1">
        <v>58</v>
      </c>
      <c r="F59">
        <v>1</v>
      </c>
      <c r="G59" s="2" t="s">
        <v>43</v>
      </c>
      <c r="H59" s="2">
        <v>100</v>
      </c>
      <c r="I59" s="4">
        <v>0</v>
      </c>
      <c r="J59" s="5">
        <v>0</v>
      </c>
      <c r="K59" s="6">
        <v>0</v>
      </c>
      <c r="L59">
        <v>0</v>
      </c>
      <c r="M59">
        <v>0</v>
      </c>
      <c r="N59">
        <v>0</v>
      </c>
      <c r="O59">
        <v>0</v>
      </c>
      <c r="P59" s="5">
        <v>0</v>
      </c>
      <c r="Q59">
        <v>0</v>
      </c>
      <c r="R59">
        <v>0</v>
      </c>
      <c r="S59" s="5">
        <v>0</v>
      </c>
      <c r="T59">
        <v>0</v>
      </c>
      <c r="U59">
        <v>0</v>
      </c>
      <c r="V59">
        <v>0</v>
      </c>
      <c r="W59">
        <v>0</v>
      </c>
      <c r="X59">
        <v>0</v>
      </c>
      <c r="Y59" s="2">
        <v>0</v>
      </c>
      <c r="Z59">
        <v>26.2</v>
      </c>
      <c r="AA59">
        <v>26.2</v>
      </c>
      <c r="AB59" s="7">
        <v>39.799999999999997</v>
      </c>
      <c r="AC59" s="8">
        <v>30.7</v>
      </c>
      <c r="AD59" s="2">
        <v>100</v>
      </c>
      <c r="AE59" s="3">
        <v>5</v>
      </c>
      <c r="AF59" s="10">
        <v>1097.2</v>
      </c>
      <c r="AG59" s="2">
        <v>192</v>
      </c>
    </row>
    <row r="60" spans="1:33" x14ac:dyDescent="0.45">
      <c r="A60" t="s">
        <v>82</v>
      </c>
      <c r="B60" t="s">
        <v>15</v>
      </c>
      <c r="C60" s="1">
        <v>0</v>
      </c>
      <c r="D60" s="1">
        <v>5</v>
      </c>
      <c r="E60" s="1">
        <v>59</v>
      </c>
      <c r="F60">
        <v>1</v>
      </c>
      <c r="G60" s="2" t="s">
        <v>44</v>
      </c>
      <c r="H60" s="2">
        <v>100</v>
      </c>
      <c r="I60" s="4">
        <v>0</v>
      </c>
      <c r="J60" s="5">
        <v>0</v>
      </c>
      <c r="K60" s="6">
        <v>5</v>
      </c>
      <c r="L60">
        <v>0</v>
      </c>
      <c r="M60">
        <v>0</v>
      </c>
      <c r="N60">
        <v>0</v>
      </c>
      <c r="O60">
        <v>0</v>
      </c>
      <c r="P60" s="5">
        <v>0</v>
      </c>
      <c r="Q60">
        <v>0</v>
      </c>
      <c r="R60">
        <v>0</v>
      </c>
      <c r="S60" s="5">
        <v>0</v>
      </c>
      <c r="T60">
        <v>0</v>
      </c>
      <c r="U60">
        <v>0</v>
      </c>
      <c r="V60">
        <v>0</v>
      </c>
      <c r="W60">
        <v>0</v>
      </c>
      <c r="X60">
        <v>0</v>
      </c>
      <c r="Y60" s="2">
        <v>0</v>
      </c>
      <c r="Z60" s="7">
        <v>48.2</v>
      </c>
      <c r="AA60" s="7">
        <v>34</v>
      </c>
      <c r="AB60" s="7">
        <v>38.6</v>
      </c>
      <c r="AC60" s="8">
        <v>40.299999999999997</v>
      </c>
      <c r="AD60" s="2">
        <v>100</v>
      </c>
      <c r="AE60" s="3">
        <v>5</v>
      </c>
      <c r="AF60" s="10">
        <v>1071.2</v>
      </c>
      <c r="AG60" s="2">
        <v>123</v>
      </c>
    </row>
    <row r="61" spans="1:33" x14ac:dyDescent="0.45">
      <c r="A61" t="s">
        <v>82</v>
      </c>
      <c r="B61" t="s">
        <v>15</v>
      </c>
      <c r="C61" s="1">
        <v>0</v>
      </c>
      <c r="D61" s="1">
        <v>6</v>
      </c>
      <c r="E61" s="1">
        <v>60</v>
      </c>
      <c r="F61">
        <v>1</v>
      </c>
      <c r="G61" s="2" t="s">
        <v>16</v>
      </c>
      <c r="H61" s="2">
        <v>100</v>
      </c>
      <c r="I61" s="4">
        <v>0</v>
      </c>
      <c r="J61" s="5">
        <v>0</v>
      </c>
      <c r="K61" s="6">
        <v>5</v>
      </c>
      <c r="L61">
        <v>0</v>
      </c>
      <c r="M61">
        <v>0</v>
      </c>
      <c r="N61">
        <v>0</v>
      </c>
      <c r="O61">
        <v>0</v>
      </c>
      <c r="P61" s="5">
        <v>0</v>
      </c>
      <c r="Q61">
        <v>0</v>
      </c>
      <c r="R61">
        <v>0</v>
      </c>
      <c r="S61" s="5">
        <v>0</v>
      </c>
      <c r="T61">
        <v>0</v>
      </c>
      <c r="U61">
        <v>0</v>
      </c>
      <c r="V61">
        <v>0</v>
      </c>
      <c r="W61">
        <v>0</v>
      </c>
      <c r="X61">
        <v>0</v>
      </c>
      <c r="Y61" s="2">
        <v>0</v>
      </c>
      <c r="Z61" s="7">
        <v>26.6</v>
      </c>
      <c r="AA61" s="7">
        <v>24.6</v>
      </c>
      <c r="AB61" s="7">
        <v>40</v>
      </c>
      <c r="AC61" s="8">
        <v>30.4</v>
      </c>
      <c r="AD61" s="2">
        <v>100</v>
      </c>
      <c r="AE61" s="3">
        <v>5</v>
      </c>
      <c r="AF61" s="10">
        <v>1017.1</v>
      </c>
      <c r="AG61" s="2">
        <v>214</v>
      </c>
    </row>
    <row r="62" spans="1:33" x14ac:dyDescent="0.45">
      <c r="A62" t="s">
        <v>82</v>
      </c>
      <c r="B62" t="s">
        <v>15</v>
      </c>
      <c r="C62" s="1">
        <v>0</v>
      </c>
      <c r="D62" s="1">
        <v>7</v>
      </c>
      <c r="E62" s="1">
        <v>61</v>
      </c>
      <c r="F62">
        <v>1</v>
      </c>
      <c r="G62" s="2" t="s">
        <v>44</v>
      </c>
      <c r="H62" s="9">
        <v>100</v>
      </c>
      <c r="I62" s="4">
        <v>0</v>
      </c>
      <c r="J62" s="5">
        <v>0</v>
      </c>
      <c r="K62" s="6">
        <v>5</v>
      </c>
      <c r="L62">
        <v>0</v>
      </c>
      <c r="M62">
        <v>0</v>
      </c>
      <c r="N62">
        <v>0</v>
      </c>
      <c r="O62">
        <v>0</v>
      </c>
      <c r="P62" s="5">
        <v>0</v>
      </c>
      <c r="Q62">
        <v>0</v>
      </c>
      <c r="R62">
        <v>0</v>
      </c>
      <c r="S62" s="5">
        <v>0</v>
      </c>
      <c r="T62">
        <v>0</v>
      </c>
      <c r="U62">
        <v>0</v>
      </c>
      <c r="V62">
        <v>0</v>
      </c>
      <c r="W62">
        <v>0</v>
      </c>
      <c r="X62">
        <v>0</v>
      </c>
      <c r="Y62" s="2">
        <v>0</v>
      </c>
      <c r="Z62">
        <v>33.200000000000003</v>
      </c>
      <c r="AA62">
        <v>28</v>
      </c>
      <c r="AB62">
        <v>43.4</v>
      </c>
      <c r="AC62" s="8">
        <v>34.9</v>
      </c>
      <c r="AD62" s="2">
        <v>100</v>
      </c>
      <c r="AE62" s="3">
        <v>15</v>
      </c>
      <c r="AF62" s="10">
        <v>1065.9000000000001</v>
      </c>
      <c r="AG62" s="2">
        <v>127</v>
      </c>
    </row>
    <row r="63" spans="1:33" x14ac:dyDescent="0.45">
      <c r="A63" t="s">
        <v>82</v>
      </c>
      <c r="B63" t="s">
        <v>15</v>
      </c>
      <c r="C63" s="1">
        <v>0</v>
      </c>
      <c r="D63" s="1">
        <v>8</v>
      </c>
      <c r="E63" s="1">
        <v>62</v>
      </c>
      <c r="F63">
        <v>1</v>
      </c>
      <c r="G63" s="2" t="s">
        <v>16</v>
      </c>
      <c r="H63" s="2">
        <v>100</v>
      </c>
      <c r="I63" s="4">
        <v>0</v>
      </c>
      <c r="J63" s="5">
        <v>10</v>
      </c>
      <c r="K63" s="6">
        <v>5</v>
      </c>
      <c r="L63">
        <v>0</v>
      </c>
      <c r="M63">
        <v>0</v>
      </c>
      <c r="N63">
        <v>0</v>
      </c>
      <c r="O63">
        <v>0</v>
      </c>
      <c r="P63" s="5">
        <v>0</v>
      </c>
      <c r="Q63">
        <v>0</v>
      </c>
      <c r="R63">
        <v>0</v>
      </c>
      <c r="S63" s="5">
        <v>0</v>
      </c>
      <c r="T63">
        <v>0</v>
      </c>
      <c r="U63">
        <v>0</v>
      </c>
      <c r="V63">
        <v>0</v>
      </c>
      <c r="W63">
        <v>0</v>
      </c>
      <c r="X63">
        <v>0</v>
      </c>
      <c r="Y63" s="2">
        <v>0</v>
      </c>
      <c r="Z63" s="7">
        <v>39</v>
      </c>
      <c r="AA63" s="7">
        <v>33.4</v>
      </c>
      <c r="AB63" s="7">
        <v>34.200000000000003</v>
      </c>
      <c r="AC63" s="8">
        <v>35.5</v>
      </c>
      <c r="AD63" s="2">
        <v>100</v>
      </c>
      <c r="AE63" s="3">
        <v>10</v>
      </c>
      <c r="AF63" s="10">
        <v>1097.7</v>
      </c>
      <c r="AG63" s="2">
        <v>198</v>
      </c>
    </row>
    <row r="64" spans="1:33" x14ac:dyDescent="0.45">
      <c r="A64" t="s">
        <v>82</v>
      </c>
      <c r="B64" t="s">
        <v>15</v>
      </c>
      <c r="C64" s="1">
        <v>0</v>
      </c>
      <c r="D64" s="1">
        <v>9</v>
      </c>
      <c r="E64" s="1">
        <v>63</v>
      </c>
      <c r="F64">
        <v>1</v>
      </c>
      <c r="G64" s="2" t="s">
        <v>43</v>
      </c>
      <c r="H64" s="2">
        <v>100</v>
      </c>
      <c r="I64" s="4">
        <v>0</v>
      </c>
      <c r="J64" s="5">
        <v>5</v>
      </c>
      <c r="K64" s="6">
        <v>5</v>
      </c>
      <c r="L64">
        <v>0</v>
      </c>
      <c r="M64">
        <v>0</v>
      </c>
      <c r="N64">
        <v>0</v>
      </c>
      <c r="O64">
        <v>0</v>
      </c>
      <c r="P64" s="5">
        <v>0</v>
      </c>
      <c r="Q64">
        <v>0</v>
      </c>
      <c r="R64">
        <v>0</v>
      </c>
      <c r="S64" s="5">
        <v>0</v>
      </c>
      <c r="T64">
        <v>0</v>
      </c>
      <c r="U64">
        <v>0</v>
      </c>
      <c r="V64">
        <v>0</v>
      </c>
      <c r="W64">
        <v>0</v>
      </c>
      <c r="X64">
        <v>0</v>
      </c>
      <c r="Y64" s="2">
        <v>0</v>
      </c>
      <c r="Z64" s="7">
        <v>27.6</v>
      </c>
      <c r="AA64" s="7">
        <v>41.4</v>
      </c>
      <c r="AB64" s="7">
        <v>44.6</v>
      </c>
      <c r="AC64" s="8">
        <v>37.9</v>
      </c>
      <c r="AD64" s="2">
        <v>100</v>
      </c>
      <c r="AE64" s="3">
        <v>5</v>
      </c>
      <c r="AF64">
        <v>1057.5</v>
      </c>
      <c r="AG64" s="2">
        <v>219</v>
      </c>
    </row>
    <row r="65" spans="1:33" x14ac:dyDescent="0.45">
      <c r="A65" t="s">
        <v>82</v>
      </c>
      <c r="B65" t="s">
        <v>15</v>
      </c>
      <c r="C65" s="1">
        <v>0</v>
      </c>
      <c r="D65" s="1">
        <v>10</v>
      </c>
      <c r="E65" s="1">
        <v>64</v>
      </c>
      <c r="F65">
        <v>2</v>
      </c>
      <c r="G65" s="2" t="s">
        <v>16</v>
      </c>
      <c r="H65" s="9">
        <v>100</v>
      </c>
      <c r="I65" s="16">
        <v>10</v>
      </c>
      <c r="J65">
        <v>0</v>
      </c>
      <c r="K65" s="2">
        <v>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 s="2">
        <v>0</v>
      </c>
      <c r="Z65" s="7">
        <v>64</v>
      </c>
      <c r="AA65" s="7">
        <v>43.4</v>
      </c>
      <c r="AB65" s="7">
        <v>42.4</v>
      </c>
      <c r="AC65" s="8">
        <v>49.9</v>
      </c>
      <c r="AD65" s="2">
        <v>100</v>
      </c>
      <c r="AE65" s="3">
        <v>10</v>
      </c>
      <c r="AF65" s="7">
        <v>1098.9000000000001</v>
      </c>
      <c r="AG65" s="2">
        <v>140</v>
      </c>
    </row>
    <row r="66" spans="1:33" x14ac:dyDescent="0.45">
      <c r="A66" t="s">
        <v>82</v>
      </c>
      <c r="B66" t="s">
        <v>15</v>
      </c>
      <c r="C66" s="1">
        <v>0</v>
      </c>
      <c r="D66" s="1">
        <v>11</v>
      </c>
      <c r="E66" s="1">
        <v>65</v>
      </c>
      <c r="F66">
        <v>2</v>
      </c>
      <c r="G66" s="2" t="s">
        <v>43</v>
      </c>
      <c r="H66" s="2">
        <v>100</v>
      </c>
      <c r="I66" s="4">
        <v>15</v>
      </c>
      <c r="J66" s="5">
        <v>0</v>
      </c>
      <c r="K66" s="6">
        <v>5</v>
      </c>
      <c r="L66">
        <v>0</v>
      </c>
      <c r="M66">
        <v>0</v>
      </c>
      <c r="N66">
        <v>0</v>
      </c>
      <c r="O66">
        <v>0</v>
      </c>
      <c r="P66" s="5">
        <v>0</v>
      </c>
      <c r="Q66">
        <v>0</v>
      </c>
      <c r="R66">
        <v>0</v>
      </c>
      <c r="S66" s="5">
        <v>0</v>
      </c>
      <c r="T66">
        <v>0</v>
      </c>
      <c r="U66">
        <v>0</v>
      </c>
      <c r="V66">
        <v>0</v>
      </c>
      <c r="W66">
        <v>0</v>
      </c>
      <c r="X66">
        <v>0</v>
      </c>
      <c r="Y66" s="2">
        <v>0</v>
      </c>
      <c r="Z66" s="7">
        <v>30.8</v>
      </c>
      <c r="AA66" s="7">
        <v>52.2</v>
      </c>
      <c r="AB66" s="7">
        <v>49.8</v>
      </c>
      <c r="AC66" s="8">
        <v>44.3</v>
      </c>
      <c r="AD66" s="2">
        <v>100</v>
      </c>
      <c r="AE66" s="3">
        <v>5</v>
      </c>
      <c r="AF66">
        <v>1068.7</v>
      </c>
      <c r="AG66" s="2">
        <v>170</v>
      </c>
    </row>
    <row r="67" spans="1:33" x14ac:dyDescent="0.45">
      <c r="A67" t="s">
        <v>82</v>
      </c>
      <c r="B67" t="s">
        <v>15</v>
      </c>
      <c r="C67" s="1">
        <v>0</v>
      </c>
      <c r="D67" s="1">
        <v>12</v>
      </c>
      <c r="E67" s="1">
        <v>66</v>
      </c>
      <c r="F67">
        <v>2</v>
      </c>
      <c r="G67" s="2" t="s">
        <v>44</v>
      </c>
      <c r="H67" s="2">
        <v>100</v>
      </c>
      <c r="I67" s="16">
        <v>5</v>
      </c>
      <c r="J67">
        <v>0</v>
      </c>
      <c r="K67" s="2">
        <v>5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 s="2">
        <v>0</v>
      </c>
      <c r="Z67" s="7">
        <v>50.2</v>
      </c>
      <c r="AA67" s="7">
        <v>31.2</v>
      </c>
      <c r="AB67" s="7">
        <v>44.6</v>
      </c>
      <c r="AC67" s="8">
        <v>42</v>
      </c>
      <c r="AD67" s="2">
        <v>100</v>
      </c>
      <c r="AE67" s="3">
        <v>10</v>
      </c>
      <c r="AF67" s="7">
        <v>1006.6</v>
      </c>
      <c r="AG67" s="2">
        <v>192</v>
      </c>
    </row>
    <row r="68" spans="1:33" x14ac:dyDescent="0.45">
      <c r="A68" t="s">
        <v>82</v>
      </c>
      <c r="B68" t="s">
        <v>15</v>
      </c>
      <c r="C68" s="1">
        <v>0</v>
      </c>
      <c r="D68" s="1">
        <v>13</v>
      </c>
      <c r="E68" s="1">
        <v>67</v>
      </c>
      <c r="F68">
        <v>2</v>
      </c>
      <c r="G68" s="2" t="s">
        <v>43</v>
      </c>
      <c r="H68" s="2">
        <v>100</v>
      </c>
      <c r="I68" s="4">
        <v>15</v>
      </c>
      <c r="J68" s="5">
        <v>0</v>
      </c>
      <c r="K68" s="6">
        <v>5</v>
      </c>
      <c r="L68">
        <v>0</v>
      </c>
      <c r="M68">
        <v>0</v>
      </c>
      <c r="N68">
        <v>0</v>
      </c>
      <c r="O68">
        <v>0</v>
      </c>
      <c r="P68" s="5">
        <v>0</v>
      </c>
      <c r="Q68">
        <v>0</v>
      </c>
      <c r="R68">
        <v>0</v>
      </c>
      <c r="S68" s="5">
        <v>0</v>
      </c>
      <c r="T68">
        <v>0</v>
      </c>
      <c r="U68">
        <v>0</v>
      </c>
      <c r="V68">
        <v>0</v>
      </c>
      <c r="W68">
        <v>0</v>
      </c>
      <c r="X68">
        <v>0</v>
      </c>
      <c r="Y68" s="2">
        <v>0</v>
      </c>
      <c r="Z68" s="7">
        <v>33.4</v>
      </c>
      <c r="AA68" s="7">
        <v>42</v>
      </c>
      <c r="AB68" s="7">
        <v>35.799999999999997</v>
      </c>
      <c r="AC68" s="8">
        <v>37.1</v>
      </c>
      <c r="AD68" s="2">
        <v>100</v>
      </c>
      <c r="AE68" s="3">
        <v>10</v>
      </c>
      <c r="AF68" s="10">
        <v>1030.9000000000001</v>
      </c>
      <c r="AG68" s="2">
        <v>168</v>
      </c>
    </row>
    <row r="69" spans="1:33" x14ac:dyDescent="0.45">
      <c r="A69" t="s">
        <v>82</v>
      </c>
      <c r="B69" t="s">
        <v>15</v>
      </c>
      <c r="C69" s="1">
        <v>0</v>
      </c>
      <c r="D69" s="1">
        <v>14</v>
      </c>
      <c r="E69" s="1">
        <v>68</v>
      </c>
      <c r="F69">
        <v>2</v>
      </c>
      <c r="G69" s="2" t="s">
        <v>44</v>
      </c>
      <c r="H69" s="2">
        <v>100</v>
      </c>
      <c r="I69" s="4">
        <v>10</v>
      </c>
      <c r="J69" s="5">
        <v>0</v>
      </c>
      <c r="K69" s="6">
        <v>5</v>
      </c>
      <c r="L69">
        <v>0</v>
      </c>
      <c r="M69">
        <v>0</v>
      </c>
      <c r="N69">
        <v>0</v>
      </c>
      <c r="O69">
        <v>0</v>
      </c>
      <c r="P69" s="5">
        <v>0</v>
      </c>
      <c r="Q69">
        <v>0</v>
      </c>
      <c r="R69">
        <v>0</v>
      </c>
      <c r="S69" s="5">
        <v>0</v>
      </c>
      <c r="T69">
        <v>0</v>
      </c>
      <c r="U69">
        <v>0</v>
      </c>
      <c r="V69">
        <v>0</v>
      </c>
      <c r="W69">
        <v>0</v>
      </c>
      <c r="X69">
        <v>0</v>
      </c>
      <c r="Y69" s="2">
        <v>0</v>
      </c>
      <c r="Z69" s="7">
        <v>38</v>
      </c>
      <c r="AA69" s="7">
        <v>50.8</v>
      </c>
      <c r="AB69" s="7">
        <v>35.6</v>
      </c>
      <c r="AC69" s="8">
        <v>41.5</v>
      </c>
      <c r="AD69" s="2">
        <v>100</v>
      </c>
      <c r="AE69" s="3">
        <v>5</v>
      </c>
      <c r="AF69" s="10">
        <v>1172.4000000000001</v>
      </c>
      <c r="AG69" s="2">
        <v>120</v>
      </c>
    </row>
    <row r="70" spans="1:33" x14ac:dyDescent="0.45">
      <c r="A70" t="s">
        <v>82</v>
      </c>
      <c r="B70" t="s">
        <v>15</v>
      </c>
      <c r="C70" s="1">
        <v>0</v>
      </c>
      <c r="D70" s="1">
        <v>15</v>
      </c>
      <c r="E70" s="1">
        <v>69</v>
      </c>
      <c r="F70">
        <v>2</v>
      </c>
      <c r="G70" s="2" t="s">
        <v>16</v>
      </c>
      <c r="H70" s="2">
        <v>100</v>
      </c>
      <c r="I70" s="16">
        <v>5</v>
      </c>
      <c r="J70">
        <v>0</v>
      </c>
      <c r="K70" s="2">
        <v>5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 s="2">
        <v>0</v>
      </c>
      <c r="Z70" s="7">
        <v>43.4</v>
      </c>
      <c r="AA70" s="7">
        <v>40.4</v>
      </c>
      <c r="AB70" s="7">
        <v>47</v>
      </c>
      <c r="AC70" s="8">
        <v>43.6</v>
      </c>
      <c r="AD70" s="2">
        <v>100</v>
      </c>
      <c r="AE70" s="3">
        <v>5</v>
      </c>
      <c r="AF70" s="7">
        <v>1042.0999999999999</v>
      </c>
      <c r="AG70" s="2">
        <v>224</v>
      </c>
    </row>
    <row r="71" spans="1:33" x14ac:dyDescent="0.45">
      <c r="A71" t="s">
        <v>82</v>
      </c>
      <c r="B71" t="s">
        <v>15</v>
      </c>
      <c r="C71" s="1">
        <v>0</v>
      </c>
      <c r="D71" s="1">
        <v>16</v>
      </c>
      <c r="E71" s="1">
        <v>70</v>
      </c>
      <c r="F71">
        <v>2</v>
      </c>
      <c r="G71" s="2" t="s">
        <v>44</v>
      </c>
      <c r="H71" s="2">
        <v>100</v>
      </c>
      <c r="I71" s="16">
        <v>10</v>
      </c>
      <c r="J71">
        <v>0</v>
      </c>
      <c r="K71" s="2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 s="2">
        <v>0</v>
      </c>
      <c r="Z71" s="7">
        <v>29.8</v>
      </c>
      <c r="AA71" s="7">
        <v>46.4</v>
      </c>
      <c r="AB71" s="7">
        <v>46.4</v>
      </c>
      <c r="AC71" s="8">
        <v>40.9</v>
      </c>
      <c r="AD71" s="2">
        <v>100</v>
      </c>
      <c r="AE71" s="3">
        <v>10</v>
      </c>
      <c r="AF71" s="7">
        <v>989.2</v>
      </c>
      <c r="AG71" s="2">
        <v>172</v>
      </c>
    </row>
    <row r="72" spans="1:33" x14ac:dyDescent="0.45">
      <c r="A72" t="s">
        <v>82</v>
      </c>
      <c r="B72" t="s">
        <v>15</v>
      </c>
      <c r="C72" s="1">
        <v>0</v>
      </c>
      <c r="D72" s="1">
        <v>17</v>
      </c>
      <c r="E72" s="1">
        <v>71</v>
      </c>
      <c r="F72">
        <v>2</v>
      </c>
      <c r="G72" s="2" t="s">
        <v>16</v>
      </c>
      <c r="H72" s="2">
        <v>100</v>
      </c>
      <c r="I72" s="4">
        <v>5</v>
      </c>
      <c r="J72" s="5">
        <v>0</v>
      </c>
      <c r="K72" s="6">
        <v>5</v>
      </c>
      <c r="L72">
        <v>0</v>
      </c>
      <c r="M72">
        <v>0</v>
      </c>
      <c r="N72">
        <v>0</v>
      </c>
      <c r="O72">
        <v>0</v>
      </c>
      <c r="P72" s="5">
        <v>0</v>
      </c>
      <c r="Q72">
        <v>0</v>
      </c>
      <c r="R72">
        <v>0</v>
      </c>
      <c r="S72" s="5">
        <v>0</v>
      </c>
      <c r="T72">
        <v>0</v>
      </c>
      <c r="U72">
        <v>0</v>
      </c>
      <c r="V72">
        <v>0</v>
      </c>
      <c r="W72">
        <v>0</v>
      </c>
      <c r="X72">
        <v>0</v>
      </c>
      <c r="Y72" s="2">
        <v>0</v>
      </c>
      <c r="Z72" s="7">
        <v>44.4</v>
      </c>
      <c r="AA72" s="7">
        <v>35.6</v>
      </c>
      <c r="AB72" s="7">
        <v>42</v>
      </c>
      <c r="AC72" s="8">
        <v>40.700000000000003</v>
      </c>
      <c r="AD72" s="2">
        <v>100</v>
      </c>
      <c r="AE72" s="3">
        <v>5</v>
      </c>
      <c r="AF72">
        <v>1028.2</v>
      </c>
      <c r="AG72" s="2">
        <v>172</v>
      </c>
    </row>
    <row r="73" spans="1:33" x14ac:dyDescent="0.45">
      <c r="A73" t="s">
        <v>82</v>
      </c>
      <c r="B73" t="s">
        <v>15</v>
      </c>
      <c r="C73" s="1">
        <v>0</v>
      </c>
      <c r="D73" s="1">
        <v>18</v>
      </c>
      <c r="E73" s="1">
        <v>72</v>
      </c>
      <c r="F73">
        <v>2</v>
      </c>
      <c r="G73" s="2" t="s">
        <v>43</v>
      </c>
      <c r="H73" s="2">
        <v>100</v>
      </c>
      <c r="I73" s="16">
        <v>5</v>
      </c>
      <c r="J73">
        <v>0</v>
      </c>
      <c r="K73" s="2">
        <v>5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 s="2">
        <v>0</v>
      </c>
      <c r="Z73" s="7">
        <v>33</v>
      </c>
      <c r="AA73" s="7">
        <v>39.799999999999997</v>
      </c>
      <c r="AB73" s="7">
        <v>35.200000000000003</v>
      </c>
      <c r="AC73" s="8">
        <v>36</v>
      </c>
      <c r="AD73" s="2">
        <v>100</v>
      </c>
      <c r="AE73" s="3">
        <v>10</v>
      </c>
      <c r="AF73" s="7">
        <v>976.7</v>
      </c>
      <c r="AG73" s="2">
        <v>189</v>
      </c>
    </row>
    <row r="74" spans="1:33" x14ac:dyDescent="0.45">
      <c r="A74" t="s">
        <v>82</v>
      </c>
      <c r="B74" t="s">
        <v>15</v>
      </c>
      <c r="C74" s="1">
        <v>0</v>
      </c>
      <c r="D74" s="1">
        <v>19</v>
      </c>
      <c r="E74" s="1">
        <v>73</v>
      </c>
      <c r="F74">
        <v>3</v>
      </c>
      <c r="G74" s="2" t="s">
        <v>16</v>
      </c>
      <c r="H74" s="2">
        <v>100</v>
      </c>
      <c r="I74" s="4">
        <v>5</v>
      </c>
      <c r="J74" s="5">
        <v>0</v>
      </c>
      <c r="K74" s="6">
        <v>0</v>
      </c>
      <c r="L74">
        <v>0</v>
      </c>
      <c r="M74">
        <v>0</v>
      </c>
      <c r="N74">
        <v>0</v>
      </c>
      <c r="O74">
        <v>0</v>
      </c>
      <c r="P74" s="5">
        <v>0</v>
      </c>
      <c r="Q74">
        <v>0</v>
      </c>
      <c r="R74">
        <v>0</v>
      </c>
      <c r="S74" s="5">
        <v>0</v>
      </c>
      <c r="T74">
        <v>0</v>
      </c>
      <c r="U74">
        <v>0</v>
      </c>
      <c r="V74">
        <v>0</v>
      </c>
      <c r="W74">
        <v>0</v>
      </c>
      <c r="X74">
        <v>0</v>
      </c>
      <c r="Y74" s="2">
        <v>0</v>
      </c>
      <c r="Z74" s="7">
        <v>40.200000000000003</v>
      </c>
      <c r="AA74" s="7">
        <v>30</v>
      </c>
      <c r="AB74" s="7">
        <v>46.8</v>
      </c>
      <c r="AC74" s="8">
        <v>39</v>
      </c>
      <c r="AD74" s="2">
        <v>100</v>
      </c>
      <c r="AE74" s="3">
        <v>5</v>
      </c>
      <c r="AF74" s="10">
        <v>1084.2</v>
      </c>
      <c r="AG74" s="2">
        <v>153</v>
      </c>
    </row>
    <row r="75" spans="1:33" x14ac:dyDescent="0.45">
      <c r="A75" t="s">
        <v>82</v>
      </c>
      <c r="B75" t="s">
        <v>15</v>
      </c>
      <c r="C75" s="1">
        <v>0</v>
      </c>
      <c r="D75" s="1">
        <v>20</v>
      </c>
      <c r="E75" s="1">
        <v>74</v>
      </c>
      <c r="F75">
        <v>3</v>
      </c>
      <c r="G75" s="2" t="s">
        <v>43</v>
      </c>
      <c r="H75" s="2">
        <v>100</v>
      </c>
      <c r="I75" s="4">
        <v>25</v>
      </c>
      <c r="J75" s="5">
        <v>5</v>
      </c>
      <c r="K75" s="6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6">
        <v>0</v>
      </c>
      <c r="Z75" s="7">
        <v>39.6</v>
      </c>
      <c r="AA75" s="7">
        <v>28.9</v>
      </c>
      <c r="AB75" s="7">
        <v>26.4</v>
      </c>
      <c r="AC75" s="8">
        <v>31.6</v>
      </c>
      <c r="AD75" s="11">
        <v>100</v>
      </c>
      <c r="AE75" s="12">
        <v>5</v>
      </c>
      <c r="AF75" s="10">
        <v>1200.4000000000001</v>
      </c>
      <c r="AG75" s="2">
        <v>194</v>
      </c>
    </row>
    <row r="76" spans="1:33" x14ac:dyDescent="0.45">
      <c r="A76" t="s">
        <v>82</v>
      </c>
      <c r="B76" t="s">
        <v>15</v>
      </c>
      <c r="C76" s="1">
        <v>0</v>
      </c>
      <c r="D76" s="1">
        <v>21</v>
      </c>
      <c r="E76" s="1">
        <v>75</v>
      </c>
      <c r="F76">
        <v>3</v>
      </c>
      <c r="G76" s="2" t="s">
        <v>44</v>
      </c>
      <c r="H76" s="2">
        <v>100</v>
      </c>
      <c r="I76" s="16">
        <v>10</v>
      </c>
      <c r="J76">
        <v>5</v>
      </c>
      <c r="K76" s="2">
        <v>5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 s="2">
        <v>0</v>
      </c>
      <c r="Z76" s="7">
        <v>44.6</v>
      </c>
      <c r="AA76" s="7">
        <v>44.8</v>
      </c>
      <c r="AB76" s="7">
        <v>34.6</v>
      </c>
      <c r="AC76" s="8">
        <v>41.3</v>
      </c>
      <c r="AD76" s="2">
        <v>100</v>
      </c>
      <c r="AE76" s="3">
        <v>5</v>
      </c>
      <c r="AF76" s="7">
        <v>1014.9</v>
      </c>
      <c r="AG76" s="2">
        <v>182</v>
      </c>
    </row>
    <row r="77" spans="1:33" x14ac:dyDescent="0.45">
      <c r="A77" t="s">
        <v>82</v>
      </c>
      <c r="B77" t="s">
        <v>15</v>
      </c>
      <c r="C77" s="1">
        <v>0</v>
      </c>
      <c r="D77" s="1">
        <v>22</v>
      </c>
      <c r="E77" s="1">
        <v>76</v>
      </c>
      <c r="F77">
        <v>3</v>
      </c>
      <c r="G77" s="2" t="s">
        <v>43</v>
      </c>
      <c r="H77" s="9">
        <v>100</v>
      </c>
      <c r="I77" s="4">
        <v>10</v>
      </c>
      <c r="J77" s="5">
        <v>0</v>
      </c>
      <c r="K77" s="6">
        <v>0</v>
      </c>
      <c r="L77">
        <v>0</v>
      </c>
      <c r="M77">
        <v>0</v>
      </c>
      <c r="N77">
        <v>0</v>
      </c>
      <c r="O77">
        <v>0</v>
      </c>
      <c r="P77" s="5">
        <v>0</v>
      </c>
      <c r="Q77">
        <v>0</v>
      </c>
      <c r="R77">
        <v>0</v>
      </c>
      <c r="S77" s="5">
        <v>0</v>
      </c>
      <c r="T77">
        <v>0</v>
      </c>
      <c r="U77">
        <v>0</v>
      </c>
      <c r="V77">
        <v>0</v>
      </c>
      <c r="W77">
        <v>0</v>
      </c>
      <c r="X77">
        <v>0</v>
      </c>
      <c r="Y77" s="2">
        <v>0</v>
      </c>
      <c r="Z77">
        <v>19.8</v>
      </c>
      <c r="AA77">
        <v>39.4</v>
      </c>
      <c r="AB77">
        <v>41</v>
      </c>
      <c r="AC77" s="8">
        <v>33.4</v>
      </c>
      <c r="AD77" s="2">
        <v>100</v>
      </c>
      <c r="AE77" s="3">
        <v>5</v>
      </c>
      <c r="AF77">
        <v>1198.5</v>
      </c>
      <c r="AG77" s="2">
        <v>170</v>
      </c>
    </row>
    <row r="78" spans="1:33" x14ac:dyDescent="0.45">
      <c r="A78" t="s">
        <v>82</v>
      </c>
      <c r="B78" t="s">
        <v>15</v>
      </c>
      <c r="C78" s="1">
        <v>0</v>
      </c>
      <c r="D78" s="1">
        <v>23</v>
      </c>
      <c r="E78" s="1">
        <v>77</v>
      </c>
      <c r="F78">
        <v>3</v>
      </c>
      <c r="G78" s="2" t="s">
        <v>44</v>
      </c>
      <c r="H78" s="2">
        <v>100</v>
      </c>
      <c r="I78" s="4">
        <v>10</v>
      </c>
      <c r="J78" s="5">
        <v>0</v>
      </c>
      <c r="K78" s="6">
        <v>0</v>
      </c>
      <c r="L78">
        <v>0</v>
      </c>
      <c r="M78">
        <v>0</v>
      </c>
      <c r="N78">
        <v>0</v>
      </c>
      <c r="O78">
        <v>0</v>
      </c>
      <c r="P78" s="5">
        <v>0</v>
      </c>
      <c r="Q78">
        <v>0</v>
      </c>
      <c r="R78">
        <v>0</v>
      </c>
      <c r="S78" s="5">
        <v>0</v>
      </c>
      <c r="T78">
        <v>0</v>
      </c>
      <c r="U78">
        <v>0</v>
      </c>
      <c r="V78">
        <v>0</v>
      </c>
      <c r="W78">
        <v>0</v>
      </c>
      <c r="X78">
        <v>0</v>
      </c>
      <c r="Y78" s="2">
        <v>0</v>
      </c>
      <c r="Z78" s="7">
        <v>46</v>
      </c>
      <c r="AA78" s="7">
        <v>37.799999999999997</v>
      </c>
      <c r="AB78" s="7">
        <v>33</v>
      </c>
      <c r="AC78" s="8">
        <v>38.9</v>
      </c>
      <c r="AD78" s="6">
        <v>100</v>
      </c>
      <c r="AE78" s="3">
        <v>10</v>
      </c>
      <c r="AF78" s="10">
        <v>1092.2</v>
      </c>
      <c r="AG78" s="2">
        <v>119</v>
      </c>
    </row>
    <row r="79" spans="1:33" x14ac:dyDescent="0.45">
      <c r="A79" t="s">
        <v>82</v>
      </c>
      <c r="B79" t="s">
        <v>15</v>
      </c>
      <c r="C79" s="1">
        <v>0</v>
      </c>
      <c r="D79" s="1">
        <v>24</v>
      </c>
      <c r="E79" s="1">
        <v>78</v>
      </c>
      <c r="F79">
        <v>3</v>
      </c>
      <c r="G79" s="2" t="s">
        <v>16</v>
      </c>
      <c r="H79" s="2">
        <v>100</v>
      </c>
      <c r="I79" s="16">
        <v>20</v>
      </c>
      <c r="J79">
        <v>5</v>
      </c>
      <c r="K79" s="2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s="2">
        <v>0</v>
      </c>
      <c r="Z79" s="7">
        <v>48</v>
      </c>
      <c r="AA79" s="7">
        <v>34.4</v>
      </c>
      <c r="AB79" s="7">
        <v>38.200000000000003</v>
      </c>
      <c r="AC79" s="8">
        <v>40.200000000000003</v>
      </c>
      <c r="AD79" s="11">
        <v>100</v>
      </c>
      <c r="AE79" s="12">
        <v>10</v>
      </c>
      <c r="AF79" s="7">
        <v>924.9</v>
      </c>
      <c r="AG79" s="2">
        <v>141</v>
      </c>
    </row>
    <row r="80" spans="1:33" x14ac:dyDescent="0.45">
      <c r="A80" t="s">
        <v>82</v>
      </c>
      <c r="B80" t="s">
        <v>15</v>
      </c>
      <c r="C80" s="1">
        <v>0</v>
      </c>
      <c r="D80" s="1">
        <v>25</v>
      </c>
      <c r="E80" s="1">
        <v>79</v>
      </c>
      <c r="F80">
        <v>3</v>
      </c>
      <c r="G80" s="2" t="s">
        <v>44</v>
      </c>
      <c r="H80" s="2">
        <v>100</v>
      </c>
      <c r="I80" s="4">
        <v>15</v>
      </c>
      <c r="J80" s="5">
        <v>0</v>
      </c>
      <c r="K80" s="6">
        <v>0</v>
      </c>
      <c r="L80">
        <v>0</v>
      </c>
      <c r="M80">
        <v>0</v>
      </c>
      <c r="N80">
        <v>0</v>
      </c>
      <c r="O80">
        <v>0</v>
      </c>
      <c r="P80" s="5">
        <v>0</v>
      </c>
      <c r="Q80">
        <v>0</v>
      </c>
      <c r="R80">
        <v>0</v>
      </c>
      <c r="S80" s="5">
        <v>0</v>
      </c>
      <c r="T80">
        <v>0</v>
      </c>
      <c r="U80">
        <v>0</v>
      </c>
      <c r="V80">
        <v>0</v>
      </c>
      <c r="W80">
        <v>0</v>
      </c>
      <c r="X80">
        <v>0</v>
      </c>
      <c r="Y80" s="2">
        <v>0</v>
      </c>
      <c r="Z80" s="7">
        <v>45.8</v>
      </c>
      <c r="AA80" s="7">
        <v>32.799999999999997</v>
      </c>
      <c r="AB80" s="7">
        <v>49.6</v>
      </c>
      <c r="AC80" s="8">
        <v>42.7</v>
      </c>
      <c r="AD80" s="2">
        <v>100</v>
      </c>
      <c r="AE80" s="3">
        <v>5</v>
      </c>
      <c r="AF80" s="10">
        <v>1179</v>
      </c>
      <c r="AG80" s="2">
        <v>177</v>
      </c>
    </row>
    <row r="81" spans="1:33" x14ac:dyDescent="0.45">
      <c r="A81" t="s">
        <v>82</v>
      </c>
      <c r="B81" t="s">
        <v>15</v>
      </c>
      <c r="C81" s="1">
        <v>0</v>
      </c>
      <c r="D81" s="1">
        <v>26</v>
      </c>
      <c r="E81" s="1">
        <v>80</v>
      </c>
      <c r="F81">
        <v>3</v>
      </c>
      <c r="G81" s="2" t="s">
        <v>16</v>
      </c>
      <c r="H81" s="2">
        <v>100</v>
      </c>
      <c r="I81" s="16">
        <v>15</v>
      </c>
      <c r="J81">
        <v>0</v>
      </c>
      <c r="K81" s="2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 s="2">
        <v>0</v>
      </c>
      <c r="Z81" s="7">
        <v>28.2</v>
      </c>
      <c r="AA81" s="7">
        <v>46.8</v>
      </c>
      <c r="AB81" s="7">
        <v>42.4</v>
      </c>
      <c r="AC81" s="8">
        <v>39.1</v>
      </c>
      <c r="AD81" s="2">
        <v>100</v>
      </c>
      <c r="AE81" s="3">
        <v>10</v>
      </c>
      <c r="AF81" s="7">
        <v>1073.2</v>
      </c>
      <c r="AG81" s="2">
        <v>215</v>
      </c>
    </row>
    <row r="82" spans="1:33" x14ac:dyDescent="0.45">
      <c r="A82" t="s">
        <v>82</v>
      </c>
      <c r="B82" t="s">
        <v>15</v>
      </c>
      <c r="C82" s="1">
        <v>0</v>
      </c>
      <c r="D82" s="1">
        <v>27</v>
      </c>
      <c r="E82" s="1">
        <v>81</v>
      </c>
      <c r="F82">
        <v>3</v>
      </c>
      <c r="G82" s="2" t="s">
        <v>43</v>
      </c>
      <c r="H82" s="2">
        <v>100</v>
      </c>
      <c r="I82" s="16">
        <v>5</v>
      </c>
      <c r="J82">
        <v>0</v>
      </c>
      <c r="K82" s="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s="2">
        <v>0</v>
      </c>
      <c r="Z82" s="7">
        <v>37.4</v>
      </c>
      <c r="AA82" s="7">
        <v>33</v>
      </c>
      <c r="AB82" s="7">
        <v>37.5</v>
      </c>
      <c r="AC82" s="8">
        <v>36</v>
      </c>
      <c r="AD82" s="2">
        <v>100</v>
      </c>
      <c r="AE82" s="3">
        <v>5</v>
      </c>
      <c r="AF82" s="7">
        <v>924.9</v>
      </c>
      <c r="AG82" s="2">
        <v>212</v>
      </c>
    </row>
    <row r="83" spans="1:33" x14ac:dyDescent="0.45">
      <c r="A83" t="s">
        <v>46</v>
      </c>
      <c r="B83" t="s">
        <v>17</v>
      </c>
      <c r="C83" s="1">
        <v>6</v>
      </c>
      <c r="D83" s="1">
        <v>1</v>
      </c>
      <c r="E83" s="1">
        <v>1</v>
      </c>
      <c r="F83">
        <v>1</v>
      </c>
      <c r="G83" s="2" t="s">
        <v>16</v>
      </c>
      <c r="H83" s="2">
        <v>100</v>
      </c>
      <c r="I83" s="16">
        <v>0</v>
      </c>
      <c r="J83">
        <v>0</v>
      </c>
      <c r="K83" s="2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23</v>
      </c>
      <c r="V83">
        <v>0</v>
      </c>
      <c r="W83">
        <v>0</v>
      </c>
      <c r="X83">
        <v>0</v>
      </c>
      <c r="Y83" s="2">
        <v>0</v>
      </c>
      <c r="Z83" s="7">
        <v>12.9</v>
      </c>
      <c r="AA83" s="7">
        <v>18.600000000000001</v>
      </c>
      <c r="AB83" s="7">
        <v>26.6</v>
      </c>
      <c r="AC83" s="8">
        <v>19.399999999999999</v>
      </c>
      <c r="AD83" s="2">
        <v>75</v>
      </c>
      <c r="AE83" s="3">
        <v>0</v>
      </c>
      <c r="AF83" s="7">
        <v>740.7</v>
      </c>
      <c r="AG83" s="2">
        <v>190</v>
      </c>
    </row>
    <row r="84" spans="1:33" x14ac:dyDescent="0.45">
      <c r="A84" t="s">
        <v>46</v>
      </c>
      <c r="B84" t="s">
        <v>17</v>
      </c>
      <c r="C84" s="1">
        <v>6</v>
      </c>
      <c r="D84" s="1">
        <v>2</v>
      </c>
      <c r="E84" s="1">
        <v>2</v>
      </c>
      <c r="F84">
        <v>1</v>
      </c>
      <c r="G84" s="2" t="s">
        <v>43</v>
      </c>
      <c r="H84" s="9">
        <v>100</v>
      </c>
      <c r="I84" s="16">
        <v>5</v>
      </c>
      <c r="J84">
        <v>0</v>
      </c>
      <c r="K84" s="2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19</v>
      </c>
      <c r="V84">
        <v>0</v>
      </c>
      <c r="W84">
        <v>0</v>
      </c>
      <c r="X84">
        <v>0</v>
      </c>
      <c r="Y84" s="2">
        <v>0</v>
      </c>
      <c r="Z84" s="7">
        <v>17.399999999999999</v>
      </c>
      <c r="AA84" s="7">
        <v>19</v>
      </c>
      <c r="AB84" s="7">
        <v>24.2</v>
      </c>
      <c r="AC84" s="8">
        <v>20.2</v>
      </c>
      <c r="AD84" s="2">
        <v>65</v>
      </c>
      <c r="AE84" s="3">
        <v>5</v>
      </c>
      <c r="AF84" s="7">
        <v>769.87</v>
      </c>
      <c r="AG84" s="2">
        <v>215</v>
      </c>
    </row>
    <row r="85" spans="1:33" x14ac:dyDescent="0.45">
      <c r="A85" t="s">
        <v>46</v>
      </c>
      <c r="B85" t="s">
        <v>17</v>
      </c>
      <c r="C85" s="1">
        <v>6</v>
      </c>
      <c r="D85" s="1">
        <v>3</v>
      </c>
      <c r="E85" s="1">
        <v>3</v>
      </c>
      <c r="F85">
        <v>1</v>
      </c>
      <c r="G85" s="2" t="s">
        <v>44</v>
      </c>
      <c r="H85" s="9">
        <v>100</v>
      </c>
      <c r="I85" s="4">
        <v>5</v>
      </c>
      <c r="J85" s="5">
        <v>0</v>
      </c>
      <c r="K85" s="6">
        <v>0</v>
      </c>
      <c r="L85">
        <v>0</v>
      </c>
      <c r="M85">
        <v>0</v>
      </c>
      <c r="N85">
        <v>0</v>
      </c>
      <c r="O85">
        <v>0</v>
      </c>
      <c r="P85" s="5">
        <v>0</v>
      </c>
      <c r="Q85">
        <v>0</v>
      </c>
      <c r="R85">
        <v>0</v>
      </c>
      <c r="S85" s="5">
        <v>0</v>
      </c>
      <c r="T85">
        <v>0</v>
      </c>
      <c r="U85">
        <v>17</v>
      </c>
      <c r="V85">
        <v>0</v>
      </c>
      <c r="W85">
        <v>0</v>
      </c>
      <c r="X85">
        <v>0</v>
      </c>
      <c r="Y85" s="2">
        <v>0</v>
      </c>
      <c r="Z85">
        <v>27.8</v>
      </c>
      <c r="AA85">
        <v>24</v>
      </c>
      <c r="AB85">
        <v>24.6</v>
      </c>
      <c r="AC85" s="8">
        <v>25.5</v>
      </c>
      <c r="AD85" s="2">
        <v>70</v>
      </c>
      <c r="AE85" s="3">
        <v>0</v>
      </c>
      <c r="AF85">
        <v>804.54499999999996</v>
      </c>
      <c r="AG85" s="2">
        <v>162</v>
      </c>
    </row>
    <row r="86" spans="1:33" x14ac:dyDescent="0.45">
      <c r="A86" t="s">
        <v>46</v>
      </c>
      <c r="B86" t="s">
        <v>17</v>
      </c>
      <c r="C86" s="1">
        <v>6</v>
      </c>
      <c r="D86" s="1">
        <v>4</v>
      </c>
      <c r="E86" s="1">
        <v>4</v>
      </c>
      <c r="F86">
        <v>1</v>
      </c>
      <c r="G86" s="2" t="s">
        <v>43</v>
      </c>
      <c r="H86" s="2">
        <v>100</v>
      </c>
      <c r="I86" s="16">
        <v>5</v>
      </c>
      <c r="J86">
        <v>10</v>
      </c>
      <c r="K86" s="2">
        <v>0</v>
      </c>
      <c r="L86">
        <v>0</v>
      </c>
      <c r="M86">
        <v>0</v>
      </c>
      <c r="N86">
        <v>0</v>
      </c>
      <c r="O86">
        <v>0</v>
      </c>
      <c r="P86" s="5">
        <v>0</v>
      </c>
      <c r="Q86">
        <v>0</v>
      </c>
      <c r="R86">
        <v>0</v>
      </c>
      <c r="S86">
        <v>0</v>
      </c>
      <c r="T86">
        <v>0</v>
      </c>
      <c r="U86">
        <v>10</v>
      </c>
      <c r="V86">
        <v>0</v>
      </c>
      <c r="W86">
        <v>0</v>
      </c>
      <c r="X86">
        <v>0</v>
      </c>
      <c r="Y86" s="2">
        <v>0</v>
      </c>
      <c r="Z86">
        <v>16.600000000000001</v>
      </c>
      <c r="AA86">
        <v>15.8</v>
      </c>
      <c r="AB86">
        <v>15.6</v>
      </c>
      <c r="AC86" s="8">
        <v>16</v>
      </c>
      <c r="AD86" s="2">
        <v>50</v>
      </c>
      <c r="AE86" s="3">
        <v>5</v>
      </c>
      <c r="AF86" s="10">
        <v>1109.664</v>
      </c>
      <c r="AG86" s="2">
        <v>219</v>
      </c>
    </row>
    <row r="87" spans="1:33" x14ac:dyDescent="0.45">
      <c r="A87" t="s">
        <v>46</v>
      </c>
      <c r="B87" t="s">
        <v>17</v>
      </c>
      <c r="C87" s="1">
        <v>6</v>
      </c>
      <c r="D87" s="1">
        <v>5</v>
      </c>
      <c r="E87" s="1">
        <v>5</v>
      </c>
      <c r="F87">
        <v>1</v>
      </c>
      <c r="G87" s="2" t="s">
        <v>44</v>
      </c>
      <c r="H87" s="2">
        <v>100</v>
      </c>
      <c r="I87" s="4">
        <v>0</v>
      </c>
      <c r="J87" s="5">
        <v>0</v>
      </c>
      <c r="K87" s="6">
        <v>0</v>
      </c>
      <c r="L87">
        <v>0</v>
      </c>
      <c r="M87">
        <v>0</v>
      </c>
      <c r="N87">
        <v>0</v>
      </c>
      <c r="O87">
        <v>0</v>
      </c>
      <c r="P87" s="5">
        <v>0</v>
      </c>
      <c r="Q87">
        <v>0</v>
      </c>
      <c r="R87">
        <v>1</v>
      </c>
      <c r="S87" s="5">
        <v>0</v>
      </c>
      <c r="T87">
        <v>2</v>
      </c>
      <c r="U87">
        <v>18</v>
      </c>
      <c r="V87">
        <v>0</v>
      </c>
      <c r="W87">
        <v>0</v>
      </c>
      <c r="X87">
        <v>1</v>
      </c>
      <c r="Y87" s="2">
        <v>0</v>
      </c>
      <c r="Z87" s="7">
        <v>14.2</v>
      </c>
      <c r="AA87" s="7">
        <v>10.6</v>
      </c>
      <c r="AB87" s="7">
        <v>16.8</v>
      </c>
      <c r="AC87" s="8">
        <v>13.9</v>
      </c>
      <c r="AD87" s="2">
        <v>50</v>
      </c>
      <c r="AE87" s="3">
        <v>5</v>
      </c>
      <c r="AF87" s="10">
        <v>811.13599999999997</v>
      </c>
      <c r="AG87" s="2">
        <v>226</v>
      </c>
    </row>
    <row r="88" spans="1:33" x14ac:dyDescent="0.45">
      <c r="A88" t="s">
        <v>46</v>
      </c>
      <c r="B88" t="s">
        <v>17</v>
      </c>
      <c r="C88" s="1">
        <v>6</v>
      </c>
      <c r="D88" s="1">
        <v>6</v>
      </c>
      <c r="E88" s="1">
        <v>6</v>
      </c>
      <c r="F88">
        <v>1</v>
      </c>
      <c r="G88" s="2" t="s">
        <v>16</v>
      </c>
      <c r="H88" s="2">
        <v>100</v>
      </c>
      <c r="I88" s="4">
        <v>0</v>
      </c>
      <c r="J88" s="5">
        <v>5</v>
      </c>
      <c r="K88" s="6">
        <v>0</v>
      </c>
      <c r="L88">
        <v>0</v>
      </c>
      <c r="M88">
        <v>0</v>
      </c>
      <c r="N88">
        <v>0</v>
      </c>
      <c r="O88">
        <v>0</v>
      </c>
      <c r="P88" s="5">
        <v>0</v>
      </c>
      <c r="Q88">
        <v>0</v>
      </c>
      <c r="R88">
        <v>0</v>
      </c>
      <c r="S88" s="5">
        <v>0</v>
      </c>
      <c r="T88">
        <v>1</v>
      </c>
      <c r="U88">
        <v>15</v>
      </c>
      <c r="V88">
        <v>0</v>
      </c>
      <c r="W88">
        <v>0</v>
      </c>
      <c r="X88">
        <v>0</v>
      </c>
      <c r="Y88" s="2">
        <v>0</v>
      </c>
      <c r="Z88" s="7">
        <v>25.4</v>
      </c>
      <c r="AA88" s="7">
        <v>25.8</v>
      </c>
      <c r="AB88" s="7">
        <v>23.6</v>
      </c>
      <c r="AC88" s="8">
        <v>24.9</v>
      </c>
      <c r="AD88" s="2">
        <v>40</v>
      </c>
      <c r="AE88" s="3">
        <v>0</v>
      </c>
      <c r="AF88" s="10">
        <v>766.72</v>
      </c>
      <c r="AG88" s="2">
        <v>129</v>
      </c>
    </row>
    <row r="89" spans="1:33" x14ac:dyDescent="0.45">
      <c r="A89" t="s">
        <v>46</v>
      </c>
      <c r="B89" t="s">
        <v>17</v>
      </c>
      <c r="C89" s="1">
        <v>6</v>
      </c>
      <c r="D89" s="1">
        <v>7</v>
      </c>
      <c r="E89" s="1">
        <v>7</v>
      </c>
      <c r="F89">
        <v>1</v>
      </c>
      <c r="G89" s="2" t="s">
        <v>44</v>
      </c>
      <c r="H89" s="2">
        <v>100</v>
      </c>
      <c r="I89" s="4">
        <v>15</v>
      </c>
      <c r="J89" s="5">
        <v>10</v>
      </c>
      <c r="K89" s="6">
        <v>0</v>
      </c>
      <c r="L89">
        <v>0</v>
      </c>
      <c r="M89">
        <v>0</v>
      </c>
      <c r="N89">
        <v>0</v>
      </c>
      <c r="O89">
        <v>0</v>
      </c>
      <c r="P89" s="5">
        <v>0</v>
      </c>
      <c r="Q89">
        <v>1</v>
      </c>
      <c r="R89">
        <v>0</v>
      </c>
      <c r="S89" s="5">
        <v>0</v>
      </c>
      <c r="T89">
        <v>0</v>
      </c>
      <c r="U89">
        <v>22</v>
      </c>
      <c r="V89">
        <v>0</v>
      </c>
      <c r="W89">
        <v>0</v>
      </c>
      <c r="X89">
        <v>0</v>
      </c>
      <c r="Y89" s="2">
        <v>0</v>
      </c>
      <c r="Z89" s="7">
        <v>26.4</v>
      </c>
      <c r="AA89" s="7">
        <v>19.399999999999999</v>
      </c>
      <c r="AB89" s="7">
        <v>20.8</v>
      </c>
      <c r="AC89" s="8">
        <v>22.2</v>
      </c>
      <c r="AD89" s="2">
        <v>75</v>
      </c>
      <c r="AE89" s="3">
        <v>0</v>
      </c>
      <c r="AF89">
        <v>1036.749</v>
      </c>
      <c r="AG89" s="2">
        <v>145</v>
      </c>
    </row>
    <row r="90" spans="1:33" x14ac:dyDescent="0.45">
      <c r="A90" t="s">
        <v>46</v>
      </c>
      <c r="B90" t="s">
        <v>17</v>
      </c>
      <c r="C90" s="1">
        <v>6</v>
      </c>
      <c r="D90" s="1">
        <v>8</v>
      </c>
      <c r="E90" s="1">
        <v>8</v>
      </c>
      <c r="F90">
        <v>1</v>
      </c>
      <c r="G90" s="2" t="s">
        <v>16</v>
      </c>
      <c r="H90" s="2">
        <v>100</v>
      </c>
      <c r="I90" s="4">
        <v>5</v>
      </c>
      <c r="J90" s="5">
        <v>0</v>
      </c>
      <c r="K90" s="6">
        <v>0</v>
      </c>
      <c r="L90">
        <v>0</v>
      </c>
      <c r="M90">
        <v>0</v>
      </c>
      <c r="N90">
        <v>0</v>
      </c>
      <c r="O90">
        <v>0</v>
      </c>
      <c r="P90" s="5">
        <v>0</v>
      </c>
      <c r="Q90">
        <v>0</v>
      </c>
      <c r="R90">
        <v>0</v>
      </c>
      <c r="S90" s="5">
        <v>0</v>
      </c>
      <c r="T90">
        <v>0</v>
      </c>
      <c r="U90">
        <v>29</v>
      </c>
      <c r="V90">
        <v>0</v>
      </c>
      <c r="W90">
        <v>1</v>
      </c>
      <c r="X90">
        <v>0</v>
      </c>
      <c r="Y90" s="2">
        <v>0</v>
      </c>
      <c r="Z90" s="7">
        <v>19.8</v>
      </c>
      <c r="AA90" s="7">
        <v>29.9</v>
      </c>
      <c r="AB90" s="7">
        <v>13.8</v>
      </c>
      <c r="AC90" s="8">
        <v>21.2</v>
      </c>
      <c r="AD90" s="2">
        <v>60</v>
      </c>
      <c r="AE90" s="3">
        <v>5</v>
      </c>
      <c r="AF90">
        <v>999.30899999999997</v>
      </c>
      <c r="AG90" s="2">
        <v>183</v>
      </c>
    </row>
    <row r="91" spans="1:33" x14ac:dyDescent="0.45">
      <c r="A91" t="s">
        <v>46</v>
      </c>
      <c r="B91" t="s">
        <v>17</v>
      </c>
      <c r="C91" s="1">
        <v>6</v>
      </c>
      <c r="D91" s="1">
        <v>9</v>
      </c>
      <c r="E91" s="1">
        <v>9</v>
      </c>
      <c r="F91">
        <v>1</v>
      </c>
      <c r="G91" s="2" t="s">
        <v>43</v>
      </c>
      <c r="H91" s="2">
        <v>100</v>
      </c>
      <c r="I91" s="4">
        <v>5</v>
      </c>
      <c r="J91" s="5">
        <v>0</v>
      </c>
      <c r="K91" s="6">
        <v>0</v>
      </c>
      <c r="L91">
        <v>0</v>
      </c>
      <c r="M91">
        <v>0</v>
      </c>
      <c r="N91">
        <v>0</v>
      </c>
      <c r="O91">
        <v>0</v>
      </c>
      <c r="P91" s="5">
        <v>0</v>
      </c>
      <c r="Q91">
        <v>0</v>
      </c>
      <c r="R91">
        <v>0</v>
      </c>
      <c r="S91" s="5">
        <v>0</v>
      </c>
      <c r="T91">
        <v>0</v>
      </c>
      <c r="U91">
        <v>24</v>
      </c>
      <c r="V91">
        <v>0</v>
      </c>
      <c r="W91">
        <v>0</v>
      </c>
      <c r="X91">
        <v>0</v>
      </c>
      <c r="Y91" s="2">
        <v>0</v>
      </c>
      <c r="Z91" s="7">
        <v>21.4</v>
      </c>
      <c r="AA91" s="7">
        <v>15.6</v>
      </c>
      <c r="AB91" s="7">
        <v>22.8</v>
      </c>
      <c r="AC91" s="8">
        <v>19.899999999999999</v>
      </c>
      <c r="AD91" s="6">
        <v>55</v>
      </c>
      <c r="AE91" s="3">
        <v>5</v>
      </c>
      <c r="AF91">
        <v>803.89599999999996</v>
      </c>
      <c r="AG91" s="2">
        <v>121</v>
      </c>
    </row>
    <row r="92" spans="1:33" x14ac:dyDescent="0.45">
      <c r="A92" t="s">
        <v>46</v>
      </c>
      <c r="B92" t="s">
        <v>17</v>
      </c>
      <c r="C92" s="1">
        <v>6</v>
      </c>
      <c r="D92" s="1">
        <v>10</v>
      </c>
      <c r="E92" s="1">
        <v>10</v>
      </c>
      <c r="F92">
        <v>2</v>
      </c>
      <c r="G92" s="2" t="s">
        <v>16</v>
      </c>
      <c r="H92" s="2">
        <v>100</v>
      </c>
      <c r="I92" s="4">
        <v>0</v>
      </c>
      <c r="J92" s="5">
        <v>5</v>
      </c>
      <c r="K92" s="6">
        <v>10</v>
      </c>
      <c r="L92">
        <v>0</v>
      </c>
      <c r="M92">
        <v>0</v>
      </c>
      <c r="N92">
        <v>0</v>
      </c>
      <c r="O92">
        <v>0</v>
      </c>
      <c r="P92" s="5">
        <v>0</v>
      </c>
      <c r="Q92">
        <v>1</v>
      </c>
      <c r="R92">
        <v>0</v>
      </c>
      <c r="S92" s="5">
        <v>0</v>
      </c>
      <c r="T92">
        <v>0</v>
      </c>
      <c r="U92">
        <v>76</v>
      </c>
      <c r="V92">
        <v>0</v>
      </c>
      <c r="W92">
        <v>0</v>
      </c>
      <c r="X92">
        <v>0</v>
      </c>
      <c r="Y92" s="2">
        <v>0</v>
      </c>
      <c r="Z92" s="7">
        <v>39.799999999999997</v>
      </c>
      <c r="AA92" s="7">
        <v>30.4</v>
      </c>
      <c r="AB92" s="7">
        <v>34.200000000000003</v>
      </c>
      <c r="AC92" s="8">
        <v>34.799999999999997</v>
      </c>
      <c r="AD92" s="2">
        <v>80</v>
      </c>
      <c r="AE92" s="3">
        <v>0</v>
      </c>
      <c r="AF92">
        <v>1582.229</v>
      </c>
      <c r="AG92" s="2">
        <v>243</v>
      </c>
    </row>
    <row r="93" spans="1:33" x14ac:dyDescent="0.45">
      <c r="A93" t="s">
        <v>46</v>
      </c>
      <c r="B93" t="s">
        <v>17</v>
      </c>
      <c r="C93" s="1">
        <v>6</v>
      </c>
      <c r="D93" s="1">
        <v>11</v>
      </c>
      <c r="E93" s="1">
        <v>11</v>
      </c>
      <c r="F93">
        <v>2</v>
      </c>
      <c r="G93" s="2" t="s">
        <v>43</v>
      </c>
      <c r="H93" s="2">
        <v>100</v>
      </c>
      <c r="I93" s="4">
        <v>5</v>
      </c>
      <c r="J93" s="5">
        <v>0</v>
      </c>
      <c r="K93" s="6">
        <v>10</v>
      </c>
      <c r="L93">
        <v>0</v>
      </c>
      <c r="M93">
        <v>0</v>
      </c>
      <c r="N93" s="5">
        <v>0</v>
      </c>
      <c r="O93" s="5">
        <v>0</v>
      </c>
      <c r="P93" s="5">
        <v>0</v>
      </c>
      <c r="Q93">
        <v>1</v>
      </c>
      <c r="R93">
        <v>1</v>
      </c>
      <c r="S93" s="5">
        <v>0</v>
      </c>
      <c r="T93" s="5">
        <v>0</v>
      </c>
      <c r="U93">
        <v>77</v>
      </c>
      <c r="V93" s="5">
        <v>0</v>
      </c>
      <c r="W93" s="5">
        <v>0</v>
      </c>
      <c r="X93">
        <v>0</v>
      </c>
      <c r="Y93" s="6">
        <v>0</v>
      </c>
      <c r="Z93" s="7">
        <v>39.200000000000003</v>
      </c>
      <c r="AA93" s="7">
        <v>42.8</v>
      </c>
      <c r="AB93" s="7">
        <v>30.8</v>
      </c>
      <c r="AC93" s="8">
        <v>37.6</v>
      </c>
      <c r="AD93" s="11">
        <v>60</v>
      </c>
      <c r="AE93" s="12">
        <v>0</v>
      </c>
      <c r="AF93" s="10">
        <v>1159.152</v>
      </c>
      <c r="AG93" s="2">
        <v>139</v>
      </c>
    </row>
    <row r="94" spans="1:33" x14ac:dyDescent="0.45">
      <c r="A94" t="s">
        <v>46</v>
      </c>
      <c r="B94" t="s">
        <v>17</v>
      </c>
      <c r="C94" s="1">
        <v>6</v>
      </c>
      <c r="D94" s="1">
        <v>12</v>
      </c>
      <c r="E94" s="1">
        <v>12</v>
      </c>
      <c r="F94">
        <v>2</v>
      </c>
      <c r="G94" s="2" t="s">
        <v>44</v>
      </c>
      <c r="H94" s="9">
        <v>100</v>
      </c>
      <c r="I94" s="16">
        <v>5</v>
      </c>
      <c r="J94">
        <v>0</v>
      </c>
      <c r="K94" s="2">
        <v>5</v>
      </c>
      <c r="L94">
        <v>2</v>
      </c>
      <c r="M94">
        <v>0</v>
      </c>
      <c r="N94">
        <v>0</v>
      </c>
      <c r="O94">
        <v>0</v>
      </c>
      <c r="P94">
        <v>0</v>
      </c>
      <c r="Q94">
        <v>10</v>
      </c>
      <c r="R94">
        <v>0</v>
      </c>
      <c r="S94">
        <v>0</v>
      </c>
      <c r="T94">
        <v>0</v>
      </c>
      <c r="U94">
        <v>86</v>
      </c>
      <c r="V94">
        <v>0</v>
      </c>
      <c r="W94">
        <v>0</v>
      </c>
      <c r="X94">
        <v>0</v>
      </c>
      <c r="Y94" s="2">
        <v>0</v>
      </c>
      <c r="Z94" s="7">
        <v>29.6</v>
      </c>
      <c r="AA94" s="7">
        <v>33.4</v>
      </c>
      <c r="AB94" s="7">
        <v>26.6</v>
      </c>
      <c r="AC94" s="8">
        <v>29.9</v>
      </c>
      <c r="AD94" s="2">
        <v>80</v>
      </c>
      <c r="AE94" s="3">
        <v>0</v>
      </c>
      <c r="AF94" s="7">
        <v>1060.8</v>
      </c>
      <c r="AG94" s="2">
        <v>143</v>
      </c>
    </row>
    <row r="95" spans="1:33" x14ac:dyDescent="0.45">
      <c r="A95" t="s">
        <v>46</v>
      </c>
      <c r="B95" t="s">
        <v>17</v>
      </c>
      <c r="C95" s="1">
        <v>6</v>
      </c>
      <c r="D95" s="1">
        <v>13</v>
      </c>
      <c r="E95" s="1">
        <v>13</v>
      </c>
      <c r="F95">
        <v>2</v>
      </c>
      <c r="G95" s="2" t="s">
        <v>43</v>
      </c>
      <c r="H95" s="2">
        <v>100</v>
      </c>
      <c r="I95" s="16">
        <v>5</v>
      </c>
      <c r="J95">
        <v>0</v>
      </c>
      <c r="K95" s="2">
        <v>5</v>
      </c>
      <c r="L95">
        <v>1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75</v>
      </c>
      <c r="V95">
        <v>0</v>
      </c>
      <c r="W95">
        <v>0</v>
      </c>
      <c r="X95">
        <v>0</v>
      </c>
      <c r="Y95" s="2">
        <v>0</v>
      </c>
      <c r="Z95" s="7">
        <v>30.8</v>
      </c>
      <c r="AA95" s="7">
        <v>38.799999999999997</v>
      </c>
      <c r="AB95" s="7">
        <v>38.799999999999997</v>
      </c>
      <c r="AC95" s="8">
        <v>36.1</v>
      </c>
      <c r="AD95" s="2">
        <v>75</v>
      </c>
      <c r="AE95" s="3">
        <v>5</v>
      </c>
      <c r="AF95" s="7">
        <v>914.30799999999999</v>
      </c>
      <c r="AG95" s="2">
        <v>158</v>
      </c>
    </row>
    <row r="96" spans="1:33" x14ac:dyDescent="0.45">
      <c r="A96" t="s">
        <v>46</v>
      </c>
      <c r="B96" t="s">
        <v>17</v>
      </c>
      <c r="C96" s="1">
        <v>6</v>
      </c>
      <c r="D96" s="1">
        <v>14</v>
      </c>
      <c r="E96" s="1">
        <v>14</v>
      </c>
      <c r="F96">
        <v>2</v>
      </c>
      <c r="G96" s="2" t="s">
        <v>44</v>
      </c>
      <c r="H96" s="2">
        <v>100</v>
      </c>
      <c r="I96" s="4">
        <v>5</v>
      </c>
      <c r="J96" s="5">
        <v>0</v>
      </c>
      <c r="K96" s="6">
        <v>5</v>
      </c>
      <c r="L96">
        <v>2</v>
      </c>
      <c r="M96">
        <v>0</v>
      </c>
      <c r="N96">
        <v>0</v>
      </c>
      <c r="O96">
        <v>0</v>
      </c>
      <c r="P96" s="5">
        <v>0</v>
      </c>
      <c r="Q96">
        <v>0</v>
      </c>
      <c r="R96">
        <v>0</v>
      </c>
      <c r="S96" s="5">
        <v>0</v>
      </c>
      <c r="T96">
        <v>1</v>
      </c>
      <c r="U96">
        <v>64</v>
      </c>
      <c r="V96">
        <v>0</v>
      </c>
      <c r="W96">
        <v>0</v>
      </c>
      <c r="X96">
        <v>1</v>
      </c>
      <c r="Y96" s="2">
        <v>0</v>
      </c>
      <c r="Z96" s="7">
        <v>48.6</v>
      </c>
      <c r="AA96" s="7">
        <v>42.4</v>
      </c>
      <c r="AB96" s="7">
        <v>31.6</v>
      </c>
      <c r="AC96" s="8">
        <v>40.9</v>
      </c>
      <c r="AD96" s="2">
        <v>70</v>
      </c>
      <c r="AE96" s="3">
        <v>5</v>
      </c>
      <c r="AF96" s="10">
        <v>1182.7249999999999</v>
      </c>
      <c r="AG96" s="2">
        <v>127</v>
      </c>
    </row>
    <row r="97" spans="1:33" x14ac:dyDescent="0.45">
      <c r="A97" t="s">
        <v>46</v>
      </c>
      <c r="B97" t="s">
        <v>17</v>
      </c>
      <c r="C97" s="1">
        <v>6</v>
      </c>
      <c r="D97" s="1">
        <v>15</v>
      </c>
      <c r="E97" s="1">
        <v>15</v>
      </c>
      <c r="F97">
        <v>2</v>
      </c>
      <c r="G97" s="2" t="s">
        <v>16</v>
      </c>
      <c r="H97" s="2">
        <v>100</v>
      </c>
      <c r="I97" s="16">
        <v>10</v>
      </c>
      <c r="J97">
        <v>0</v>
      </c>
      <c r="K97" s="2">
        <v>5</v>
      </c>
      <c r="L97">
        <v>1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63</v>
      </c>
      <c r="V97">
        <v>0</v>
      </c>
      <c r="W97">
        <v>0</v>
      </c>
      <c r="X97">
        <v>0</v>
      </c>
      <c r="Y97" s="2">
        <v>0</v>
      </c>
      <c r="Z97" s="7">
        <v>42.6</v>
      </c>
      <c r="AA97" s="7">
        <v>44.6</v>
      </c>
      <c r="AB97" s="7">
        <v>41.6</v>
      </c>
      <c r="AC97" s="8">
        <v>42.9</v>
      </c>
      <c r="AD97" s="2">
        <v>50</v>
      </c>
      <c r="AE97" s="3">
        <v>10</v>
      </c>
      <c r="AF97" s="7">
        <v>962.54700000000003</v>
      </c>
      <c r="AG97" s="2">
        <v>123</v>
      </c>
    </row>
    <row r="98" spans="1:33" x14ac:dyDescent="0.45">
      <c r="A98" t="s">
        <v>46</v>
      </c>
      <c r="B98" t="s">
        <v>17</v>
      </c>
      <c r="C98" s="1">
        <v>6</v>
      </c>
      <c r="D98" s="1">
        <v>16</v>
      </c>
      <c r="E98" s="1">
        <v>16</v>
      </c>
      <c r="F98">
        <v>2</v>
      </c>
      <c r="G98" s="2" t="s">
        <v>44</v>
      </c>
      <c r="H98" s="2">
        <v>100</v>
      </c>
      <c r="I98" s="16">
        <v>5</v>
      </c>
      <c r="J98">
        <v>0</v>
      </c>
      <c r="K98" s="2">
        <v>5</v>
      </c>
      <c r="L98">
        <v>0</v>
      </c>
      <c r="M98">
        <v>0</v>
      </c>
      <c r="N98">
        <v>0</v>
      </c>
      <c r="O98">
        <v>0</v>
      </c>
      <c r="P98">
        <v>0</v>
      </c>
      <c r="Q98">
        <v>4</v>
      </c>
      <c r="R98">
        <v>2</v>
      </c>
      <c r="S98">
        <v>0</v>
      </c>
      <c r="T98">
        <v>0</v>
      </c>
      <c r="U98">
        <v>76</v>
      </c>
      <c r="V98">
        <v>0</v>
      </c>
      <c r="W98">
        <v>0</v>
      </c>
      <c r="X98">
        <v>1</v>
      </c>
      <c r="Y98" s="2">
        <v>0</v>
      </c>
      <c r="Z98" s="7">
        <v>42.6</v>
      </c>
      <c r="AA98" s="7">
        <v>41.2</v>
      </c>
      <c r="AB98" s="7">
        <v>34.6</v>
      </c>
      <c r="AC98" s="8">
        <v>39.5</v>
      </c>
      <c r="AD98" s="2">
        <v>75</v>
      </c>
      <c r="AE98" s="3">
        <v>15</v>
      </c>
      <c r="AF98" s="7">
        <v>1169.6199999999999</v>
      </c>
      <c r="AG98" s="2">
        <v>160</v>
      </c>
    </row>
    <row r="99" spans="1:33" x14ac:dyDescent="0.45">
      <c r="A99" t="s">
        <v>46</v>
      </c>
      <c r="B99" t="s">
        <v>17</v>
      </c>
      <c r="C99" s="1">
        <v>6</v>
      </c>
      <c r="D99" s="1">
        <v>17</v>
      </c>
      <c r="E99" s="1">
        <v>17</v>
      </c>
      <c r="F99">
        <v>2</v>
      </c>
      <c r="G99" s="2" t="s">
        <v>16</v>
      </c>
      <c r="H99" s="2">
        <v>100</v>
      </c>
      <c r="I99" s="16">
        <v>0</v>
      </c>
      <c r="J99">
        <v>5</v>
      </c>
      <c r="K99" s="2">
        <v>10</v>
      </c>
      <c r="L99">
        <v>0</v>
      </c>
      <c r="M99">
        <v>0</v>
      </c>
      <c r="N99">
        <v>0</v>
      </c>
      <c r="O99">
        <v>0</v>
      </c>
      <c r="P99">
        <v>0</v>
      </c>
      <c r="Q99">
        <v>3</v>
      </c>
      <c r="R99">
        <v>0</v>
      </c>
      <c r="S99">
        <v>0</v>
      </c>
      <c r="T99">
        <v>0</v>
      </c>
      <c r="U99">
        <v>49</v>
      </c>
      <c r="V99">
        <v>0</v>
      </c>
      <c r="W99">
        <v>0</v>
      </c>
      <c r="X99">
        <v>0</v>
      </c>
      <c r="Y99" s="2">
        <v>0</v>
      </c>
      <c r="Z99" s="7">
        <v>38.6</v>
      </c>
      <c r="AA99" s="7">
        <v>34.200000000000003</v>
      </c>
      <c r="AB99" s="7">
        <v>37.799999999999997</v>
      </c>
      <c r="AC99" s="8">
        <v>36.9</v>
      </c>
      <c r="AD99" s="2">
        <v>55</v>
      </c>
      <c r="AE99" s="3">
        <v>10</v>
      </c>
      <c r="AF99" s="7">
        <v>959.16</v>
      </c>
      <c r="AG99" s="2">
        <v>100</v>
      </c>
    </row>
    <row r="100" spans="1:33" x14ac:dyDescent="0.45">
      <c r="A100" t="s">
        <v>46</v>
      </c>
      <c r="B100" t="s">
        <v>17</v>
      </c>
      <c r="C100" s="1">
        <v>6</v>
      </c>
      <c r="D100" s="1">
        <v>18</v>
      </c>
      <c r="E100" s="1">
        <v>18</v>
      </c>
      <c r="F100">
        <v>2</v>
      </c>
      <c r="G100" s="2" t="s">
        <v>43</v>
      </c>
      <c r="H100" s="2">
        <v>100</v>
      </c>
      <c r="I100" s="16">
        <v>5</v>
      </c>
      <c r="J100">
        <v>0</v>
      </c>
      <c r="K100" s="2">
        <v>5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48</v>
      </c>
      <c r="V100">
        <v>0</v>
      </c>
      <c r="W100">
        <v>0</v>
      </c>
      <c r="X100">
        <v>0</v>
      </c>
      <c r="Y100" s="2">
        <v>0</v>
      </c>
      <c r="Z100" s="7">
        <v>49.8</v>
      </c>
      <c r="AA100" s="7">
        <v>37.799999999999997</v>
      </c>
      <c r="AB100" s="7">
        <v>39.4</v>
      </c>
      <c r="AC100" s="8">
        <v>42.3</v>
      </c>
      <c r="AD100" s="6">
        <v>70</v>
      </c>
      <c r="AE100" s="3">
        <v>5</v>
      </c>
      <c r="AF100" s="7">
        <v>964.50300000000004</v>
      </c>
      <c r="AG100" s="2">
        <v>129</v>
      </c>
    </row>
    <row r="101" spans="1:33" x14ac:dyDescent="0.45">
      <c r="A101" t="s">
        <v>46</v>
      </c>
      <c r="B101" t="s">
        <v>17</v>
      </c>
      <c r="C101" s="1">
        <v>6</v>
      </c>
      <c r="D101" s="1">
        <v>19</v>
      </c>
      <c r="E101" s="1">
        <v>19</v>
      </c>
      <c r="F101">
        <v>3</v>
      </c>
      <c r="G101" s="2" t="s">
        <v>16</v>
      </c>
      <c r="H101" s="2">
        <v>100</v>
      </c>
      <c r="I101" s="16">
        <v>5</v>
      </c>
      <c r="J101">
        <v>0</v>
      </c>
      <c r="K101" s="2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42</v>
      </c>
      <c r="V101">
        <v>0</v>
      </c>
      <c r="W101">
        <v>0</v>
      </c>
      <c r="X101">
        <v>0</v>
      </c>
      <c r="Y101" s="2">
        <v>0</v>
      </c>
      <c r="Z101" s="7">
        <v>23.8</v>
      </c>
      <c r="AA101" s="7">
        <v>22.8</v>
      </c>
      <c r="AB101" s="7">
        <v>19.2</v>
      </c>
      <c r="AC101" s="8">
        <v>21.9</v>
      </c>
      <c r="AD101" s="2">
        <v>40</v>
      </c>
      <c r="AE101" s="3">
        <v>0</v>
      </c>
      <c r="AF101" s="7">
        <v>545.31899999999996</v>
      </c>
      <c r="AG101" s="2">
        <v>188</v>
      </c>
    </row>
    <row r="102" spans="1:33" x14ac:dyDescent="0.45">
      <c r="A102" t="s">
        <v>46</v>
      </c>
      <c r="B102" t="s">
        <v>17</v>
      </c>
      <c r="C102" s="1">
        <v>6</v>
      </c>
      <c r="D102" s="1">
        <v>20</v>
      </c>
      <c r="E102" s="1">
        <v>20</v>
      </c>
      <c r="F102">
        <v>3</v>
      </c>
      <c r="G102" s="2" t="s">
        <v>43</v>
      </c>
      <c r="H102" s="2">
        <v>100</v>
      </c>
      <c r="I102" s="16">
        <v>10</v>
      </c>
      <c r="J102">
        <v>0</v>
      </c>
      <c r="K102" s="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49</v>
      </c>
      <c r="V102">
        <v>0</v>
      </c>
      <c r="W102">
        <v>0</v>
      </c>
      <c r="X102">
        <v>0</v>
      </c>
      <c r="Y102" s="2">
        <v>0</v>
      </c>
      <c r="Z102" s="7">
        <v>17.8</v>
      </c>
      <c r="AA102" s="7">
        <v>17.2</v>
      </c>
      <c r="AB102" s="7">
        <v>16.8</v>
      </c>
      <c r="AC102" s="8">
        <v>17.3</v>
      </c>
      <c r="AD102" s="11">
        <v>35</v>
      </c>
      <c r="AE102" s="12">
        <v>10</v>
      </c>
      <c r="AF102" s="7">
        <v>628.97900000000004</v>
      </c>
      <c r="AG102" s="2">
        <v>115</v>
      </c>
    </row>
    <row r="103" spans="1:33" x14ac:dyDescent="0.45">
      <c r="A103" t="s">
        <v>46</v>
      </c>
      <c r="B103" t="s">
        <v>17</v>
      </c>
      <c r="C103" s="1">
        <v>6</v>
      </c>
      <c r="D103" s="1">
        <v>21</v>
      </c>
      <c r="E103" s="1">
        <v>21</v>
      </c>
      <c r="F103">
        <v>3</v>
      </c>
      <c r="G103" s="2" t="s">
        <v>44</v>
      </c>
      <c r="H103" s="2">
        <v>100</v>
      </c>
      <c r="I103" s="4">
        <v>5</v>
      </c>
      <c r="J103" s="5">
        <v>0</v>
      </c>
      <c r="K103" s="6">
        <v>0</v>
      </c>
      <c r="L103">
        <v>0</v>
      </c>
      <c r="M103">
        <v>0</v>
      </c>
      <c r="N103">
        <v>0</v>
      </c>
      <c r="O103">
        <v>0</v>
      </c>
      <c r="P103" s="5">
        <v>0</v>
      </c>
      <c r="Q103">
        <v>0</v>
      </c>
      <c r="R103">
        <v>0</v>
      </c>
      <c r="S103" s="5">
        <v>0</v>
      </c>
      <c r="T103">
        <v>1</v>
      </c>
      <c r="U103">
        <v>25</v>
      </c>
      <c r="V103">
        <v>0</v>
      </c>
      <c r="W103">
        <v>0</v>
      </c>
      <c r="X103">
        <v>0</v>
      </c>
      <c r="Y103" s="2">
        <v>0</v>
      </c>
      <c r="Z103" s="7">
        <v>26.4</v>
      </c>
      <c r="AA103" s="7">
        <v>15.6</v>
      </c>
      <c r="AB103" s="7">
        <v>19.399999999999999</v>
      </c>
      <c r="AC103" s="8">
        <v>20.5</v>
      </c>
      <c r="AD103" s="2">
        <v>55</v>
      </c>
      <c r="AE103" s="3">
        <v>10</v>
      </c>
      <c r="AF103">
        <v>778.76199999999994</v>
      </c>
      <c r="AG103" s="2">
        <v>141</v>
      </c>
    </row>
    <row r="104" spans="1:33" x14ac:dyDescent="0.45">
      <c r="A104" t="s">
        <v>46</v>
      </c>
      <c r="B104" t="s">
        <v>17</v>
      </c>
      <c r="C104" s="1">
        <v>6</v>
      </c>
      <c r="D104" s="1">
        <v>22</v>
      </c>
      <c r="E104" s="1">
        <v>22</v>
      </c>
      <c r="F104">
        <v>3</v>
      </c>
      <c r="G104" s="2" t="s">
        <v>43</v>
      </c>
      <c r="H104" s="2">
        <v>100</v>
      </c>
      <c r="I104" s="16">
        <v>0</v>
      </c>
      <c r="J104">
        <v>0</v>
      </c>
      <c r="K104" s="2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19</v>
      </c>
      <c r="V104">
        <v>0</v>
      </c>
      <c r="W104">
        <v>0</v>
      </c>
      <c r="X104">
        <v>1</v>
      </c>
      <c r="Y104" s="2">
        <v>0</v>
      </c>
      <c r="Z104" s="7">
        <v>19.8</v>
      </c>
      <c r="AA104" s="7">
        <v>21.2</v>
      </c>
      <c r="AB104" s="7">
        <v>17.8</v>
      </c>
      <c r="AC104" s="8">
        <v>19.600000000000001</v>
      </c>
      <c r="AD104" s="2">
        <v>50</v>
      </c>
      <c r="AE104" s="3">
        <v>0</v>
      </c>
      <c r="AF104" s="7">
        <v>403.60199999999998</v>
      </c>
      <c r="AG104" s="2">
        <v>132</v>
      </c>
    </row>
    <row r="105" spans="1:33" x14ac:dyDescent="0.45">
      <c r="A105" t="s">
        <v>46</v>
      </c>
      <c r="B105" t="s">
        <v>17</v>
      </c>
      <c r="C105" s="1">
        <v>6</v>
      </c>
      <c r="D105" s="1">
        <v>23</v>
      </c>
      <c r="E105" s="1">
        <v>23</v>
      </c>
      <c r="F105">
        <v>3</v>
      </c>
      <c r="G105" s="2" t="s">
        <v>44</v>
      </c>
      <c r="H105" s="2">
        <v>100</v>
      </c>
      <c r="I105" s="16">
        <v>0</v>
      </c>
      <c r="J105">
        <v>0</v>
      </c>
      <c r="K105" s="2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29</v>
      </c>
      <c r="V105">
        <v>0</v>
      </c>
      <c r="W105">
        <v>0</v>
      </c>
      <c r="X105">
        <v>0</v>
      </c>
      <c r="Y105" s="2">
        <v>0</v>
      </c>
      <c r="Z105" s="7">
        <v>27.6</v>
      </c>
      <c r="AA105" s="7">
        <v>28.8</v>
      </c>
      <c r="AB105" s="7">
        <v>37.200000000000003</v>
      </c>
      <c r="AC105" s="8">
        <v>31.2</v>
      </c>
      <c r="AD105" s="2">
        <v>60</v>
      </c>
      <c r="AE105" s="3">
        <v>15</v>
      </c>
      <c r="AF105" s="7">
        <v>456.94299999999998</v>
      </c>
      <c r="AG105" s="2">
        <v>189</v>
      </c>
    </row>
    <row r="106" spans="1:33" x14ac:dyDescent="0.45">
      <c r="A106" t="s">
        <v>46</v>
      </c>
      <c r="B106" t="s">
        <v>17</v>
      </c>
      <c r="C106" s="1">
        <v>6</v>
      </c>
      <c r="D106" s="1">
        <v>24</v>
      </c>
      <c r="E106" s="1">
        <v>24</v>
      </c>
      <c r="F106">
        <v>3</v>
      </c>
      <c r="G106" s="2" t="s">
        <v>16</v>
      </c>
      <c r="H106" s="9">
        <v>100</v>
      </c>
      <c r="I106" s="16">
        <v>0</v>
      </c>
      <c r="J106">
        <v>0</v>
      </c>
      <c r="K106" s="2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26</v>
      </c>
      <c r="V106">
        <v>0</v>
      </c>
      <c r="W106">
        <v>0</v>
      </c>
      <c r="X106">
        <v>0</v>
      </c>
      <c r="Y106" s="2">
        <v>0</v>
      </c>
      <c r="Z106" s="7">
        <v>26.8</v>
      </c>
      <c r="AA106" s="7">
        <v>38.4</v>
      </c>
      <c r="AB106" s="7">
        <v>24.4</v>
      </c>
      <c r="AC106" s="8">
        <v>29.9</v>
      </c>
      <c r="AD106" s="2">
        <v>60</v>
      </c>
      <c r="AE106" s="3">
        <v>10</v>
      </c>
      <c r="AF106" s="7">
        <v>566.61099999999999</v>
      </c>
      <c r="AG106" s="2">
        <v>140</v>
      </c>
    </row>
    <row r="107" spans="1:33" x14ac:dyDescent="0.45">
      <c r="A107" t="s">
        <v>46</v>
      </c>
      <c r="B107" t="s">
        <v>17</v>
      </c>
      <c r="C107" s="1">
        <v>6</v>
      </c>
      <c r="D107" s="1">
        <v>25</v>
      </c>
      <c r="E107" s="1">
        <v>25</v>
      </c>
      <c r="F107">
        <v>3</v>
      </c>
      <c r="G107" s="2" t="s">
        <v>44</v>
      </c>
      <c r="H107" s="2">
        <v>100</v>
      </c>
      <c r="I107" s="16">
        <v>10</v>
      </c>
      <c r="J107">
        <v>0</v>
      </c>
      <c r="K107" s="2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38</v>
      </c>
      <c r="V107">
        <v>0</v>
      </c>
      <c r="W107">
        <v>0</v>
      </c>
      <c r="X107">
        <v>0</v>
      </c>
      <c r="Y107" s="2">
        <v>0</v>
      </c>
      <c r="Z107" s="7">
        <v>38.6</v>
      </c>
      <c r="AA107" s="7">
        <v>26.4</v>
      </c>
      <c r="AB107" s="7">
        <v>32.4</v>
      </c>
      <c r="AC107" s="8">
        <v>32.5</v>
      </c>
      <c r="AD107" s="11">
        <v>55</v>
      </c>
      <c r="AE107" s="12">
        <v>10</v>
      </c>
      <c r="AF107" s="7">
        <v>819.34699999999998</v>
      </c>
      <c r="AG107" s="2">
        <v>95</v>
      </c>
    </row>
    <row r="108" spans="1:33" x14ac:dyDescent="0.45">
      <c r="A108" t="s">
        <v>46</v>
      </c>
      <c r="B108" t="s">
        <v>17</v>
      </c>
      <c r="C108" s="1">
        <v>6</v>
      </c>
      <c r="D108" s="1">
        <v>26</v>
      </c>
      <c r="E108" s="1">
        <v>26</v>
      </c>
      <c r="F108">
        <v>3</v>
      </c>
      <c r="G108" s="2" t="s">
        <v>16</v>
      </c>
      <c r="H108" s="2">
        <v>100</v>
      </c>
      <c r="I108" s="16">
        <v>5</v>
      </c>
      <c r="J108">
        <v>0</v>
      </c>
      <c r="K108" s="2">
        <v>5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26</v>
      </c>
      <c r="V108">
        <v>0</v>
      </c>
      <c r="W108">
        <v>0</v>
      </c>
      <c r="X108">
        <v>0</v>
      </c>
      <c r="Y108" s="2">
        <v>0</v>
      </c>
      <c r="Z108" s="7">
        <v>17.600000000000001</v>
      </c>
      <c r="AA108" s="7">
        <v>28.8</v>
      </c>
      <c r="AB108" s="7">
        <v>19.2</v>
      </c>
      <c r="AC108" s="8">
        <v>21.9</v>
      </c>
      <c r="AD108" s="2">
        <v>55</v>
      </c>
      <c r="AE108" s="3">
        <v>10</v>
      </c>
      <c r="AF108" s="7">
        <v>629.33500000000004</v>
      </c>
      <c r="AG108" s="2">
        <v>193</v>
      </c>
    </row>
    <row r="109" spans="1:33" x14ac:dyDescent="0.45">
      <c r="A109" t="s">
        <v>46</v>
      </c>
      <c r="B109" t="s">
        <v>17</v>
      </c>
      <c r="C109" s="1">
        <v>6</v>
      </c>
      <c r="D109" s="1">
        <v>27</v>
      </c>
      <c r="E109" s="1">
        <v>27</v>
      </c>
      <c r="F109">
        <v>3</v>
      </c>
      <c r="G109" s="2" t="s">
        <v>43</v>
      </c>
      <c r="H109" s="9">
        <v>100</v>
      </c>
      <c r="I109" s="16">
        <v>5</v>
      </c>
      <c r="J109">
        <v>0</v>
      </c>
      <c r="K109" s="2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40</v>
      </c>
      <c r="V109">
        <v>0</v>
      </c>
      <c r="W109">
        <v>0</v>
      </c>
      <c r="X109">
        <v>0</v>
      </c>
      <c r="Y109" s="2">
        <v>0</v>
      </c>
      <c r="Z109" s="7">
        <v>27.2</v>
      </c>
      <c r="AA109" s="7">
        <v>32.799999999999997</v>
      </c>
      <c r="AB109" s="7">
        <v>16.2</v>
      </c>
      <c r="AC109" s="8">
        <v>25.4</v>
      </c>
      <c r="AD109" s="2">
        <v>55</v>
      </c>
      <c r="AE109" s="3">
        <v>5</v>
      </c>
      <c r="AF109" s="7">
        <v>723.68799999999999</v>
      </c>
      <c r="AG109" s="2">
        <v>103</v>
      </c>
    </row>
    <row r="110" spans="1:33" x14ac:dyDescent="0.45">
      <c r="A110" t="s">
        <v>83</v>
      </c>
      <c r="B110" t="s">
        <v>17</v>
      </c>
      <c r="C110" s="1">
        <v>6</v>
      </c>
      <c r="D110" s="1">
        <v>1</v>
      </c>
      <c r="E110" s="1">
        <v>28</v>
      </c>
      <c r="F110">
        <v>1</v>
      </c>
      <c r="G110" s="2" t="s">
        <v>16</v>
      </c>
      <c r="H110" s="2">
        <v>100</v>
      </c>
      <c r="I110" s="16">
        <v>5</v>
      </c>
      <c r="J110">
        <v>5</v>
      </c>
      <c r="K110" s="2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 s="2">
        <v>0</v>
      </c>
      <c r="Z110" s="7">
        <v>48</v>
      </c>
      <c r="AA110" s="7">
        <v>46.1</v>
      </c>
      <c r="AB110" s="7">
        <v>49</v>
      </c>
      <c r="AC110" s="8">
        <v>47.7</v>
      </c>
      <c r="AD110" s="2">
        <v>95</v>
      </c>
      <c r="AE110" s="3">
        <v>15</v>
      </c>
      <c r="AF110" s="7">
        <v>998.06200000000001</v>
      </c>
      <c r="AG110" s="2">
        <v>139</v>
      </c>
    </row>
    <row r="111" spans="1:33" x14ac:dyDescent="0.45">
      <c r="A111" t="s">
        <v>83</v>
      </c>
      <c r="B111" t="s">
        <v>17</v>
      </c>
      <c r="C111" s="1">
        <v>6</v>
      </c>
      <c r="D111" s="1">
        <v>2</v>
      </c>
      <c r="E111" s="1">
        <v>29</v>
      </c>
      <c r="F111">
        <v>1</v>
      </c>
      <c r="G111" s="2" t="s">
        <v>43</v>
      </c>
      <c r="H111" s="2">
        <v>100</v>
      </c>
      <c r="I111" s="4">
        <v>5</v>
      </c>
      <c r="J111" s="5">
        <v>5</v>
      </c>
      <c r="K111" s="6">
        <v>0</v>
      </c>
      <c r="L111">
        <v>0</v>
      </c>
      <c r="M111">
        <v>0</v>
      </c>
      <c r="N111">
        <v>0</v>
      </c>
      <c r="O111">
        <v>0</v>
      </c>
      <c r="P111" s="5">
        <v>0</v>
      </c>
      <c r="Q111">
        <v>0</v>
      </c>
      <c r="R111">
        <v>0</v>
      </c>
      <c r="S111" s="5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 s="2">
        <v>0</v>
      </c>
      <c r="Z111" s="7">
        <v>44.8</v>
      </c>
      <c r="AA111" s="7">
        <v>36.200000000000003</v>
      </c>
      <c r="AB111" s="7">
        <v>55.8</v>
      </c>
      <c r="AC111" s="8">
        <v>45.6</v>
      </c>
      <c r="AD111" s="2">
        <v>95</v>
      </c>
      <c r="AE111" s="3">
        <v>15</v>
      </c>
      <c r="AF111" s="10">
        <v>1403.5840000000001</v>
      </c>
      <c r="AG111" s="2">
        <v>170</v>
      </c>
    </row>
    <row r="112" spans="1:33" x14ac:dyDescent="0.45">
      <c r="A112" t="s">
        <v>83</v>
      </c>
      <c r="B112" t="s">
        <v>17</v>
      </c>
      <c r="C112" s="1">
        <v>6</v>
      </c>
      <c r="D112" s="1">
        <v>3</v>
      </c>
      <c r="E112" s="1">
        <v>30</v>
      </c>
      <c r="F112">
        <v>1</v>
      </c>
      <c r="G112" s="2" t="s">
        <v>44</v>
      </c>
      <c r="H112" s="2">
        <v>100</v>
      </c>
      <c r="I112" s="16">
        <v>0</v>
      </c>
      <c r="J112">
        <v>5</v>
      </c>
      <c r="K112" s="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 s="2">
        <v>0</v>
      </c>
      <c r="Z112" s="7">
        <v>39.1</v>
      </c>
      <c r="AA112" s="7">
        <v>51.8</v>
      </c>
      <c r="AB112" s="7">
        <v>36.9</v>
      </c>
      <c r="AC112" s="8">
        <v>42.6</v>
      </c>
      <c r="AD112" s="2">
        <v>95</v>
      </c>
      <c r="AE112" s="3">
        <v>35</v>
      </c>
      <c r="AF112" s="7">
        <v>895.40899999999999</v>
      </c>
      <c r="AG112" s="2">
        <v>136</v>
      </c>
    </row>
    <row r="113" spans="1:33" x14ac:dyDescent="0.45">
      <c r="A113" t="s">
        <v>83</v>
      </c>
      <c r="B113" t="s">
        <v>17</v>
      </c>
      <c r="C113" s="1">
        <v>6</v>
      </c>
      <c r="D113" s="1">
        <v>4</v>
      </c>
      <c r="E113" s="1">
        <v>31</v>
      </c>
      <c r="F113">
        <v>1</v>
      </c>
      <c r="G113" s="2" t="s">
        <v>43</v>
      </c>
      <c r="H113" s="9">
        <v>100</v>
      </c>
      <c r="I113" s="16">
        <v>0</v>
      </c>
      <c r="J113">
        <v>0</v>
      </c>
      <c r="K113" s="2">
        <v>0</v>
      </c>
      <c r="L113">
        <v>0</v>
      </c>
      <c r="M113">
        <v>0</v>
      </c>
      <c r="N113">
        <v>0</v>
      </c>
      <c r="O113">
        <v>0</v>
      </c>
      <c r="P113" s="5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 s="2">
        <v>0</v>
      </c>
      <c r="Z113" s="7">
        <v>43.1</v>
      </c>
      <c r="AA113" s="7">
        <v>41.8</v>
      </c>
      <c r="AB113" s="7">
        <v>42.8</v>
      </c>
      <c r="AC113" s="8">
        <v>42.6</v>
      </c>
      <c r="AD113" s="2">
        <v>95</v>
      </c>
      <c r="AE113" s="3">
        <v>15</v>
      </c>
      <c r="AF113" s="10">
        <v>1745.817</v>
      </c>
      <c r="AG113" s="2">
        <v>150</v>
      </c>
    </row>
    <row r="114" spans="1:33" x14ac:dyDescent="0.45">
      <c r="A114" t="s">
        <v>83</v>
      </c>
      <c r="B114" t="s">
        <v>17</v>
      </c>
      <c r="C114" s="1">
        <v>6</v>
      </c>
      <c r="D114" s="1">
        <v>5</v>
      </c>
      <c r="E114" s="1">
        <v>32</v>
      </c>
      <c r="F114">
        <v>1</v>
      </c>
      <c r="G114" s="2" t="s">
        <v>44</v>
      </c>
      <c r="H114" s="2">
        <v>100</v>
      </c>
      <c r="I114" s="16">
        <v>0</v>
      </c>
      <c r="J114">
        <v>0</v>
      </c>
      <c r="K114" s="2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3</v>
      </c>
      <c r="Y114" s="2">
        <v>0</v>
      </c>
      <c r="Z114" s="7">
        <v>35.799999999999997</v>
      </c>
      <c r="AA114" s="7">
        <v>48.1</v>
      </c>
      <c r="AB114" s="7">
        <v>43.7</v>
      </c>
      <c r="AC114" s="8">
        <v>42.5</v>
      </c>
      <c r="AD114" s="2">
        <v>95</v>
      </c>
      <c r="AE114" s="3">
        <v>15</v>
      </c>
      <c r="AF114" s="7">
        <v>684.69100000000003</v>
      </c>
      <c r="AG114" s="2">
        <v>106</v>
      </c>
    </row>
    <row r="115" spans="1:33" x14ac:dyDescent="0.45">
      <c r="A115" t="s">
        <v>83</v>
      </c>
      <c r="B115" t="s">
        <v>17</v>
      </c>
      <c r="C115" s="1">
        <v>6</v>
      </c>
      <c r="D115" s="1">
        <v>6</v>
      </c>
      <c r="E115" s="1">
        <v>33</v>
      </c>
      <c r="F115">
        <v>1</v>
      </c>
      <c r="G115" s="2" t="s">
        <v>16</v>
      </c>
      <c r="H115" s="2">
        <v>100</v>
      </c>
      <c r="I115" s="4">
        <v>5</v>
      </c>
      <c r="J115" s="5">
        <v>0</v>
      </c>
      <c r="K115" s="6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>
        <v>0</v>
      </c>
      <c r="R115" s="5">
        <v>0</v>
      </c>
      <c r="S115" s="5">
        <v>0</v>
      </c>
      <c r="T115" s="5">
        <v>0</v>
      </c>
      <c r="U115">
        <v>0</v>
      </c>
      <c r="V115" s="5">
        <v>0</v>
      </c>
      <c r="W115" s="5">
        <v>0</v>
      </c>
      <c r="X115" s="5">
        <v>0</v>
      </c>
      <c r="Y115" s="6">
        <v>0</v>
      </c>
      <c r="Z115" s="7">
        <v>41.2</v>
      </c>
      <c r="AA115" s="7">
        <v>32.200000000000003</v>
      </c>
      <c r="AB115" s="7">
        <v>36.200000000000003</v>
      </c>
      <c r="AC115" s="8">
        <v>36.5</v>
      </c>
      <c r="AD115" s="2">
        <v>95</v>
      </c>
      <c r="AE115" s="3">
        <v>10</v>
      </c>
      <c r="AF115">
        <v>1075.5820000000001</v>
      </c>
      <c r="AG115" s="2">
        <v>110</v>
      </c>
    </row>
    <row r="116" spans="1:33" x14ac:dyDescent="0.45">
      <c r="A116" t="s">
        <v>83</v>
      </c>
      <c r="B116" t="s">
        <v>17</v>
      </c>
      <c r="C116" s="1">
        <v>6</v>
      </c>
      <c r="D116" s="1">
        <v>7</v>
      </c>
      <c r="E116" s="1">
        <v>34</v>
      </c>
      <c r="F116">
        <v>1</v>
      </c>
      <c r="G116" s="2" t="s">
        <v>44</v>
      </c>
      <c r="H116" s="2">
        <v>100</v>
      </c>
      <c r="I116" s="16">
        <v>5</v>
      </c>
      <c r="J116">
        <v>0</v>
      </c>
      <c r="K116" s="2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 s="2">
        <v>0</v>
      </c>
      <c r="Z116" s="7">
        <v>35.4</v>
      </c>
      <c r="AA116" s="7">
        <v>40.200000000000003</v>
      </c>
      <c r="AB116" s="7">
        <v>43.2</v>
      </c>
      <c r="AC116" s="8">
        <v>39.6</v>
      </c>
      <c r="AD116" s="2">
        <v>90</v>
      </c>
      <c r="AE116" s="3">
        <v>15</v>
      </c>
      <c r="AF116" s="7">
        <v>921.55200000000002</v>
      </c>
      <c r="AG116" s="2">
        <v>180</v>
      </c>
    </row>
    <row r="117" spans="1:33" x14ac:dyDescent="0.45">
      <c r="A117" t="s">
        <v>83</v>
      </c>
      <c r="B117" t="s">
        <v>17</v>
      </c>
      <c r="C117" s="1">
        <v>6</v>
      </c>
      <c r="D117" s="1">
        <v>8</v>
      </c>
      <c r="E117" s="1">
        <v>35</v>
      </c>
      <c r="F117">
        <v>1</v>
      </c>
      <c r="G117" s="2" t="s">
        <v>16</v>
      </c>
      <c r="H117" s="2">
        <v>100</v>
      </c>
      <c r="I117" s="16">
        <v>5</v>
      </c>
      <c r="J117">
        <v>0</v>
      </c>
      <c r="K117" s="2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 s="2">
        <v>0</v>
      </c>
      <c r="Z117" s="7">
        <v>31.1</v>
      </c>
      <c r="AA117" s="7">
        <v>28.4</v>
      </c>
      <c r="AB117" s="7">
        <v>33.1</v>
      </c>
      <c r="AC117" s="8">
        <v>30.9</v>
      </c>
      <c r="AD117" s="2">
        <v>95</v>
      </c>
      <c r="AE117" s="3">
        <v>10</v>
      </c>
      <c r="AF117" s="7">
        <v>818.73099999999999</v>
      </c>
      <c r="AG117" s="2">
        <v>160</v>
      </c>
    </row>
    <row r="118" spans="1:33" x14ac:dyDescent="0.45">
      <c r="A118" t="s">
        <v>83</v>
      </c>
      <c r="B118" t="s">
        <v>17</v>
      </c>
      <c r="C118" s="1">
        <v>6</v>
      </c>
      <c r="D118" s="1">
        <v>9</v>
      </c>
      <c r="E118" s="1">
        <v>36</v>
      </c>
      <c r="F118">
        <v>1</v>
      </c>
      <c r="G118" s="2" t="s">
        <v>43</v>
      </c>
      <c r="H118" s="2">
        <v>100</v>
      </c>
      <c r="I118" s="4">
        <v>5</v>
      </c>
      <c r="J118" s="5">
        <v>0</v>
      </c>
      <c r="K118" s="6">
        <v>0</v>
      </c>
      <c r="L118">
        <v>1</v>
      </c>
      <c r="M118">
        <v>0</v>
      </c>
      <c r="N118">
        <v>0</v>
      </c>
      <c r="O118">
        <v>0</v>
      </c>
      <c r="P118" s="5">
        <v>0</v>
      </c>
      <c r="Q118">
        <v>0</v>
      </c>
      <c r="R118">
        <v>0</v>
      </c>
      <c r="S118" s="5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 s="2">
        <v>0</v>
      </c>
      <c r="Z118" s="7">
        <v>36.799999999999997</v>
      </c>
      <c r="AA118" s="7">
        <v>35.9</v>
      </c>
      <c r="AB118" s="7">
        <v>34.4</v>
      </c>
      <c r="AC118" s="8">
        <v>35.700000000000003</v>
      </c>
      <c r="AD118" s="2">
        <v>90</v>
      </c>
      <c r="AE118" s="3">
        <v>10</v>
      </c>
      <c r="AF118">
        <v>1002.164</v>
      </c>
      <c r="AG118" s="2">
        <v>113</v>
      </c>
    </row>
    <row r="119" spans="1:33" x14ac:dyDescent="0.45">
      <c r="A119" t="s">
        <v>83</v>
      </c>
      <c r="B119" t="s">
        <v>17</v>
      </c>
      <c r="C119" s="1">
        <v>6</v>
      </c>
      <c r="D119" s="1">
        <v>10</v>
      </c>
      <c r="E119" s="1">
        <v>37</v>
      </c>
      <c r="F119">
        <v>2</v>
      </c>
      <c r="G119" s="2" t="s">
        <v>16</v>
      </c>
      <c r="H119" s="9">
        <v>100</v>
      </c>
      <c r="I119" s="16">
        <v>0</v>
      </c>
      <c r="J119">
        <v>0</v>
      </c>
      <c r="K119" s="2">
        <v>10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 s="2">
        <v>0</v>
      </c>
      <c r="Z119" s="7">
        <v>46</v>
      </c>
      <c r="AA119" s="7">
        <v>45</v>
      </c>
      <c r="AB119" s="7">
        <v>39</v>
      </c>
      <c r="AC119" s="8">
        <v>43.3</v>
      </c>
      <c r="AD119" s="2">
        <v>90</v>
      </c>
      <c r="AE119" s="3">
        <v>16</v>
      </c>
      <c r="AF119" s="7">
        <v>890.178</v>
      </c>
      <c r="AG119" s="2">
        <v>163</v>
      </c>
    </row>
    <row r="120" spans="1:33" x14ac:dyDescent="0.45">
      <c r="A120" t="s">
        <v>83</v>
      </c>
      <c r="B120" t="s">
        <v>17</v>
      </c>
      <c r="C120" s="1">
        <v>6</v>
      </c>
      <c r="D120" s="1">
        <v>11</v>
      </c>
      <c r="E120" s="1">
        <v>38</v>
      </c>
      <c r="F120">
        <v>2</v>
      </c>
      <c r="G120" s="2" t="s">
        <v>43</v>
      </c>
      <c r="H120" s="2">
        <v>100</v>
      </c>
      <c r="I120" s="4">
        <v>10</v>
      </c>
      <c r="J120" s="5">
        <v>0</v>
      </c>
      <c r="K120" s="6">
        <v>5</v>
      </c>
      <c r="L120">
        <v>0</v>
      </c>
      <c r="M120">
        <v>0</v>
      </c>
      <c r="N120">
        <v>0</v>
      </c>
      <c r="O120">
        <v>0</v>
      </c>
      <c r="P120" s="5">
        <v>0</v>
      </c>
      <c r="Q120">
        <v>0</v>
      </c>
      <c r="R120">
        <v>0</v>
      </c>
      <c r="S120" s="5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 s="2">
        <v>0</v>
      </c>
      <c r="Z120" s="7">
        <v>37.200000000000003</v>
      </c>
      <c r="AA120" s="7">
        <v>44</v>
      </c>
      <c r="AB120" s="7">
        <v>39</v>
      </c>
      <c r="AC120" s="8">
        <v>40.1</v>
      </c>
      <c r="AD120" s="2">
        <v>95</v>
      </c>
      <c r="AE120" s="3">
        <v>15</v>
      </c>
      <c r="AF120" s="10">
        <v>1114.5409999999999</v>
      </c>
      <c r="AG120" s="2">
        <v>111</v>
      </c>
    </row>
    <row r="121" spans="1:33" x14ac:dyDescent="0.45">
      <c r="A121" t="s">
        <v>83</v>
      </c>
      <c r="B121" t="s">
        <v>17</v>
      </c>
      <c r="C121" s="1">
        <v>6</v>
      </c>
      <c r="D121" s="1">
        <v>12</v>
      </c>
      <c r="E121" s="1">
        <v>39</v>
      </c>
      <c r="F121">
        <v>2</v>
      </c>
      <c r="G121" s="2" t="s">
        <v>44</v>
      </c>
      <c r="H121" s="2">
        <v>100</v>
      </c>
      <c r="I121" s="16">
        <v>5</v>
      </c>
      <c r="J121">
        <v>0</v>
      </c>
      <c r="K121" s="2">
        <v>5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 s="2">
        <v>0</v>
      </c>
      <c r="Z121" s="7">
        <v>38.799999999999997</v>
      </c>
      <c r="AA121" s="7">
        <v>38.799999999999997</v>
      </c>
      <c r="AB121" s="7">
        <v>47.8</v>
      </c>
      <c r="AC121" s="8">
        <v>41.8</v>
      </c>
      <c r="AD121" s="2">
        <v>90</v>
      </c>
      <c r="AE121" s="3">
        <v>25</v>
      </c>
      <c r="AF121" s="7">
        <v>838</v>
      </c>
      <c r="AG121" s="2">
        <v>129</v>
      </c>
    </row>
    <row r="122" spans="1:33" x14ac:dyDescent="0.45">
      <c r="A122" t="s">
        <v>83</v>
      </c>
      <c r="B122" t="s">
        <v>17</v>
      </c>
      <c r="C122" s="1">
        <v>6</v>
      </c>
      <c r="D122" s="1">
        <v>13</v>
      </c>
      <c r="E122" s="1">
        <v>40</v>
      </c>
      <c r="F122">
        <v>2</v>
      </c>
      <c r="G122" s="2" t="s">
        <v>43</v>
      </c>
      <c r="H122" s="2">
        <v>100</v>
      </c>
      <c r="I122" s="4">
        <v>0</v>
      </c>
      <c r="J122" s="5">
        <v>0</v>
      </c>
      <c r="K122" s="6">
        <v>5</v>
      </c>
      <c r="L122">
        <v>0</v>
      </c>
      <c r="M122">
        <v>0</v>
      </c>
      <c r="N122">
        <v>0</v>
      </c>
      <c r="O122">
        <v>0</v>
      </c>
      <c r="P122" s="5">
        <v>0</v>
      </c>
      <c r="Q122">
        <v>0</v>
      </c>
      <c r="R122">
        <v>0</v>
      </c>
      <c r="S122" s="5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 s="2">
        <v>0</v>
      </c>
      <c r="Z122" s="7">
        <v>32.200000000000003</v>
      </c>
      <c r="AA122" s="7">
        <v>35.200000000000003</v>
      </c>
      <c r="AB122" s="7">
        <v>29.8</v>
      </c>
      <c r="AC122" s="8">
        <v>32.4</v>
      </c>
      <c r="AD122" s="2">
        <v>95</v>
      </c>
      <c r="AE122" s="3">
        <v>10</v>
      </c>
      <c r="AF122">
        <v>940.31200000000001</v>
      </c>
      <c r="AG122" s="2">
        <v>180</v>
      </c>
    </row>
    <row r="123" spans="1:33" x14ac:dyDescent="0.45">
      <c r="A123" t="s">
        <v>83</v>
      </c>
      <c r="B123" t="s">
        <v>17</v>
      </c>
      <c r="C123" s="1">
        <v>6</v>
      </c>
      <c r="D123" s="1">
        <v>14</v>
      </c>
      <c r="E123" s="1">
        <v>41</v>
      </c>
      <c r="F123">
        <v>2</v>
      </c>
      <c r="G123" s="2" t="s">
        <v>44</v>
      </c>
      <c r="H123" s="2">
        <v>100</v>
      </c>
      <c r="I123" s="4">
        <v>0</v>
      </c>
      <c r="J123" s="5">
        <v>5</v>
      </c>
      <c r="K123" s="6">
        <v>5</v>
      </c>
      <c r="L123">
        <v>0</v>
      </c>
      <c r="M123">
        <v>0</v>
      </c>
      <c r="N123">
        <v>0</v>
      </c>
      <c r="O123">
        <v>0</v>
      </c>
      <c r="P123" s="5">
        <v>0</v>
      </c>
      <c r="Q123">
        <v>0</v>
      </c>
      <c r="R123">
        <v>0</v>
      </c>
      <c r="S123" s="5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 s="2">
        <v>0</v>
      </c>
      <c r="Z123" s="7">
        <v>27.2</v>
      </c>
      <c r="AA123" s="7">
        <v>41.8</v>
      </c>
      <c r="AB123" s="7">
        <v>21.4</v>
      </c>
      <c r="AC123" s="8">
        <v>30.1</v>
      </c>
      <c r="AD123" s="2">
        <v>90</v>
      </c>
      <c r="AE123" s="3">
        <v>10</v>
      </c>
      <c r="AF123">
        <v>876.26900000000001</v>
      </c>
      <c r="AG123" s="2">
        <v>124</v>
      </c>
    </row>
    <row r="124" spans="1:33" x14ac:dyDescent="0.45">
      <c r="A124" t="s">
        <v>83</v>
      </c>
      <c r="B124" t="s">
        <v>17</v>
      </c>
      <c r="C124" s="1">
        <v>6</v>
      </c>
      <c r="D124" s="1">
        <v>15</v>
      </c>
      <c r="E124" s="1">
        <v>42</v>
      </c>
      <c r="F124">
        <v>2</v>
      </c>
      <c r="G124" s="2" t="s">
        <v>16</v>
      </c>
      <c r="H124" s="2">
        <v>100</v>
      </c>
      <c r="I124" s="4">
        <v>5</v>
      </c>
      <c r="J124" s="5">
        <v>0</v>
      </c>
      <c r="K124" s="6">
        <v>5</v>
      </c>
      <c r="L124">
        <v>0</v>
      </c>
      <c r="M124">
        <v>0</v>
      </c>
      <c r="N124">
        <v>0</v>
      </c>
      <c r="O124">
        <v>0</v>
      </c>
      <c r="P124" s="5">
        <v>0</v>
      </c>
      <c r="Q124">
        <v>0</v>
      </c>
      <c r="R124">
        <v>0</v>
      </c>
      <c r="S124" s="5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 s="2">
        <v>0</v>
      </c>
      <c r="Z124" s="7">
        <v>40.200000000000003</v>
      </c>
      <c r="AA124" s="7">
        <v>37.799999999999997</v>
      </c>
      <c r="AB124" s="7">
        <v>38.4</v>
      </c>
      <c r="AC124" s="8">
        <v>38.799999999999997</v>
      </c>
      <c r="AD124" s="2">
        <v>95</v>
      </c>
      <c r="AE124" s="3">
        <v>10</v>
      </c>
      <c r="AF124" s="10">
        <v>1090.1780000000001</v>
      </c>
      <c r="AG124" s="2">
        <v>163</v>
      </c>
    </row>
    <row r="125" spans="1:33" x14ac:dyDescent="0.45">
      <c r="A125" t="s">
        <v>83</v>
      </c>
      <c r="B125" t="s">
        <v>17</v>
      </c>
      <c r="C125" s="1">
        <v>6</v>
      </c>
      <c r="D125" s="1">
        <v>16</v>
      </c>
      <c r="E125" s="1">
        <v>43</v>
      </c>
      <c r="F125">
        <v>2</v>
      </c>
      <c r="G125" s="2" t="s">
        <v>44</v>
      </c>
      <c r="H125" s="2">
        <v>100</v>
      </c>
      <c r="I125" s="16">
        <v>0</v>
      </c>
      <c r="J125">
        <v>0</v>
      </c>
      <c r="K125" s="2">
        <v>5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 s="2">
        <v>0</v>
      </c>
      <c r="Z125" s="7">
        <v>45.8</v>
      </c>
      <c r="AA125" s="7">
        <v>48</v>
      </c>
      <c r="AB125" s="7">
        <v>41</v>
      </c>
      <c r="AC125" s="8">
        <v>44.9</v>
      </c>
      <c r="AD125" s="2">
        <v>95</v>
      </c>
      <c r="AE125" s="3">
        <v>10</v>
      </c>
      <c r="AF125" s="7">
        <v>924.26900000000001</v>
      </c>
      <c r="AG125" s="2">
        <v>197</v>
      </c>
    </row>
    <row r="126" spans="1:33" x14ac:dyDescent="0.45">
      <c r="A126" t="s">
        <v>83</v>
      </c>
      <c r="B126" t="s">
        <v>17</v>
      </c>
      <c r="C126" s="1">
        <v>6</v>
      </c>
      <c r="D126" s="1">
        <v>17</v>
      </c>
      <c r="E126" s="1">
        <v>44</v>
      </c>
      <c r="F126">
        <v>2</v>
      </c>
      <c r="G126" s="2" t="s">
        <v>16</v>
      </c>
      <c r="H126" s="9">
        <v>100</v>
      </c>
      <c r="I126" s="16">
        <v>10</v>
      </c>
      <c r="J126">
        <v>0</v>
      </c>
      <c r="K126" s="2">
        <v>5</v>
      </c>
      <c r="L126">
        <v>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 s="2">
        <v>0</v>
      </c>
      <c r="Z126" s="7">
        <v>36.4</v>
      </c>
      <c r="AA126" s="7">
        <v>43.8</v>
      </c>
      <c r="AB126" s="7">
        <v>55</v>
      </c>
      <c r="AC126" s="8">
        <v>45.1</v>
      </c>
      <c r="AD126" s="2">
        <v>90</v>
      </c>
      <c r="AE126" s="3">
        <v>10</v>
      </c>
      <c r="AF126" s="7">
        <v>870.39599999999996</v>
      </c>
      <c r="AG126" s="2">
        <v>100</v>
      </c>
    </row>
    <row r="127" spans="1:33" x14ac:dyDescent="0.45">
      <c r="A127" t="s">
        <v>83</v>
      </c>
      <c r="B127" t="s">
        <v>17</v>
      </c>
      <c r="C127" s="1">
        <v>6</v>
      </c>
      <c r="D127" s="1">
        <v>18</v>
      </c>
      <c r="E127" s="1">
        <v>45</v>
      </c>
      <c r="F127">
        <v>2</v>
      </c>
      <c r="G127" s="2" t="s">
        <v>43</v>
      </c>
      <c r="H127" s="2">
        <v>100</v>
      </c>
      <c r="I127" s="16">
        <v>10</v>
      </c>
      <c r="J127">
        <v>0</v>
      </c>
      <c r="K127" s="2">
        <v>5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2</v>
      </c>
      <c r="V127">
        <v>0</v>
      </c>
      <c r="W127">
        <v>0</v>
      </c>
      <c r="X127">
        <v>0</v>
      </c>
      <c r="Y127" s="2">
        <v>0</v>
      </c>
      <c r="Z127" s="7">
        <v>44</v>
      </c>
      <c r="AA127" s="7">
        <v>54.6</v>
      </c>
      <c r="AB127" s="7">
        <v>56.6</v>
      </c>
      <c r="AC127" s="8">
        <v>51.7</v>
      </c>
      <c r="AD127" s="6">
        <v>95</v>
      </c>
      <c r="AE127" s="3">
        <v>10</v>
      </c>
      <c r="AF127" s="7">
        <v>1016.35</v>
      </c>
      <c r="AG127" s="2">
        <v>170</v>
      </c>
    </row>
    <row r="128" spans="1:33" x14ac:dyDescent="0.45">
      <c r="A128" t="s">
        <v>83</v>
      </c>
      <c r="B128" t="s">
        <v>17</v>
      </c>
      <c r="C128" s="1">
        <v>6</v>
      </c>
      <c r="D128" s="1">
        <v>19</v>
      </c>
      <c r="E128" s="1">
        <v>46</v>
      </c>
      <c r="F128">
        <v>3</v>
      </c>
      <c r="G128" s="2" t="s">
        <v>16</v>
      </c>
      <c r="H128" s="2">
        <v>100</v>
      </c>
      <c r="I128" s="4">
        <v>5</v>
      </c>
      <c r="J128" s="5">
        <v>0</v>
      </c>
      <c r="K128" s="6">
        <v>0</v>
      </c>
      <c r="L128">
        <v>0</v>
      </c>
      <c r="M128">
        <v>0</v>
      </c>
      <c r="N128">
        <v>0</v>
      </c>
      <c r="O128">
        <v>0</v>
      </c>
      <c r="P128" s="5">
        <v>0</v>
      </c>
      <c r="Q128">
        <v>2</v>
      </c>
      <c r="R128">
        <v>0</v>
      </c>
      <c r="S128" s="5">
        <v>0</v>
      </c>
      <c r="T128">
        <v>1</v>
      </c>
      <c r="U128">
        <v>0</v>
      </c>
      <c r="V128">
        <v>0</v>
      </c>
      <c r="W128">
        <v>0</v>
      </c>
      <c r="X128">
        <v>1</v>
      </c>
      <c r="Y128" s="2">
        <v>0</v>
      </c>
      <c r="Z128" s="7">
        <v>38</v>
      </c>
      <c r="AA128" s="7">
        <v>39.4</v>
      </c>
      <c r="AB128" s="7">
        <v>32.4</v>
      </c>
      <c r="AC128" s="8">
        <v>36.6</v>
      </c>
      <c r="AD128" s="2">
        <v>95</v>
      </c>
      <c r="AE128" s="3">
        <v>25</v>
      </c>
      <c r="AF128">
        <v>1068.181</v>
      </c>
      <c r="AG128" s="2">
        <v>132</v>
      </c>
    </row>
    <row r="129" spans="1:34" x14ac:dyDescent="0.45">
      <c r="A129" t="s">
        <v>83</v>
      </c>
      <c r="B129" t="s">
        <v>17</v>
      </c>
      <c r="C129" s="1">
        <v>6</v>
      </c>
      <c r="D129" s="1">
        <v>20</v>
      </c>
      <c r="E129" s="1">
        <v>47</v>
      </c>
      <c r="F129">
        <v>3</v>
      </c>
      <c r="G129" s="2" t="s">
        <v>43</v>
      </c>
      <c r="H129" s="2">
        <v>100</v>
      </c>
      <c r="I129" s="16">
        <v>15</v>
      </c>
      <c r="J129">
        <v>0</v>
      </c>
      <c r="K129" s="2">
        <v>0</v>
      </c>
      <c r="L129">
        <v>0</v>
      </c>
      <c r="M129">
        <v>0</v>
      </c>
      <c r="N129">
        <v>0</v>
      </c>
      <c r="O129">
        <v>0</v>
      </c>
      <c r="P129" s="5">
        <v>0</v>
      </c>
      <c r="Q129">
        <v>3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 s="2">
        <v>0</v>
      </c>
      <c r="Z129" s="7">
        <v>27.1</v>
      </c>
      <c r="AA129" s="7">
        <v>26.8</v>
      </c>
      <c r="AB129" s="7">
        <v>26.2</v>
      </c>
      <c r="AC129" s="8">
        <v>26.7</v>
      </c>
      <c r="AD129" s="2">
        <v>90</v>
      </c>
      <c r="AE129" s="3">
        <v>20</v>
      </c>
      <c r="AF129" s="10">
        <v>1423.6849999999999</v>
      </c>
      <c r="AG129" s="11">
        <v>101</v>
      </c>
    </row>
    <row r="130" spans="1:34" x14ac:dyDescent="0.45">
      <c r="A130" t="s">
        <v>83</v>
      </c>
      <c r="B130" t="s">
        <v>17</v>
      </c>
      <c r="C130" s="1">
        <v>6</v>
      </c>
      <c r="D130" s="1">
        <v>21</v>
      </c>
      <c r="E130" s="1">
        <v>48</v>
      </c>
      <c r="F130">
        <v>3</v>
      </c>
      <c r="G130" s="2" t="s">
        <v>44</v>
      </c>
      <c r="H130" s="2">
        <v>100</v>
      </c>
      <c r="I130" s="4">
        <v>10</v>
      </c>
      <c r="J130" s="5">
        <v>0</v>
      </c>
      <c r="K130" s="6">
        <v>0</v>
      </c>
      <c r="L130">
        <v>0</v>
      </c>
      <c r="M130">
        <v>0</v>
      </c>
      <c r="N130">
        <v>0</v>
      </c>
      <c r="O130">
        <v>0</v>
      </c>
      <c r="P130" s="5">
        <v>0</v>
      </c>
      <c r="Q130">
        <v>0</v>
      </c>
      <c r="R130">
        <v>0</v>
      </c>
      <c r="S130" s="5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 s="2">
        <v>0</v>
      </c>
      <c r="Z130" s="7">
        <v>43.8</v>
      </c>
      <c r="AA130" s="7">
        <v>30.2</v>
      </c>
      <c r="AB130" s="7">
        <v>40.799999999999997</v>
      </c>
      <c r="AC130" s="8">
        <v>38.299999999999997</v>
      </c>
      <c r="AD130" s="2">
        <v>90</v>
      </c>
      <c r="AE130" s="3">
        <v>20</v>
      </c>
      <c r="AF130" s="10">
        <v>1294.384</v>
      </c>
      <c r="AG130" s="2">
        <v>170</v>
      </c>
    </row>
    <row r="131" spans="1:34" x14ac:dyDescent="0.45">
      <c r="A131" t="s">
        <v>83</v>
      </c>
      <c r="B131" t="s">
        <v>17</v>
      </c>
      <c r="C131" s="1">
        <v>6</v>
      </c>
      <c r="D131" s="1">
        <v>22</v>
      </c>
      <c r="E131" s="1">
        <v>49</v>
      </c>
      <c r="F131">
        <v>3</v>
      </c>
      <c r="G131" s="2" t="s">
        <v>43</v>
      </c>
      <c r="H131" s="2">
        <v>100</v>
      </c>
      <c r="I131" s="4">
        <v>5</v>
      </c>
      <c r="J131" s="5">
        <v>0</v>
      </c>
      <c r="K131" s="6">
        <v>0</v>
      </c>
      <c r="L131">
        <v>0</v>
      </c>
      <c r="M131">
        <v>0</v>
      </c>
      <c r="N131">
        <v>0</v>
      </c>
      <c r="O131">
        <v>0</v>
      </c>
      <c r="P131" s="5">
        <v>0</v>
      </c>
      <c r="Q131">
        <v>0</v>
      </c>
      <c r="R131">
        <v>0</v>
      </c>
      <c r="S131" s="5">
        <v>0</v>
      </c>
      <c r="T131">
        <v>0</v>
      </c>
      <c r="U131">
        <v>1</v>
      </c>
      <c r="V131">
        <v>0</v>
      </c>
      <c r="W131">
        <v>0</v>
      </c>
      <c r="X131">
        <v>0</v>
      </c>
      <c r="Y131" s="2">
        <v>0</v>
      </c>
      <c r="Z131" s="7">
        <v>37.799999999999997</v>
      </c>
      <c r="AA131" s="7">
        <v>33.1</v>
      </c>
      <c r="AB131" s="7">
        <v>42</v>
      </c>
      <c r="AC131" s="8">
        <v>37.6</v>
      </c>
      <c r="AD131" s="2">
        <v>95</v>
      </c>
      <c r="AE131" s="3">
        <v>10</v>
      </c>
      <c r="AF131">
        <v>1281.5440000000001</v>
      </c>
      <c r="AG131" s="2">
        <v>202</v>
      </c>
    </row>
    <row r="132" spans="1:34" x14ac:dyDescent="0.45">
      <c r="A132" t="s">
        <v>83</v>
      </c>
      <c r="B132" t="s">
        <v>17</v>
      </c>
      <c r="C132" s="1">
        <v>6</v>
      </c>
      <c r="D132" s="1">
        <v>23</v>
      </c>
      <c r="E132" s="1">
        <v>50</v>
      </c>
      <c r="F132">
        <v>3</v>
      </c>
      <c r="G132" s="2" t="s">
        <v>44</v>
      </c>
      <c r="H132" s="2">
        <v>100</v>
      </c>
      <c r="I132" s="4">
        <v>10</v>
      </c>
      <c r="J132" s="5">
        <v>0</v>
      </c>
      <c r="K132" s="6">
        <v>0</v>
      </c>
      <c r="L132">
        <v>0</v>
      </c>
      <c r="M132">
        <v>0</v>
      </c>
      <c r="N132">
        <v>0</v>
      </c>
      <c r="O132">
        <v>0</v>
      </c>
      <c r="P132" s="5">
        <v>0</v>
      </c>
      <c r="Q132">
        <v>0</v>
      </c>
      <c r="R132">
        <v>0</v>
      </c>
      <c r="S132" s="5">
        <v>0</v>
      </c>
      <c r="T132">
        <v>0</v>
      </c>
      <c r="U132">
        <v>4</v>
      </c>
      <c r="V132">
        <v>0</v>
      </c>
      <c r="W132">
        <v>0</v>
      </c>
      <c r="X132">
        <v>1</v>
      </c>
      <c r="Y132" s="2">
        <v>0</v>
      </c>
      <c r="Z132" s="7">
        <v>33.799999999999997</v>
      </c>
      <c r="AA132" s="7">
        <v>49.8</v>
      </c>
      <c r="AB132" s="7">
        <v>39.1</v>
      </c>
      <c r="AC132" s="8">
        <v>40.9</v>
      </c>
      <c r="AD132" s="2">
        <v>95</v>
      </c>
      <c r="AE132" s="3">
        <v>15</v>
      </c>
      <c r="AF132" s="10">
        <v>1127.904</v>
      </c>
      <c r="AG132" s="2">
        <v>104</v>
      </c>
    </row>
    <row r="133" spans="1:34" x14ac:dyDescent="0.45">
      <c r="A133" t="s">
        <v>83</v>
      </c>
      <c r="B133" t="s">
        <v>17</v>
      </c>
      <c r="C133" s="1">
        <v>6</v>
      </c>
      <c r="D133" s="1">
        <v>24</v>
      </c>
      <c r="E133" s="1">
        <v>51</v>
      </c>
      <c r="F133">
        <v>3</v>
      </c>
      <c r="G133" s="2" t="s">
        <v>16</v>
      </c>
      <c r="H133" s="2">
        <v>100</v>
      </c>
      <c r="I133" s="16">
        <v>5</v>
      </c>
      <c r="J133">
        <v>0</v>
      </c>
      <c r="K133" s="2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1</v>
      </c>
      <c r="V133">
        <v>0</v>
      </c>
      <c r="W133">
        <v>0</v>
      </c>
      <c r="X133">
        <v>0</v>
      </c>
      <c r="Y133" s="2">
        <v>0</v>
      </c>
      <c r="Z133" s="7">
        <v>44.2</v>
      </c>
      <c r="AA133" s="7">
        <v>35.6</v>
      </c>
      <c r="AB133" s="7">
        <v>41.8</v>
      </c>
      <c r="AC133" s="8">
        <v>40.5</v>
      </c>
      <c r="AD133" s="6">
        <v>95</v>
      </c>
      <c r="AE133" s="3">
        <v>30</v>
      </c>
      <c r="AF133" s="7">
        <v>893.72900000000004</v>
      </c>
      <c r="AG133" s="2">
        <v>150</v>
      </c>
    </row>
    <row r="134" spans="1:34" x14ac:dyDescent="0.45">
      <c r="A134" t="s">
        <v>83</v>
      </c>
      <c r="B134" t="s">
        <v>17</v>
      </c>
      <c r="C134" s="1">
        <v>6</v>
      </c>
      <c r="D134" s="1">
        <v>25</v>
      </c>
      <c r="E134" s="1">
        <v>52</v>
      </c>
      <c r="F134">
        <v>3</v>
      </c>
      <c r="G134" s="2" t="s">
        <v>44</v>
      </c>
      <c r="H134" s="2">
        <v>100</v>
      </c>
      <c r="I134" s="4">
        <v>10</v>
      </c>
      <c r="J134" s="5">
        <v>5</v>
      </c>
      <c r="K134" s="6">
        <v>0</v>
      </c>
      <c r="L134" s="5">
        <v>1</v>
      </c>
      <c r="M134" s="5">
        <v>0</v>
      </c>
      <c r="N134" s="5">
        <v>0</v>
      </c>
      <c r="O134" s="5">
        <v>0</v>
      </c>
      <c r="P134" s="5">
        <v>0</v>
      </c>
      <c r="Q134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6">
        <v>0</v>
      </c>
      <c r="Z134" s="7">
        <v>36.799999999999997</v>
      </c>
      <c r="AA134" s="7">
        <v>35.200000000000003</v>
      </c>
      <c r="AB134" s="7">
        <v>39.1</v>
      </c>
      <c r="AC134" s="8">
        <v>37</v>
      </c>
      <c r="AD134" s="11">
        <v>95</v>
      </c>
      <c r="AE134" s="12">
        <v>10</v>
      </c>
      <c r="AF134" s="10">
        <v>1178.0070000000001</v>
      </c>
      <c r="AG134" s="2">
        <v>134</v>
      </c>
    </row>
    <row r="135" spans="1:34" x14ac:dyDescent="0.45">
      <c r="A135" t="s">
        <v>83</v>
      </c>
      <c r="B135" t="s">
        <v>17</v>
      </c>
      <c r="C135" s="1">
        <v>6</v>
      </c>
      <c r="D135" s="1">
        <v>26</v>
      </c>
      <c r="E135" s="1">
        <v>53</v>
      </c>
      <c r="F135">
        <v>3</v>
      </c>
      <c r="G135" s="2" t="s">
        <v>16</v>
      </c>
      <c r="H135" s="9">
        <v>100</v>
      </c>
      <c r="I135" s="4">
        <v>10</v>
      </c>
      <c r="J135" s="5">
        <v>5</v>
      </c>
      <c r="K135" s="6">
        <v>0</v>
      </c>
      <c r="L135">
        <v>0</v>
      </c>
      <c r="M135">
        <v>0</v>
      </c>
      <c r="N135">
        <v>0</v>
      </c>
      <c r="O135">
        <v>0</v>
      </c>
      <c r="P135" s="5">
        <v>0</v>
      </c>
      <c r="Q135">
        <v>0</v>
      </c>
      <c r="R135">
        <v>0</v>
      </c>
      <c r="S135" s="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 s="2">
        <v>0</v>
      </c>
      <c r="Z135">
        <v>34.200000000000003</v>
      </c>
      <c r="AA135">
        <v>35.1</v>
      </c>
      <c r="AB135">
        <v>44.2</v>
      </c>
      <c r="AC135" s="8">
        <v>37.799999999999997</v>
      </c>
      <c r="AD135" s="2">
        <v>90</v>
      </c>
      <c r="AE135" s="3">
        <v>10</v>
      </c>
      <c r="AF135">
        <v>1086.7380000000001</v>
      </c>
      <c r="AG135" s="2">
        <v>136</v>
      </c>
    </row>
    <row r="136" spans="1:34" x14ac:dyDescent="0.45">
      <c r="A136" t="s">
        <v>83</v>
      </c>
      <c r="B136" t="s">
        <v>17</v>
      </c>
      <c r="C136" s="1">
        <v>6</v>
      </c>
      <c r="D136" s="1">
        <v>27</v>
      </c>
      <c r="E136" s="1">
        <v>54</v>
      </c>
      <c r="F136">
        <v>3</v>
      </c>
      <c r="G136" s="2" t="s">
        <v>43</v>
      </c>
      <c r="H136" s="2">
        <v>100</v>
      </c>
      <c r="I136" s="4">
        <v>20</v>
      </c>
      <c r="J136" s="5">
        <v>5</v>
      </c>
      <c r="K136" s="6">
        <v>0</v>
      </c>
      <c r="L136">
        <v>1</v>
      </c>
      <c r="M136">
        <v>0</v>
      </c>
      <c r="N136">
        <v>0</v>
      </c>
      <c r="O136">
        <v>0</v>
      </c>
      <c r="P136" s="5">
        <v>0</v>
      </c>
      <c r="Q136">
        <v>0</v>
      </c>
      <c r="R136">
        <v>0</v>
      </c>
      <c r="S136" s="5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 s="2">
        <v>0</v>
      </c>
      <c r="Z136" s="7">
        <v>34.1</v>
      </c>
      <c r="AA136" s="7">
        <v>42.6</v>
      </c>
      <c r="AB136" s="7">
        <v>39.4</v>
      </c>
      <c r="AC136" s="8">
        <v>38.700000000000003</v>
      </c>
      <c r="AD136" s="2">
        <v>90</v>
      </c>
      <c r="AE136" s="3">
        <v>10</v>
      </c>
      <c r="AF136">
        <v>1163.8309999999999</v>
      </c>
      <c r="AG136" s="2">
        <v>128</v>
      </c>
    </row>
    <row r="137" spans="1:34" x14ac:dyDescent="0.45">
      <c r="A137" t="s">
        <v>82</v>
      </c>
      <c r="B137" t="s">
        <v>17</v>
      </c>
      <c r="C137" s="1">
        <v>7</v>
      </c>
      <c r="D137" s="1">
        <v>1</v>
      </c>
      <c r="E137" s="1">
        <v>55</v>
      </c>
      <c r="F137">
        <v>1</v>
      </c>
      <c r="G137" s="2" t="s">
        <v>16</v>
      </c>
      <c r="H137" s="2">
        <v>100</v>
      </c>
      <c r="I137" s="4">
        <v>20</v>
      </c>
      <c r="J137" s="5">
        <v>5</v>
      </c>
      <c r="K137" s="6">
        <v>0</v>
      </c>
      <c r="L137">
        <v>0</v>
      </c>
      <c r="M137">
        <v>0</v>
      </c>
      <c r="N137">
        <v>0</v>
      </c>
      <c r="O137">
        <v>0</v>
      </c>
      <c r="P137" s="5">
        <v>0</v>
      </c>
      <c r="Q137">
        <v>0</v>
      </c>
      <c r="R137">
        <v>0</v>
      </c>
      <c r="S137" s="5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 s="2">
        <v>0</v>
      </c>
      <c r="Z137" s="7">
        <v>19.8</v>
      </c>
      <c r="AA137" s="7">
        <v>15.2</v>
      </c>
      <c r="AB137" s="7">
        <v>10</v>
      </c>
      <c r="AC137" s="8">
        <v>15</v>
      </c>
      <c r="AD137" s="2">
        <v>90</v>
      </c>
      <c r="AE137" s="3">
        <v>15</v>
      </c>
      <c r="AF137">
        <v>979.4</v>
      </c>
      <c r="AG137" s="2">
        <v>231</v>
      </c>
    </row>
    <row r="138" spans="1:34" x14ac:dyDescent="0.45">
      <c r="A138" t="s">
        <v>82</v>
      </c>
      <c r="B138" t="s">
        <v>17</v>
      </c>
      <c r="C138" s="1">
        <v>7</v>
      </c>
      <c r="D138" s="1">
        <v>2</v>
      </c>
      <c r="E138" s="1">
        <v>56</v>
      </c>
      <c r="F138">
        <v>1</v>
      </c>
      <c r="G138" s="2" t="s">
        <v>43</v>
      </c>
      <c r="H138" s="2">
        <v>100</v>
      </c>
      <c r="I138" s="4">
        <v>20</v>
      </c>
      <c r="J138" s="5">
        <v>5</v>
      </c>
      <c r="K138" s="6">
        <v>0</v>
      </c>
      <c r="L138">
        <v>0</v>
      </c>
      <c r="M138">
        <v>0</v>
      </c>
      <c r="N138">
        <v>0</v>
      </c>
      <c r="O138">
        <v>0</v>
      </c>
      <c r="P138" s="5">
        <v>0</v>
      </c>
      <c r="Q138">
        <v>0</v>
      </c>
      <c r="R138">
        <v>0</v>
      </c>
      <c r="S138" s="5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 s="2">
        <v>0</v>
      </c>
      <c r="Z138" s="7">
        <v>19.600000000000001</v>
      </c>
      <c r="AA138" s="7">
        <v>34.799999999999997</v>
      </c>
      <c r="AB138" s="7">
        <v>15.2</v>
      </c>
      <c r="AC138" s="8">
        <v>23.2</v>
      </c>
      <c r="AD138" s="6">
        <v>90</v>
      </c>
      <c r="AE138" s="3">
        <v>10</v>
      </c>
      <c r="AF138" s="10">
        <v>953.5</v>
      </c>
      <c r="AG138" s="2">
        <v>174</v>
      </c>
    </row>
    <row r="139" spans="1:34" x14ac:dyDescent="0.45">
      <c r="A139" t="s">
        <v>82</v>
      </c>
      <c r="B139" t="s">
        <v>17</v>
      </c>
      <c r="C139" s="1">
        <v>7</v>
      </c>
      <c r="D139" s="1">
        <v>3</v>
      </c>
      <c r="E139" s="1">
        <v>57</v>
      </c>
      <c r="F139">
        <v>1</v>
      </c>
      <c r="G139" s="2" t="s">
        <v>44</v>
      </c>
      <c r="H139" s="2">
        <v>100</v>
      </c>
      <c r="I139" s="4">
        <v>20</v>
      </c>
      <c r="J139" s="5">
        <v>5</v>
      </c>
      <c r="K139" s="6">
        <v>0</v>
      </c>
      <c r="L139">
        <v>0</v>
      </c>
      <c r="M139">
        <v>0</v>
      </c>
      <c r="N139">
        <v>0</v>
      </c>
      <c r="O139">
        <v>0</v>
      </c>
      <c r="P139" s="5">
        <v>0</v>
      </c>
      <c r="Q139">
        <v>0</v>
      </c>
      <c r="R139">
        <v>0</v>
      </c>
      <c r="S139" s="5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 s="2">
        <v>0</v>
      </c>
      <c r="Z139" s="7">
        <v>23</v>
      </c>
      <c r="AA139" s="7">
        <v>16.2</v>
      </c>
      <c r="AB139" s="7">
        <v>13</v>
      </c>
      <c r="AC139" s="8">
        <v>17.399999999999999</v>
      </c>
      <c r="AD139" s="2">
        <v>85</v>
      </c>
      <c r="AE139" s="3">
        <v>15</v>
      </c>
      <c r="AF139" s="10">
        <v>992.5</v>
      </c>
      <c r="AG139" s="2">
        <v>220</v>
      </c>
    </row>
    <row r="140" spans="1:34" x14ac:dyDescent="0.45">
      <c r="A140" t="s">
        <v>82</v>
      </c>
      <c r="B140" t="s">
        <v>17</v>
      </c>
      <c r="C140" s="1">
        <v>7</v>
      </c>
      <c r="D140" s="1">
        <v>4</v>
      </c>
      <c r="E140" s="1">
        <v>58</v>
      </c>
      <c r="F140">
        <v>1</v>
      </c>
      <c r="G140" s="2" t="s">
        <v>43</v>
      </c>
      <c r="H140" s="2">
        <v>100</v>
      </c>
      <c r="I140" s="4">
        <v>20</v>
      </c>
      <c r="J140" s="5">
        <v>5</v>
      </c>
      <c r="K140" s="6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6">
        <v>0</v>
      </c>
      <c r="Z140" s="7">
        <v>16.2</v>
      </c>
      <c r="AA140" s="7">
        <v>19.8</v>
      </c>
      <c r="AB140" s="7">
        <v>17</v>
      </c>
      <c r="AC140" s="8">
        <v>17.7</v>
      </c>
      <c r="AD140" s="11">
        <v>90</v>
      </c>
      <c r="AE140" s="12">
        <v>10</v>
      </c>
      <c r="AF140" s="10">
        <v>942.3</v>
      </c>
      <c r="AG140" s="2">
        <v>253</v>
      </c>
      <c r="AH140" s="10"/>
    </row>
    <row r="141" spans="1:34" x14ac:dyDescent="0.45">
      <c r="A141" t="s">
        <v>82</v>
      </c>
      <c r="B141" t="s">
        <v>17</v>
      </c>
      <c r="C141" s="1">
        <v>7</v>
      </c>
      <c r="D141" s="1">
        <v>5</v>
      </c>
      <c r="E141" s="1">
        <v>59</v>
      </c>
      <c r="F141">
        <v>1</v>
      </c>
      <c r="G141" s="2" t="s">
        <v>44</v>
      </c>
      <c r="H141" s="2">
        <v>100</v>
      </c>
      <c r="I141" s="4">
        <v>15</v>
      </c>
      <c r="J141" s="5">
        <v>5</v>
      </c>
      <c r="K141" s="6">
        <v>0</v>
      </c>
      <c r="L141">
        <v>0</v>
      </c>
      <c r="M141">
        <v>0</v>
      </c>
      <c r="N141">
        <v>0</v>
      </c>
      <c r="O141">
        <v>0</v>
      </c>
      <c r="P141" s="5">
        <v>0</v>
      </c>
      <c r="Q141">
        <v>0</v>
      </c>
      <c r="R141">
        <v>0</v>
      </c>
      <c r="S141" s="5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 s="2">
        <v>0</v>
      </c>
      <c r="Z141">
        <v>16</v>
      </c>
      <c r="AA141" s="7">
        <v>12.2</v>
      </c>
      <c r="AB141">
        <v>24</v>
      </c>
      <c r="AC141" s="8">
        <v>17.399999999999999</v>
      </c>
      <c r="AD141" s="2">
        <v>85</v>
      </c>
      <c r="AE141" s="3">
        <v>10</v>
      </c>
      <c r="AF141" s="10">
        <v>841.7</v>
      </c>
      <c r="AG141" s="2">
        <v>196</v>
      </c>
    </row>
    <row r="142" spans="1:34" x14ac:dyDescent="0.45">
      <c r="A142" t="s">
        <v>82</v>
      </c>
      <c r="B142" t="s">
        <v>17</v>
      </c>
      <c r="C142" s="1">
        <v>7</v>
      </c>
      <c r="D142" s="1">
        <v>6</v>
      </c>
      <c r="E142" s="1">
        <v>60</v>
      </c>
      <c r="F142">
        <v>1</v>
      </c>
      <c r="G142" s="2" t="s">
        <v>16</v>
      </c>
      <c r="H142" s="2">
        <v>100</v>
      </c>
      <c r="I142" s="4">
        <v>20</v>
      </c>
      <c r="J142" s="5">
        <v>5</v>
      </c>
      <c r="K142" s="6">
        <v>0</v>
      </c>
      <c r="L142">
        <v>0</v>
      </c>
      <c r="M142">
        <v>0</v>
      </c>
      <c r="N142">
        <v>0</v>
      </c>
      <c r="O142">
        <v>0</v>
      </c>
      <c r="P142" s="5">
        <v>0</v>
      </c>
      <c r="Q142">
        <v>0</v>
      </c>
      <c r="R142">
        <v>0</v>
      </c>
      <c r="S142" s="5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 s="2">
        <v>0</v>
      </c>
      <c r="Z142" s="7">
        <v>25.4</v>
      </c>
      <c r="AA142" s="7">
        <v>18.399999999999999</v>
      </c>
      <c r="AB142" s="7">
        <v>23.8</v>
      </c>
      <c r="AC142" s="8">
        <v>22.5</v>
      </c>
      <c r="AD142" s="6">
        <v>90</v>
      </c>
      <c r="AE142" s="3">
        <v>15</v>
      </c>
      <c r="AF142" s="10">
        <v>935</v>
      </c>
      <c r="AG142" s="2">
        <v>177</v>
      </c>
    </row>
    <row r="143" spans="1:34" x14ac:dyDescent="0.45">
      <c r="A143" t="s">
        <v>82</v>
      </c>
      <c r="B143" t="s">
        <v>17</v>
      </c>
      <c r="C143" s="1">
        <v>7</v>
      </c>
      <c r="D143" s="1">
        <v>7</v>
      </c>
      <c r="E143" s="1">
        <v>61</v>
      </c>
      <c r="F143">
        <v>1</v>
      </c>
      <c r="G143" s="2" t="s">
        <v>44</v>
      </c>
      <c r="H143" s="9">
        <v>100</v>
      </c>
      <c r="I143" s="4">
        <v>25</v>
      </c>
      <c r="J143" s="5">
        <v>10</v>
      </c>
      <c r="K143" s="6">
        <v>0</v>
      </c>
      <c r="L143">
        <v>0</v>
      </c>
      <c r="M143">
        <v>0</v>
      </c>
      <c r="N143">
        <v>0</v>
      </c>
      <c r="O143">
        <v>0</v>
      </c>
      <c r="P143" s="5">
        <v>0</v>
      </c>
      <c r="Q143">
        <v>0</v>
      </c>
      <c r="R143">
        <v>0</v>
      </c>
      <c r="S143" s="5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 s="2">
        <v>0</v>
      </c>
      <c r="Z143">
        <v>15</v>
      </c>
      <c r="AA143">
        <v>12.4</v>
      </c>
      <c r="AB143">
        <v>17.2</v>
      </c>
      <c r="AC143" s="8">
        <v>14.9</v>
      </c>
      <c r="AD143" s="2">
        <v>80</v>
      </c>
      <c r="AE143" s="3">
        <v>20</v>
      </c>
      <c r="AF143">
        <v>840.1</v>
      </c>
      <c r="AG143" s="2">
        <v>124</v>
      </c>
    </row>
    <row r="144" spans="1:34" x14ac:dyDescent="0.45">
      <c r="A144" t="s">
        <v>82</v>
      </c>
      <c r="B144" t="s">
        <v>17</v>
      </c>
      <c r="C144" s="1">
        <v>7</v>
      </c>
      <c r="D144" s="1">
        <v>8</v>
      </c>
      <c r="E144" s="1">
        <v>62</v>
      </c>
      <c r="F144">
        <v>1</v>
      </c>
      <c r="G144" s="2" t="s">
        <v>16</v>
      </c>
      <c r="H144" s="2">
        <v>100</v>
      </c>
      <c r="I144" s="4">
        <v>20</v>
      </c>
      <c r="J144" s="5">
        <v>10</v>
      </c>
      <c r="K144" s="6">
        <v>0</v>
      </c>
      <c r="L144">
        <v>0</v>
      </c>
      <c r="M144">
        <v>0</v>
      </c>
      <c r="N144">
        <v>0</v>
      </c>
      <c r="O144">
        <v>0</v>
      </c>
      <c r="P144" s="5">
        <v>0</v>
      </c>
      <c r="Q144">
        <v>0</v>
      </c>
      <c r="R144">
        <v>0</v>
      </c>
      <c r="S144" s="5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 s="2">
        <v>0</v>
      </c>
      <c r="Z144" s="7">
        <v>14.2</v>
      </c>
      <c r="AA144" s="7">
        <v>20.399999999999999</v>
      </c>
      <c r="AB144" s="7">
        <v>16.600000000000001</v>
      </c>
      <c r="AC144" s="8">
        <v>17.100000000000001</v>
      </c>
      <c r="AD144" s="2">
        <v>90</v>
      </c>
      <c r="AE144" s="3">
        <v>15</v>
      </c>
      <c r="AF144" s="10">
        <v>945.1</v>
      </c>
      <c r="AG144" s="2">
        <v>197</v>
      </c>
    </row>
    <row r="145" spans="1:33" x14ac:dyDescent="0.45">
      <c r="A145" t="s">
        <v>82</v>
      </c>
      <c r="B145" t="s">
        <v>17</v>
      </c>
      <c r="C145" s="1">
        <v>7</v>
      </c>
      <c r="D145" s="1">
        <v>9</v>
      </c>
      <c r="E145" s="1">
        <v>63</v>
      </c>
      <c r="F145">
        <v>1</v>
      </c>
      <c r="G145" s="2" t="s">
        <v>43</v>
      </c>
      <c r="H145" s="2">
        <v>100</v>
      </c>
      <c r="I145" s="4">
        <v>60</v>
      </c>
      <c r="J145" s="5">
        <v>10</v>
      </c>
      <c r="K145" s="6">
        <v>0</v>
      </c>
      <c r="L145" s="5">
        <v>0</v>
      </c>
      <c r="M145" s="5">
        <v>0</v>
      </c>
      <c r="N145" s="5">
        <v>0</v>
      </c>
      <c r="O145">
        <v>0</v>
      </c>
      <c r="P145" s="5">
        <v>0</v>
      </c>
      <c r="Q14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>
        <v>0</v>
      </c>
      <c r="Y145" s="6">
        <v>0</v>
      </c>
      <c r="Z145" s="7">
        <v>19.2</v>
      </c>
      <c r="AA145" s="7">
        <v>19.2</v>
      </c>
      <c r="AB145" s="7">
        <v>15.4</v>
      </c>
      <c r="AC145" s="8">
        <v>17.899999999999999</v>
      </c>
      <c r="AD145" s="11">
        <v>70</v>
      </c>
      <c r="AE145" s="12">
        <v>20</v>
      </c>
      <c r="AF145" s="10">
        <v>773.4</v>
      </c>
      <c r="AG145" s="2">
        <v>166</v>
      </c>
    </row>
    <row r="146" spans="1:33" x14ac:dyDescent="0.45">
      <c r="A146" t="s">
        <v>82</v>
      </c>
      <c r="B146" t="s">
        <v>17</v>
      </c>
      <c r="C146" s="1">
        <v>7</v>
      </c>
      <c r="D146" s="1">
        <v>10</v>
      </c>
      <c r="E146" s="1">
        <v>64</v>
      </c>
      <c r="F146">
        <v>2</v>
      </c>
      <c r="G146" s="2" t="s">
        <v>16</v>
      </c>
      <c r="H146" s="2">
        <v>100</v>
      </c>
      <c r="I146" s="16">
        <v>30</v>
      </c>
      <c r="J146">
        <v>10</v>
      </c>
      <c r="K146" s="2">
        <v>5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 s="2">
        <v>0</v>
      </c>
      <c r="Z146" s="7">
        <v>29</v>
      </c>
      <c r="AA146" s="7">
        <v>36.4</v>
      </c>
      <c r="AB146" s="7">
        <v>26.4</v>
      </c>
      <c r="AC146" s="8">
        <v>30.6</v>
      </c>
      <c r="AD146" s="11">
        <v>70</v>
      </c>
      <c r="AE146" s="12">
        <v>15</v>
      </c>
      <c r="AF146" s="7">
        <v>721.4</v>
      </c>
      <c r="AG146" s="2">
        <v>178</v>
      </c>
    </row>
    <row r="147" spans="1:33" x14ac:dyDescent="0.45">
      <c r="A147" t="s">
        <v>82</v>
      </c>
      <c r="B147" t="s">
        <v>17</v>
      </c>
      <c r="C147" s="1">
        <v>7</v>
      </c>
      <c r="D147" s="1">
        <v>11</v>
      </c>
      <c r="E147" s="1">
        <v>65</v>
      </c>
      <c r="F147">
        <v>2</v>
      </c>
      <c r="G147" s="2" t="s">
        <v>43</v>
      </c>
      <c r="H147" s="13">
        <v>100</v>
      </c>
      <c r="I147" s="4">
        <v>30</v>
      </c>
      <c r="J147" s="5">
        <v>10</v>
      </c>
      <c r="K147" s="6">
        <v>0</v>
      </c>
      <c r="L147">
        <v>0</v>
      </c>
      <c r="M147">
        <v>0</v>
      </c>
      <c r="N147">
        <v>0</v>
      </c>
      <c r="O147">
        <v>0</v>
      </c>
      <c r="P147" s="5">
        <v>0</v>
      </c>
      <c r="Q147">
        <v>0</v>
      </c>
      <c r="R147">
        <v>0</v>
      </c>
      <c r="S147" s="5">
        <v>0</v>
      </c>
      <c r="T147">
        <v>0</v>
      </c>
      <c r="U147">
        <v>1</v>
      </c>
      <c r="V147">
        <v>0</v>
      </c>
      <c r="W147">
        <v>0</v>
      </c>
      <c r="X147">
        <v>0</v>
      </c>
      <c r="Y147" s="2">
        <v>0</v>
      </c>
      <c r="Z147" s="7">
        <v>19.600000000000001</v>
      </c>
      <c r="AA147" s="7">
        <v>16.8</v>
      </c>
      <c r="AB147" s="7">
        <v>29.2</v>
      </c>
      <c r="AC147" s="8">
        <v>21.9</v>
      </c>
      <c r="AD147" s="2">
        <v>85</v>
      </c>
      <c r="AE147" s="3">
        <v>5</v>
      </c>
      <c r="AF147">
        <v>914.5</v>
      </c>
      <c r="AG147" s="2">
        <v>132</v>
      </c>
    </row>
    <row r="148" spans="1:33" x14ac:dyDescent="0.45">
      <c r="A148" t="s">
        <v>82</v>
      </c>
      <c r="B148" t="s">
        <v>17</v>
      </c>
      <c r="C148" s="1">
        <v>7</v>
      </c>
      <c r="D148" s="1">
        <v>12</v>
      </c>
      <c r="E148" s="1">
        <v>66</v>
      </c>
      <c r="F148">
        <v>2</v>
      </c>
      <c r="G148" s="2" t="s">
        <v>44</v>
      </c>
      <c r="H148" s="2">
        <v>100</v>
      </c>
      <c r="I148" s="4">
        <v>40</v>
      </c>
      <c r="J148" s="5">
        <v>10</v>
      </c>
      <c r="K148" s="6">
        <v>0</v>
      </c>
      <c r="L148">
        <v>0</v>
      </c>
      <c r="M148">
        <v>0</v>
      </c>
      <c r="N148">
        <v>0</v>
      </c>
      <c r="O148">
        <v>0</v>
      </c>
      <c r="P148" s="5">
        <v>0</v>
      </c>
      <c r="Q148">
        <v>0</v>
      </c>
      <c r="R148">
        <v>0</v>
      </c>
      <c r="S148" s="5">
        <v>0</v>
      </c>
      <c r="T148">
        <v>0</v>
      </c>
      <c r="U148">
        <v>1</v>
      </c>
      <c r="V148">
        <v>0</v>
      </c>
      <c r="W148">
        <v>0</v>
      </c>
      <c r="X148">
        <v>1</v>
      </c>
      <c r="Y148" s="2">
        <v>0</v>
      </c>
      <c r="Z148" s="7">
        <v>16</v>
      </c>
      <c r="AA148" s="7">
        <v>12.2</v>
      </c>
      <c r="AB148" s="7">
        <v>26.2</v>
      </c>
      <c r="AC148" s="8">
        <v>18.100000000000001</v>
      </c>
      <c r="AD148" s="2">
        <v>80</v>
      </c>
      <c r="AE148" s="3">
        <v>5</v>
      </c>
      <c r="AF148" s="10">
        <v>889.1</v>
      </c>
      <c r="AG148" s="2">
        <v>147</v>
      </c>
    </row>
    <row r="149" spans="1:33" x14ac:dyDescent="0.45">
      <c r="A149" t="s">
        <v>82</v>
      </c>
      <c r="B149" t="s">
        <v>17</v>
      </c>
      <c r="C149" s="1">
        <v>7</v>
      </c>
      <c r="D149" s="1">
        <v>13</v>
      </c>
      <c r="E149" s="1">
        <v>67</v>
      </c>
      <c r="F149">
        <v>2</v>
      </c>
      <c r="G149" s="2" t="s">
        <v>43</v>
      </c>
      <c r="H149" s="2">
        <v>100</v>
      </c>
      <c r="I149" s="4">
        <v>50</v>
      </c>
      <c r="J149" s="5">
        <v>10</v>
      </c>
      <c r="K149" s="6">
        <v>0</v>
      </c>
      <c r="L149">
        <v>0</v>
      </c>
      <c r="M149">
        <v>0</v>
      </c>
      <c r="N149">
        <v>0</v>
      </c>
      <c r="O149">
        <v>0</v>
      </c>
      <c r="P149" s="5">
        <v>0</v>
      </c>
      <c r="Q149">
        <v>0</v>
      </c>
      <c r="R149">
        <v>0</v>
      </c>
      <c r="S149" s="5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 s="2">
        <v>0</v>
      </c>
      <c r="Z149" s="7">
        <v>22.6</v>
      </c>
      <c r="AA149" s="7">
        <v>42.8</v>
      </c>
      <c r="AB149" s="7">
        <v>23.2</v>
      </c>
      <c r="AC149" s="8">
        <v>29.5</v>
      </c>
      <c r="AD149" s="2">
        <v>80</v>
      </c>
      <c r="AE149" s="3">
        <v>5</v>
      </c>
      <c r="AF149">
        <v>819.4</v>
      </c>
      <c r="AG149" s="2">
        <v>167</v>
      </c>
    </row>
    <row r="150" spans="1:33" x14ac:dyDescent="0.45">
      <c r="A150" t="s">
        <v>82</v>
      </c>
      <c r="B150" t="s">
        <v>17</v>
      </c>
      <c r="C150" s="1">
        <v>7</v>
      </c>
      <c r="D150" s="1">
        <v>14</v>
      </c>
      <c r="E150" s="1">
        <v>68</v>
      </c>
      <c r="F150">
        <v>2</v>
      </c>
      <c r="G150" s="2" t="s">
        <v>44</v>
      </c>
      <c r="H150" s="2">
        <v>100</v>
      </c>
      <c r="I150" s="4">
        <v>25</v>
      </c>
      <c r="J150" s="5">
        <v>10</v>
      </c>
      <c r="K150" s="6">
        <v>0</v>
      </c>
      <c r="L150">
        <v>0</v>
      </c>
      <c r="M150">
        <v>0</v>
      </c>
      <c r="N150">
        <v>0</v>
      </c>
      <c r="O150">
        <v>0</v>
      </c>
      <c r="P150" s="5">
        <v>0</v>
      </c>
      <c r="Q150">
        <v>0</v>
      </c>
      <c r="R150">
        <v>0</v>
      </c>
      <c r="S150" s="5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 s="2">
        <v>0</v>
      </c>
      <c r="Z150">
        <v>21</v>
      </c>
      <c r="AA150">
        <v>23</v>
      </c>
      <c r="AB150">
        <v>14.6</v>
      </c>
      <c r="AC150" s="8">
        <v>19.5</v>
      </c>
      <c r="AD150" s="2">
        <v>75</v>
      </c>
      <c r="AE150" s="3">
        <v>5</v>
      </c>
      <c r="AF150" s="10">
        <v>712.8</v>
      </c>
      <c r="AG150" s="2">
        <v>198</v>
      </c>
    </row>
    <row r="151" spans="1:33" x14ac:dyDescent="0.45">
      <c r="A151" t="s">
        <v>82</v>
      </c>
      <c r="B151" t="s">
        <v>17</v>
      </c>
      <c r="C151" s="1">
        <v>7</v>
      </c>
      <c r="D151" s="1">
        <v>15</v>
      </c>
      <c r="E151" s="1">
        <v>69</v>
      </c>
      <c r="F151">
        <v>2</v>
      </c>
      <c r="G151" s="2" t="s">
        <v>16</v>
      </c>
      <c r="H151" s="2">
        <v>100</v>
      </c>
      <c r="I151" s="16">
        <v>30</v>
      </c>
      <c r="J151">
        <v>10</v>
      </c>
      <c r="K151" s="2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 s="2">
        <v>0</v>
      </c>
      <c r="Z151" s="7">
        <v>22.8</v>
      </c>
      <c r="AA151" s="7">
        <v>18.399999999999999</v>
      </c>
      <c r="AB151" s="7">
        <v>30</v>
      </c>
      <c r="AC151" s="8">
        <v>23.7</v>
      </c>
      <c r="AD151" s="2">
        <v>80</v>
      </c>
      <c r="AE151" s="3">
        <v>10</v>
      </c>
      <c r="AF151" s="7">
        <v>823.7</v>
      </c>
      <c r="AG151" s="2">
        <v>233</v>
      </c>
    </row>
    <row r="152" spans="1:33" x14ac:dyDescent="0.45">
      <c r="A152" t="s">
        <v>82</v>
      </c>
      <c r="B152" t="s">
        <v>17</v>
      </c>
      <c r="C152" s="1">
        <v>7</v>
      </c>
      <c r="D152" s="1">
        <v>16</v>
      </c>
      <c r="E152" s="1">
        <v>70</v>
      </c>
      <c r="F152">
        <v>2</v>
      </c>
      <c r="G152" s="2" t="s">
        <v>44</v>
      </c>
      <c r="H152" s="2">
        <v>100</v>
      </c>
      <c r="I152" s="16">
        <v>30</v>
      </c>
      <c r="J152">
        <v>10</v>
      </c>
      <c r="K152" s="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 s="2">
        <v>0</v>
      </c>
      <c r="Z152" s="7">
        <v>25.4</v>
      </c>
      <c r="AA152" s="7">
        <v>22.6</v>
      </c>
      <c r="AB152" s="7">
        <v>22</v>
      </c>
      <c r="AC152" s="8">
        <v>23.3</v>
      </c>
      <c r="AD152" s="2">
        <v>70</v>
      </c>
      <c r="AE152" s="3">
        <v>10</v>
      </c>
      <c r="AF152" s="7">
        <v>734.6</v>
      </c>
      <c r="AG152" s="2">
        <v>278</v>
      </c>
    </row>
    <row r="153" spans="1:33" x14ac:dyDescent="0.45">
      <c r="A153" t="s">
        <v>82</v>
      </c>
      <c r="B153" t="s">
        <v>17</v>
      </c>
      <c r="C153" s="1">
        <v>7</v>
      </c>
      <c r="D153" s="1">
        <v>17</v>
      </c>
      <c r="E153" s="1">
        <v>71</v>
      </c>
      <c r="F153">
        <v>2</v>
      </c>
      <c r="G153" s="2" t="s">
        <v>16</v>
      </c>
      <c r="H153" s="2">
        <v>100</v>
      </c>
      <c r="I153" s="4">
        <v>40</v>
      </c>
      <c r="J153" s="5">
        <v>5</v>
      </c>
      <c r="K153" s="6">
        <v>0</v>
      </c>
      <c r="L153">
        <v>0</v>
      </c>
      <c r="M153">
        <v>0</v>
      </c>
      <c r="N153">
        <v>0</v>
      </c>
      <c r="O153">
        <v>0</v>
      </c>
      <c r="P153" s="5">
        <v>0</v>
      </c>
      <c r="Q153">
        <v>0</v>
      </c>
      <c r="R153">
        <v>0</v>
      </c>
      <c r="S153" s="5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 s="2">
        <v>0</v>
      </c>
      <c r="Z153" s="7">
        <v>14.6</v>
      </c>
      <c r="AA153" s="7">
        <v>15</v>
      </c>
      <c r="AB153" s="7">
        <v>13.2</v>
      </c>
      <c r="AC153" s="8">
        <v>14.3</v>
      </c>
      <c r="AD153" s="2">
        <v>70</v>
      </c>
      <c r="AE153" s="3">
        <v>10</v>
      </c>
      <c r="AF153">
        <v>717.3</v>
      </c>
      <c r="AG153" s="2">
        <v>213</v>
      </c>
    </row>
    <row r="154" spans="1:33" x14ac:dyDescent="0.45">
      <c r="A154" t="s">
        <v>82</v>
      </c>
      <c r="B154" t="s">
        <v>17</v>
      </c>
      <c r="C154" s="1">
        <v>7</v>
      </c>
      <c r="D154" s="1">
        <v>18</v>
      </c>
      <c r="E154" s="1">
        <v>72</v>
      </c>
      <c r="F154">
        <v>2</v>
      </c>
      <c r="G154" s="2" t="s">
        <v>43</v>
      </c>
      <c r="H154" s="2">
        <v>100</v>
      </c>
      <c r="I154" s="4">
        <v>50</v>
      </c>
      <c r="J154" s="5">
        <v>10</v>
      </c>
      <c r="K154" s="6">
        <v>0</v>
      </c>
      <c r="L154">
        <v>0</v>
      </c>
      <c r="M154">
        <v>0</v>
      </c>
      <c r="N154">
        <v>0</v>
      </c>
      <c r="O154">
        <v>0</v>
      </c>
      <c r="P154" s="5">
        <v>0</v>
      </c>
      <c r="Q154">
        <v>0</v>
      </c>
      <c r="R154">
        <v>0</v>
      </c>
      <c r="S154" s="5">
        <v>0</v>
      </c>
      <c r="T154">
        <v>0</v>
      </c>
      <c r="U154">
        <v>4</v>
      </c>
      <c r="V154">
        <v>0</v>
      </c>
      <c r="W154">
        <v>0</v>
      </c>
      <c r="X154">
        <v>0</v>
      </c>
      <c r="Y154" s="2">
        <v>0</v>
      </c>
      <c r="Z154" s="7">
        <v>18.399999999999999</v>
      </c>
      <c r="AA154" s="7">
        <v>12</v>
      </c>
      <c r="AB154" s="7">
        <v>13.4</v>
      </c>
      <c r="AC154" s="8">
        <v>14.6</v>
      </c>
      <c r="AD154" s="2">
        <v>75</v>
      </c>
      <c r="AE154" s="3">
        <v>20</v>
      </c>
      <c r="AF154" s="10">
        <v>798.7</v>
      </c>
      <c r="AG154" s="2">
        <v>187</v>
      </c>
    </row>
    <row r="155" spans="1:33" x14ac:dyDescent="0.45">
      <c r="A155" t="s">
        <v>82</v>
      </c>
      <c r="B155" t="s">
        <v>17</v>
      </c>
      <c r="C155" s="1">
        <v>7</v>
      </c>
      <c r="D155" s="1">
        <v>19</v>
      </c>
      <c r="E155" s="1">
        <v>73</v>
      </c>
      <c r="F155">
        <v>3</v>
      </c>
      <c r="G155" s="2" t="s">
        <v>16</v>
      </c>
      <c r="H155" s="2">
        <v>100</v>
      </c>
      <c r="I155" s="16">
        <v>10</v>
      </c>
      <c r="J155">
        <v>5</v>
      </c>
      <c r="K155" s="2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 s="2">
        <v>0</v>
      </c>
      <c r="Z155" s="7">
        <v>24.8</v>
      </c>
      <c r="AA155" s="7">
        <v>36.200000000000003</v>
      </c>
      <c r="AB155" s="7">
        <v>25</v>
      </c>
      <c r="AC155" s="8">
        <v>28.7</v>
      </c>
      <c r="AD155" s="2">
        <v>70</v>
      </c>
      <c r="AE155" s="3">
        <v>10</v>
      </c>
      <c r="AF155" s="7">
        <v>684.2</v>
      </c>
      <c r="AG155" s="2">
        <v>241</v>
      </c>
    </row>
    <row r="156" spans="1:33" x14ac:dyDescent="0.45">
      <c r="A156" t="s">
        <v>82</v>
      </c>
      <c r="B156" t="s">
        <v>17</v>
      </c>
      <c r="C156" s="1">
        <v>7</v>
      </c>
      <c r="D156" s="1">
        <v>20</v>
      </c>
      <c r="E156" s="1">
        <v>74</v>
      </c>
      <c r="F156">
        <v>3</v>
      </c>
      <c r="G156" s="2" t="s">
        <v>43</v>
      </c>
      <c r="H156" s="2">
        <v>100</v>
      </c>
      <c r="I156" s="4">
        <v>40</v>
      </c>
      <c r="J156" s="5">
        <v>10</v>
      </c>
      <c r="K156" s="6">
        <v>0</v>
      </c>
      <c r="L156">
        <v>0</v>
      </c>
      <c r="M156">
        <v>0</v>
      </c>
      <c r="N156">
        <v>0</v>
      </c>
      <c r="O156">
        <v>0</v>
      </c>
      <c r="P156" s="5">
        <v>0</v>
      </c>
      <c r="Q156">
        <v>0</v>
      </c>
      <c r="R156">
        <v>0</v>
      </c>
      <c r="S156" s="5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 s="2">
        <v>0</v>
      </c>
      <c r="Z156" s="7">
        <v>26.6</v>
      </c>
      <c r="AA156" s="7">
        <v>14.6</v>
      </c>
      <c r="AB156" s="7">
        <v>16.600000000000001</v>
      </c>
      <c r="AC156" s="8">
        <v>19.3</v>
      </c>
      <c r="AD156" s="2">
        <v>75</v>
      </c>
      <c r="AE156" s="3">
        <v>5</v>
      </c>
      <c r="AF156" s="10">
        <v>780.1</v>
      </c>
      <c r="AG156" s="2">
        <v>207</v>
      </c>
    </row>
    <row r="157" spans="1:33" x14ac:dyDescent="0.45">
      <c r="A157" t="s">
        <v>82</v>
      </c>
      <c r="B157" t="s">
        <v>17</v>
      </c>
      <c r="C157" s="1">
        <v>7</v>
      </c>
      <c r="D157" s="1">
        <v>21</v>
      </c>
      <c r="E157" s="1">
        <v>75</v>
      </c>
      <c r="F157">
        <v>3</v>
      </c>
      <c r="G157" s="2" t="s">
        <v>44</v>
      </c>
      <c r="H157" s="9">
        <v>100</v>
      </c>
      <c r="I157" s="4">
        <v>30</v>
      </c>
      <c r="J157" s="5">
        <v>5</v>
      </c>
      <c r="K157" s="6">
        <v>0</v>
      </c>
      <c r="L157">
        <v>0</v>
      </c>
      <c r="M157">
        <v>0</v>
      </c>
      <c r="N157">
        <v>0</v>
      </c>
      <c r="O157">
        <v>0</v>
      </c>
      <c r="P157" s="5">
        <v>0</v>
      </c>
      <c r="Q157">
        <v>0</v>
      </c>
      <c r="R157">
        <v>0</v>
      </c>
      <c r="S157" s="5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 s="2">
        <v>0</v>
      </c>
      <c r="Z157">
        <v>14</v>
      </c>
      <c r="AA157">
        <v>16.2</v>
      </c>
      <c r="AB157">
        <v>16.5</v>
      </c>
      <c r="AC157" s="8">
        <v>15.6</v>
      </c>
      <c r="AD157" s="2">
        <v>75</v>
      </c>
      <c r="AE157" s="3">
        <v>5</v>
      </c>
      <c r="AF157">
        <v>789.6</v>
      </c>
      <c r="AG157" s="2">
        <v>123</v>
      </c>
    </row>
    <row r="158" spans="1:33" x14ac:dyDescent="0.45">
      <c r="A158" t="s">
        <v>82</v>
      </c>
      <c r="B158" t="s">
        <v>17</v>
      </c>
      <c r="C158" s="1">
        <v>7</v>
      </c>
      <c r="D158" s="1">
        <v>22</v>
      </c>
      <c r="E158" s="1">
        <v>76</v>
      </c>
      <c r="F158">
        <v>3</v>
      </c>
      <c r="G158" s="2" t="s">
        <v>43</v>
      </c>
      <c r="H158" s="2">
        <v>100</v>
      </c>
      <c r="I158" s="4">
        <v>15</v>
      </c>
      <c r="J158" s="5">
        <v>0</v>
      </c>
      <c r="K158" s="6">
        <v>0</v>
      </c>
      <c r="L158">
        <v>0</v>
      </c>
      <c r="M158">
        <v>0</v>
      </c>
      <c r="N158">
        <v>0</v>
      </c>
      <c r="O158">
        <v>0</v>
      </c>
      <c r="P158" s="5">
        <v>0</v>
      </c>
      <c r="Q158">
        <v>0</v>
      </c>
      <c r="R158">
        <v>0</v>
      </c>
      <c r="S158" s="5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 s="2">
        <v>0</v>
      </c>
      <c r="Z158" s="7">
        <v>27.6</v>
      </c>
      <c r="AA158" s="7">
        <v>20.2</v>
      </c>
      <c r="AB158" s="7">
        <v>21</v>
      </c>
      <c r="AC158" s="8">
        <v>22.9</v>
      </c>
      <c r="AD158" s="2">
        <v>70</v>
      </c>
      <c r="AE158" s="3">
        <v>5</v>
      </c>
      <c r="AF158" s="10">
        <v>755.1</v>
      </c>
      <c r="AG158" s="2">
        <v>163</v>
      </c>
    </row>
    <row r="159" spans="1:33" x14ac:dyDescent="0.45">
      <c r="A159" t="s">
        <v>82</v>
      </c>
      <c r="B159" t="s">
        <v>17</v>
      </c>
      <c r="C159" s="1">
        <v>7</v>
      </c>
      <c r="D159" s="1">
        <v>23</v>
      </c>
      <c r="E159" s="1">
        <v>77</v>
      </c>
      <c r="F159">
        <v>3</v>
      </c>
      <c r="G159" s="2" t="s">
        <v>44</v>
      </c>
      <c r="H159" s="2">
        <v>100</v>
      </c>
      <c r="I159" s="4">
        <v>15</v>
      </c>
      <c r="J159" s="5">
        <v>10</v>
      </c>
      <c r="K159" s="6">
        <v>0</v>
      </c>
      <c r="L159">
        <v>0</v>
      </c>
      <c r="M159" s="5">
        <v>0</v>
      </c>
      <c r="N159" s="5">
        <v>0</v>
      </c>
      <c r="O159" s="5">
        <v>0</v>
      </c>
      <c r="P159" s="5">
        <v>0</v>
      </c>
      <c r="Q159">
        <v>0</v>
      </c>
      <c r="R159" s="5">
        <v>0</v>
      </c>
      <c r="S159" s="5">
        <v>0</v>
      </c>
      <c r="T159" s="5">
        <v>0</v>
      </c>
      <c r="U159">
        <v>0</v>
      </c>
      <c r="V159" s="5">
        <v>0</v>
      </c>
      <c r="W159">
        <v>0</v>
      </c>
      <c r="X159" s="5">
        <v>0</v>
      </c>
      <c r="Y159" s="6">
        <v>0</v>
      </c>
      <c r="Z159" s="7">
        <v>12</v>
      </c>
      <c r="AA159" s="7">
        <v>14</v>
      </c>
      <c r="AB159" s="7">
        <v>20.6</v>
      </c>
      <c r="AC159" s="8">
        <v>15.5</v>
      </c>
      <c r="AD159" s="2">
        <v>75</v>
      </c>
      <c r="AE159" s="3">
        <v>5</v>
      </c>
      <c r="AF159">
        <v>801.5</v>
      </c>
      <c r="AG159" s="2">
        <v>132</v>
      </c>
    </row>
    <row r="160" spans="1:33" x14ac:dyDescent="0.45">
      <c r="A160" t="s">
        <v>82</v>
      </c>
      <c r="B160" t="s">
        <v>17</v>
      </c>
      <c r="C160" s="1">
        <v>7</v>
      </c>
      <c r="D160" s="1">
        <v>24</v>
      </c>
      <c r="E160" s="1">
        <v>78</v>
      </c>
      <c r="F160">
        <v>3</v>
      </c>
      <c r="G160" s="2" t="s">
        <v>16</v>
      </c>
      <c r="H160" s="9">
        <v>100</v>
      </c>
      <c r="I160" s="16">
        <v>20</v>
      </c>
      <c r="J160">
        <v>5</v>
      </c>
      <c r="K160" s="2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 s="2">
        <v>0</v>
      </c>
      <c r="Z160" s="7">
        <v>24</v>
      </c>
      <c r="AA160" s="7">
        <v>26.4</v>
      </c>
      <c r="AB160" s="7">
        <v>22.6</v>
      </c>
      <c r="AC160" s="8">
        <v>24.3</v>
      </c>
      <c r="AD160" s="2">
        <v>65</v>
      </c>
      <c r="AE160" s="3">
        <v>10</v>
      </c>
      <c r="AF160" s="7">
        <v>680</v>
      </c>
      <c r="AG160" s="2">
        <v>174</v>
      </c>
    </row>
    <row r="161" spans="1:33" x14ac:dyDescent="0.45">
      <c r="A161" t="s">
        <v>82</v>
      </c>
      <c r="B161" t="s">
        <v>17</v>
      </c>
      <c r="C161" s="1">
        <v>7</v>
      </c>
      <c r="D161" s="1">
        <v>25</v>
      </c>
      <c r="E161" s="1">
        <v>79</v>
      </c>
      <c r="F161">
        <v>3</v>
      </c>
      <c r="G161" s="2" t="s">
        <v>44</v>
      </c>
      <c r="H161" s="2">
        <v>100</v>
      </c>
      <c r="I161" s="4">
        <v>5</v>
      </c>
      <c r="J161" s="5">
        <v>10</v>
      </c>
      <c r="K161" s="6">
        <v>0</v>
      </c>
      <c r="L161">
        <v>0</v>
      </c>
      <c r="M161">
        <v>0</v>
      </c>
      <c r="N161">
        <v>0</v>
      </c>
      <c r="O161">
        <v>0</v>
      </c>
      <c r="P161" s="5">
        <v>0</v>
      </c>
      <c r="Q161">
        <v>0</v>
      </c>
      <c r="R161">
        <v>0</v>
      </c>
      <c r="S161" s="5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 s="2">
        <v>0</v>
      </c>
      <c r="Z161" s="7">
        <v>18.399999999999999</v>
      </c>
      <c r="AA161" s="7">
        <v>26.4</v>
      </c>
      <c r="AB161" s="7">
        <v>26.8</v>
      </c>
      <c r="AC161" s="8">
        <v>23.9</v>
      </c>
      <c r="AD161" s="2">
        <v>75</v>
      </c>
      <c r="AE161" s="3">
        <v>10</v>
      </c>
      <c r="AF161" s="10">
        <v>762.4</v>
      </c>
      <c r="AG161" s="2">
        <v>142</v>
      </c>
    </row>
    <row r="162" spans="1:33" x14ac:dyDescent="0.45">
      <c r="A162" t="s">
        <v>82</v>
      </c>
      <c r="B162" t="s">
        <v>17</v>
      </c>
      <c r="C162" s="1">
        <v>7</v>
      </c>
      <c r="D162" s="1">
        <v>26</v>
      </c>
      <c r="E162" s="1">
        <v>80</v>
      </c>
      <c r="F162">
        <v>3</v>
      </c>
      <c r="G162" s="2" t="s">
        <v>16</v>
      </c>
      <c r="H162" s="2">
        <v>100</v>
      </c>
      <c r="I162" s="4">
        <v>10</v>
      </c>
      <c r="J162" s="5">
        <v>5</v>
      </c>
      <c r="K162" s="6">
        <v>0</v>
      </c>
      <c r="L162">
        <v>0</v>
      </c>
      <c r="M162">
        <v>0</v>
      </c>
      <c r="N162">
        <v>0</v>
      </c>
      <c r="O162">
        <v>0</v>
      </c>
      <c r="P162" s="5">
        <v>0</v>
      </c>
      <c r="Q162">
        <v>0</v>
      </c>
      <c r="R162">
        <v>0</v>
      </c>
      <c r="S162" s="5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 s="2">
        <v>0</v>
      </c>
      <c r="Z162" s="7">
        <v>18.600000000000001</v>
      </c>
      <c r="AA162" s="7">
        <v>10.8</v>
      </c>
      <c r="AB162" s="7">
        <v>20.6</v>
      </c>
      <c r="AC162" s="8">
        <v>16.7</v>
      </c>
      <c r="AD162" s="2">
        <v>80</v>
      </c>
      <c r="AE162" s="3">
        <v>10</v>
      </c>
      <c r="AF162">
        <v>825.9</v>
      </c>
      <c r="AG162" s="2">
        <v>142</v>
      </c>
    </row>
    <row r="163" spans="1:33" x14ac:dyDescent="0.45">
      <c r="A163" t="s">
        <v>82</v>
      </c>
      <c r="B163" t="s">
        <v>17</v>
      </c>
      <c r="C163" s="1">
        <v>7</v>
      </c>
      <c r="D163" s="1">
        <v>27</v>
      </c>
      <c r="E163" s="1">
        <v>81</v>
      </c>
      <c r="F163">
        <v>3</v>
      </c>
      <c r="G163" s="2" t="s">
        <v>43</v>
      </c>
      <c r="H163" s="2">
        <v>100</v>
      </c>
      <c r="I163" s="4">
        <v>15</v>
      </c>
      <c r="J163" s="5">
        <v>5</v>
      </c>
      <c r="K163" s="6">
        <v>0</v>
      </c>
      <c r="L163">
        <v>0</v>
      </c>
      <c r="M163">
        <v>0</v>
      </c>
      <c r="N163">
        <v>0</v>
      </c>
      <c r="O163">
        <v>0</v>
      </c>
      <c r="P163" s="5">
        <v>0</v>
      </c>
      <c r="Q163">
        <v>0</v>
      </c>
      <c r="R163">
        <v>0</v>
      </c>
      <c r="S163" s="5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 s="2">
        <v>0</v>
      </c>
      <c r="Z163" s="7">
        <v>12.8</v>
      </c>
      <c r="AA163" s="7">
        <v>13</v>
      </c>
      <c r="AB163" s="7">
        <v>21.2</v>
      </c>
      <c r="AC163" s="8">
        <v>15.7</v>
      </c>
      <c r="AD163" s="2">
        <v>80</v>
      </c>
      <c r="AE163" s="3">
        <v>10</v>
      </c>
      <c r="AF163">
        <v>876.2</v>
      </c>
      <c r="AG163" s="2">
        <v>142</v>
      </c>
    </row>
    <row r="164" spans="1:33" x14ac:dyDescent="0.45">
      <c r="A164" t="s">
        <v>46</v>
      </c>
      <c r="B164" t="s">
        <v>26</v>
      </c>
      <c r="C164" s="1">
        <v>83</v>
      </c>
      <c r="D164" s="1">
        <v>1</v>
      </c>
      <c r="E164" s="1">
        <v>1</v>
      </c>
      <c r="F164">
        <v>1</v>
      </c>
      <c r="G164" s="2" t="s">
        <v>16</v>
      </c>
      <c r="H164" s="2">
        <v>89</v>
      </c>
      <c r="I164" s="16">
        <v>0</v>
      </c>
      <c r="J164">
        <v>0</v>
      </c>
      <c r="K164" s="2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24</v>
      </c>
      <c r="V164">
        <v>0</v>
      </c>
      <c r="W164">
        <v>0</v>
      </c>
      <c r="X164">
        <v>0</v>
      </c>
      <c r="Y164" s="2">
        <v>0</v>
      </c>
      <c r="Z164" s="7">
        <v>12</v>
      </c>
      <c r="AA164" s="7">
        <v>13.4</v>
      </c>
      <c r="AB164" s="7">
        <v>15.4</v>
      </c>
      <c r="AC164" s="8">
        <v>13.6</v>
      </c>
      <c r="AD164" s="2">
        <v>10</v>
      </c>
      <c r="AE164" s="3">
        <v>5</v>
      </c>
      <c r="AF164" s="7">
        <v>102.80200000000001</v>
      </c>
      <c r="AG164" s="2">
        <v>262</v>
      </c>
    </row>
    <row r="165" spans="1:33" x14ac:dyDescent="0.45">
      <c r="A165" t="s">
        <v>46</v>
      </c>
      <c r="B165" t="s">
        <v>26</v>
      </c>
      <c r="C165" s="1">
        <v>83</v>
      </c>
      <c r="D165" s="1">
        <v>2</v>
      </c>
      <c r="E165" s="1">
        <v>2</v>
      </c>
      <c r="F165">
        <v>1</v>
      </c>
      <c r="G165" s="2" t="s">
        <v>43</v>
      </c>
      <c r="H165" s="2">
        <v>78</v>
      </c>
      <c r="I165" s="16">
        <v>0</v>
      </c>
      <c r="J165">
        <v>0</v>
      </c>
      <c r="K165" s="2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14</v>
      </c>
      <c r="V165">
        <v>0</v>
      </c>
      <c r="W165">
        <v>0</v>
      </c>
      <c r="X165">
        <v>0</v>
      </c>
      <c r="Y165" s="2">
        <v>0</v>
      </c>
      <c r="Z165" s="7">
        <v>12.8</v>
      </c>
      <c r="AA165" s="7">
        <v>13.8</v>
      </c>
      <c r="AB165" s="7">
        <v>10.4</v>
      </c>
      <c r="AC165" s="8">
        <v>12.3</v>
      </c>
      <c r="AD165" s="2">
        <v>10</v>
      </c>
      <c r="AE165" s="3">
        <v>5</v>
      </c>
      <c r="AF165" s="7">
        <v>157.77000000000001</v>
      </c>
      <c r="AG165" s="2">
        <v>351</v>
      </c>
    </row>
    <row r="166" spans="1:33" x14ac:dyDescent="0.45">
      <c r="A166" t="s">
        <v>46</v>
      </c>
      <c r="B166" t="s">
        <v>26</v>
      </c>
      <c r="C166" s="1">
        <v>83</v>
      </c>
      <c r="D166" s="1">
        <v>3</v>
      </c>
      <c r="E166" s="1">
        <v>3</v>
      </c>
      <c r="F166">
        <v>1</v>
      </c>
      <c r="G166" s="2" t="s">
        <v>44</v>
      </c>
      <c r="H166" s="2">
        <v>100</v>
      </c>
      <c r="I166" s="16">
        <v>0</v>
      </c>
      <c r="J166">
        <v>0</v>
      </c>
      <c r="K166" s="2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11</v>
      </c>
      <c r="V166">
        <v>0</v>
      </c>
      <c r="W166">
        <v>0</v>
      </c>
      <c r="X166">
        <v>0</v>
      </c>
      <c r="Y166" s="2">
        <v>0</v>
      </c>
      <c r="Z166" s="7">
        <v>14</v>
      </c>
      <c r="AA166" s="7">
        <v>16.2</v>
      </c>
      <c r="AB166">
        <v>13.6</v>
      </c>
      <c r="AC166" s="8">
        <v>14.6</v>
      </c>
      <c r="AD166" s="2">
        <v>10</v>
      </c>
      <c r="AE166" s="3">
        <v>5</v>
      </c>
      <c r="AF166" s="7">
        <v>202.85</v>
      </c>
      <c r="AG166" s="2">
        <v>228</v>
      </c>
    </row>
    <row r="167" spans="1:33" x14ac:dyDescent="0.45">
      <c r="A167" t="s">
        <v>46</v>
      </c>
      <c r="B167" t="s">
        <v>26</v>
      </c>
      <c r="C167" s="1">
        <v>83</v>
      </c>
      <c r="D167" s="1">
        <v>4</v>
      </c>
      <c r="E167" s="1">
        <v>4</v>
      </c>
      <c r="F167">
        <v>1</v>
      </c>
      <c r="G167" s="2" t="s">
        <v>43</v>
      </c>
      <c r="H167" s="2">
        <v>100</v>
      </c>
      <c r="I167" s="16">
        <v>0</v>
      </c>
      <c r="J167">
        <v>0</v>
      </c>
      <c r="K167" s="2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13</v>
      </c>
      <c r="V167">
        <v>0</v>
      </c>
      <c r="W167">
        <v>0</v>
      </c>
      <c r="X167">
        <v>0</v>
      </c>
      <c r="Y167" s="2">
        <v>0</v>
      </c>
      <c r="Z167" s="7">
        <v>15.4</v>
      </c>
      <c r="AA167" s="7">
        <v>13.2</v>
      </c>
      <c r="AB167" s="7">
        <v>11.2</v>
      </c>
      <c r="AC167" s="8">
        <v>13.3</v>
      </c>
      <c r="AD167" s="2">
        <v>15</v>
      </c>
      <c r="AE167" s="3">
        <v>5</v>
      </c>
      <c r="AF167" s="7">
        <v>177.43899999999999</v>
      </c>
      <c r="AG167" s="2">
        <v>152</v>
      </c>
    </row>
    <row r="168" spans="1:33" x14ac:dyDescent="0.45">
      <c r="A168" t="s">
        <v>46</v>
      </c>
      <c r="B168" t="s">
        <v>26</v>
      </c>
      <c r="C168" s="1">
        <v>83</v>
      </c>
      <c r="D168" s="1">
        <v>5</v>
      </c>
      <c r="E168" s="1">
        <v>5</v>
      </c>
      <c r="F168">
        <v>1</v>
      </c>
      <c r="G168" s="2" t="s">
        <v>44</v>
      </c>
      <c r="H168" s="9">
        <v>89</v>
      </c>
      <c r="I168" s="16">
        <v>0</v>
      </c>
      <c r="J168">
        <v>0</v>
      </c>
      <c r="K168" s="2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7</v>
      </c>
      <c r="V168">
        <v>0</v>
      </c>
      <c r="W168">
        <v>0</v>
      </c>
      <c r="X168">
        <v>0</v>
      </c>
      <c r="Y168" s="2">
        <v>0</v>
      </c>
      <c r="Z168" s="7">
        <v>9.4</v>
      </c>
      <c r="AA168" s="7">
        <v>9.1999999999999993</v>
      </c>
      <c r="AB168" s="7">
        <v>10.9</v>
      </c>
      <c r="AC168" s="8">
        <v>9.8000000000000007</v>
      </c>
      <c r="AD168" s="2">
        <v>10</v>
      </c>
      <c r="AE168" s="3">
        <v>5</v>
      </c>
      <c r="AF168" s="7">
        <v>108.67700000000001</v>
      </c>
      <c r="AG168" s="2">
        <v>126</v>
      </c>
    </row>
    <row r="169" spans="1:33" x14ac:dyDescent="0.45">
      <c r="A169" t="s">
        <v>46</v>
      </c>
      <c r="B169" t="s">
        <v>26</v>
      </c>
      <c r="C169" s="1">
        <v>83</v>
      </c>
      <c r="D169" s="1">
        <v>6</v>
      </c>
      <c r="E169" s="1">
        <v>6</v>
      </c>
      <c r="F169">
        <v>1</v>
      </c>
      <c r="G169" s="2" t="s">
        <v>16</v>
      </c>
      <c r="H169" s="9">
        <v>100</v>
      </c>
      <c r="I169" s="16">
        <v>0</v>
      </c>
      <c r="J169">
        <v>0</v>
      </c>
      <c r="K169" s="2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7</v>
      </c>
      <c r="V169">
        <v>0</v>
      </c>
      <c r="W169">
        <v>0</v>
      </c>
      <c r="X169">
        <v>0</v>
      </c>
      <c r="Y169" s="2">
        <v>0</v>
      </c>
      <c r="Z169" s="7">
        <v>17.8</v>
      </c>
      <c r="AA169" s="7">
        <v>13.2</v>
      </c>
      <c r="AB169" s="7">
        <v>13.6</v>
      </c>
      <c r="AC169" s="8">
        <v>14.9</v>
      </c>
      <c r="AD169" s="2">
        <v>15</v>
      </c>
      <c r="AE169" s="3">
        <v>5</v>
      </c>
      <c r="AF169" s="7">
        <v>349.19099999999997</v>
      </c>
      <c r="AG169" s="2">
        <v>218</v>
      </c>
    </row>
    <row r="170" spans="1:33" x14ac:dyDescent="0.45">
      <c r="A170" t="s">
        <v>46</v>
      </c>
      <c r="B170" t="s">
        <v>26</v>
      </c>
      <c r="C170" s="1">
        <v>83</v>
      </c>
      <c r="D170" s="1">
        <v>7</v>
      </c>
      <c r="E170" s="1">
        <v>7</v>
      </c>
      <c r="F170">
        <v>1</v>
      </c>
      <c r="G170" s="2" t="s">
        <v>44</v>
      </c>
      <c r="H170" s="2">
        <v>100</v>
      </c>
      <c r="I170" s="16">
        <v>10</v>
      </c>
      <c r="J170">
        <v>0</v>
      </c>
      <c r="K170" s="2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30</v>
      </c>
      <c r="V170">
        <v>0</v>
      </c>
      <c r="W170">
        <v>0</v>
      </c>
      <c r="X170">
        <v>0</v>
      </c>
      <c r="Y170" s="2">
        <v>0</v>
      </c>
      <c r="Z170" s="7">
        <v>11.8</v>
      </c>
      <c r="AA170" s="7">
        <v>13.2</v>
      </c>
      <c r="AB170" s="7">
        <v>11.2</v>
      </c>
      <c r="AC170" s="8">
        <v>12.1</v>
      </c>
      <c r="AD170" s="2">
        <v>20</v>
      </c>
      <c r="AE170" s="3">
        <v>5</v>
      </c>
      <c r="AF170" s="7">
        <v>427.34399999999999</v>
      </c>
      <c r="AG170" s="2">
        <v>146</v>
      </c>
    </row>
    <row r="171" spans="1:33" x14ac:dyDescent="0.45">
      <c r="A171" t="s">
        <v>46</v>
      </c>
      <c r="B171" t="s">
        <v>26</v>
      </c>
      <c r="C171" s="1">
        <v>83</v>
      </c>
      <c r="D171" s="1">
        <v>8</v>
      </c>
      <c r="E171" s="1">
        <v>8</v>
      </c>
      <c r="F171">
        <v>1</v>
      </c>
      <c r="G171" s="2" t="s">
        <v>16</v>
      </c>
      <c r="H171" s="2">
        <v>78</v>
      </c>
      <c r="I171" s="16">
        <v>5</v>
      </c>
      <c r="J171">
        <v>0</v>
      </c>
      <c r="K171" s="2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20</v>
      </c>
      <c r="V171">
        <v>0</v>
      </c>
      <c r="W171">
        <v>0</v>
      </c>
      <c r="X171">
        <v>0</v>
      </c>
      <c r="Y171" s="2">
        <v>0</v>
      </c>
      <c r="Z171" s="7">
        <v>17</v>
      </c>
      <c r="AA171" s="7">
        <v>15.6</v>
      </c>
      <c r="AB171" s="7">
        <v>12.8</v>
      </c>
      <c r="AC171" s="8">
        <v>15.1</v>
      </c>
      <c r="AD171" s="2">
        <v>15</v>
      </c>
      <c r="AE171" s="3">
        <v>5</v>
      </c>
      <c r="AF171" s="7">
        <v>358.596</v>
      </c>
      <c r="AG171" s="2">
        <v>202</v>
      </c>
    </row>
    <row r="172" spans="1:33" x14ac:dyDescent="0.45">
      <c r="A172" t="s">
        <v>46</v>
      </c>
      <c r="B172" t="s">
        <v>26</v>
      </c>
      <c r="C172" s="1">
        <v>83</v>
      </c>
      <c r="D172" s="1">
        <v>9</v>
      </c>
      <c r="E172" s="1">
        <v>9</v>
      </c>
      <c r="F172">
        <v>1</v>
      </c>
      <c r="G172" s="2" t="s">
        <v>43</v>
      </c>
      <c r="H172" s="2">
        <v>78</v>
      </c>
      <c r="I172" s="16">
        <v>0</v>
      </c>
      <c r="J172">
        <v>0</v>
      </c>
      <c r="K172" s="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26</v>
      </c>
      <c r="V172">
        <v>0</v>
      </c>
      <c r="W172">
        <v>0</v>
      </c>
      <c r="X172">
        <v>0</v>
      </c>
      <c r="Y172" s="2">
        <v>0</v>
      </c>
      <c r="Z172" s="7">
        <v>11</v>
      </c>
      <c r="AA172" s="7">
        <v>11.2</v>
      </c>
      <c r="AB172" s="7">
        <v>14</v>
      </c>
      <c r="AC172" s="8">
        <v>12.1</v>
      </c>
      <c r="AD172" s="2">
        <v>10</v>
      </c>
      <c r="AE172" s="3">
        <v>5</v>
      </c>
      <c r="AF172" s="7">
        <v>146.881</v>
      </c>
      <c r="AG172" s="2">
        <v>197</v>
      </c>
    </row>
    <row r="173" spans="1:33" x14ac:dyDescent="0.45">
      <c r="A173" t="s">
        <v>46</v>
      </c>
      <c r="B173" t="s">
        <v>26</v>
      </c>
      <c r="C173" s="1">
        <v>83</v>
      </c>
      <c r="D173" s="1">
        <v>10</v>
      </c>
      <c r="E173" s="1">
        <v>10</v>
      </c>
      <c r="F173">
        <v>2</v>
      </c>
      <c r="G173" s="2" t="s">
        <v>16</v>
      </c>
      <c r="H173" s="2">
        <v>33</v>
      </c>
      <c r="I173" s="16">
        <v>0</v>
      </c>
      <c r="J173">
        <v>0</v>
      </c>
      <c r="K173" s="2">
        <v>10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80</v>
      </c>
      <c r="V173">
        <v>0</v>
      </c>
      <c r="W173">
        <v>0</v>
      </c>
      <c r="X173">
        <v>0</v>
      </c>
      <c r="Y173" s="2">
        <v>0</v>
      </c>
      <c r="Z173" s="7">
        <v>13.8</v>
      </c>
      <c r="AA173" s="7">
        <v>18.399999999999999</v>
      </c>
      <c r="AB173" s="7">
        <v>23</v>
      </c>
      <c r="AC173" s="8">
        <v>18.399999999999999</v>
      </c>
      <c r="AD173" s="2">
        <v>5</v>
      </c>
      <c r="AE173" s="3">
        <v>5</v>
      </c>
      <c r="AF173" s="7">
        <v>351.64800000000002</v>
      </c>
      <c r="AG173" s="2">
        <v>189</v>
      </c>
    </row>
    <row r="174" spans="1:33" x14ac:dyDescent="0.45">
      <c r="A174" t="s">
        <v>46</v>
      </c>
      <c r="B174" t="s">
        <v>26</v>
      </c>
      <c r="C174" s="1">
        <v>83</v>
      </c>
      <c r="D174" s="1">
        <v>11</v>
      </c>
      <c r="E174" s="1">
        <v>11</v>
      </c>
      <c r="F174">
        <v>2</v>
      </c>
      <c r="G174" s="2" t="s">
        <v>43</v>
      </c>
      <c r="H174" s="9">
        <v>66</v>
      </c>
      <c r="I174" s="16">
        <v>10</v>
      </c>
      <c r="J174">
        <v>0</v>
      </c>
      <c r="K174" s="2">
        <v>5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54</v>
      </c>
      <c r="V174">
        <v>0</v>
      </c>
      <c r="W174">
        <v>0</v>
      </c>
      <c r="X174">
        <v>1</v>
      </c>
      <c r="Y174" s="2">
        <v>0</v>
      </c>
      <c r="Z174" s="7">
        <v>17</v>
      </c>
      <c r="AA174" s="7">
        <v>9.8000000000000007</v>
      </c>
      <c r="AB174" s="7">
        <v>12.2</v>
      </c>
      <c r="AC174" s="8">
        <v>13</v>
      </c>
      <c r="AD174" s="2">
        <v>5</v>
      </c>
      <c r="AE174" s="3">
        <v>15</v>
      </c>
      <c r="AF174" s="7">
        <v>491.91500000000002</v>
      </c>
      <c r="AG174" s="2">
        <v>218</v>
      </c>
    </row>
    <row r="175" spans="1:33" x14ac:dyDescent="0.45">
      <c r="A175" t="s">
        <v>46</v>
      </c>
      <c r="B175" t="s">
        <v>26</v>
      </c>
      <c r="C175" s="1">
        <v>83</v>
      </c>
      <c r="D175" s="1">
        <v>12</v>
      </c>
      <c r="E175" s="1">
        <v>12</v>
      </c>
      <c r="F175">
        <v>2</v>
      </c>
      <c r="G175" s="2" t="s">
        <v>44</v>
      </c>
      <c r="H175" s="2">
        <v>66</v>
      </c>
      <c r="I175" s="16">
        <v>5</v>
      </c>
      <c r="J175">
        <v>0</v>
      </c>
      <c r="K175" s="2">
        <v>5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38</v>
      </c>
      <c r="V175">
        <v>0</v>
      </c>
      <c r="W175">
        <v>0</v>
      </c>
      <c r="X175">
        <v>1</v>
      </c>
      <c r="Y175" s="2">
        <v>0</v>
      </c>
      <c r="Z175" s="7">
        <v>12.2</v>
      </c>
      <c r="AA175" s="7">
        <v>13.8</v>
      </c>
      <c r="AB175" s="7">
        <v>14.6</v>
      </c>
      <c r="AC175" s="8">
        <v>13.5</v>
      </c>
      <c r="AD175" s="2">
        <v>5</v>
      </c>
      <c r="AE175" s="3">
        <v>10</v>
      </c>
      <c r="AF175" s="7">
        <v>310.27800000000002</v>
      </c>
      <c r="AG175" s="2">
        <v>166</v>
      </c>
    </row>
    <row r="176" spans="1:33" x14ac:dyDescent="0.45">
      <c r="A176" t="s">
        <v>46</v>
      </c>
      <c r="B176" t="s">
        <v>26</v>
      </c>
      <c r="C176" s="1">
        <v>83</v>
      </c>
      <c r="D176" s="1">
        <v>13</v>
      </c>
      <c r="E176" s="1">
        <v>13</v>
      </c>
      <c r="F176">
        <v>2</v>
      </c>
      <c r="G176" s="2" t="s">
        <v>43</v>
      </c>
      <c r="H176" s="2">
        <v>78</v>
      </c>
      <c r="I176" s="16">
        <v>5</v>
      </c>
      <c r="J176">
        <v>0</v>
      </c>
      <c r="K176" s="2">
        <v>5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51</v>
      </c>
      <c r="V176">
        <v>0</v>
      </c>
      <c r="W176">
        <v>0</v>
      </c>
      <c r="X176">
        <v>3</v>
      </c>
      <c r="Y176" s="2">
        <v>0</v>
      </c>
      <c r="Z176" s="7">
        <v>16</v>
      </c>
      <c r="AA176" s="7">
        <v>19</v>
      </c>
      <c r="AB176" s="7">
        <v>17.2</v>
      </c>
      <c r="AC176" s="8">
        <v>17.399999999999999</v>
      </c>
      <c r="AD176" s="2">
        <v>5</v>
      </c>
      <c r="AE176" s="3">
        <v>15</v>
      </c>
      <c r="AF176" s="7">
        <v>344.78300000000002</v>
      </c>
      <c r="AG176" s="2">
        <v>176</v>
      </c>
    </row>
    <row r="177" spans="1:33" x14ac:dyDescent="0.45">
      <c r="A177" t="s">
        <v>46</v>
      </c>
      <c r="B177" t="s">
        <v>26</v>
      </c>
      <c r="C177" s="1">
        <v>83</v>
      </c>
      <c r="D177" s="1">
        <v>14</v>
      </c>
      <c r="E177" s="1">
        <v>14</v>
      </c>
      <c r="F177">
        <v>2</v>
      </c>
      <c r="G177" s="2" t="s">
        <v>44</v>
      </c>
      <c r="H177" s="2">
        <v>55</v>
      </c>
      <c r="I177" s="16">
        <v>5</v>
      </c>
      <c r="J177">
        <v>0</v>
      </c>
      <c r="K177" s="2">
        <v>5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15</v>
      </c>
      <c r="V177">
        <v>0</v>
      </c>
      <c r="W177">
        <v>0</v>
      </c>
      <c r="X177">
        <v>0</v>
      </c>
      <c r="Y177" s="2">
        <v>0</v>
      </c>
      <c r="Z177" s="7">
        <v>15.8</v>
      </c>
      <c r="AA177" s="7">
        <v>14.6</v>
      </c>
      <c r="AB177" s="7">
        <v>15.4</v>
      </c>
      <c r="AC177" s="8">
        <v>15.3</v>
      </c>
      <c r="AD177" s="2">
        <v>5</v>
      </c>
      <c r="AE177" s="3">
        <v>10</v>
      </c>
      <c r="AF177" s="7">
        <v>84.153999999999996</v>
      </c>
      <c r="AG177" s="2">
        <v>214</v>
      </c>
    </row>
    <row r="178" spans="1:33" x14ac:dyDescent="0.45">
      <c r="A178" t="s">
        <v>46</v>
      </c>
      <c r="B178" t="s">
        <v>26</v>
      </c>
      <c r="C178" s="1">
        <v>83</v>
      </c>
      <c r="D178" s="1">
        <v>15</v>
      </c>
      <c r="E178" s="1">
        <v>15</v>
      </c>
      <c r="F178">
        <v>2</v>
      </c>
      <c r="G178" s="2" t="s">
        <v>16</v>
      </c>
      <c r="H178" s="9">
        <v>66</v>
      </c>
      <c r="I178" s="16">
        <v>5</v>
      </c>
      <c r="J178">
        <v>0</v>
      </c>
      <c r="K178" s="2">
        <v>10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8</v>
      </c>
      <c r="V178">
        <v>0</v>
      </c>
      <c r="W178">
        <v>0</v>
      </c>
      <c r="X178">
        <v>3</v>
      </c>
      <c r="Y178" s="2">
        <v>0</v>
      </c>
      <c r="Z178" s="7">
        <v>8</v>
      </c>
      <c r="AA178" s="7">
        <v>14.1</v>
      </c>
      <c r="AB178" s="7">
        <v>13.6</v>
      </c>
      <c r="AC178" s="8">
        <v>11.9</v>
      </c>
      <c r="AD178" s="2">
        <v>5</v>
      </c>
      <c r="AE178" s="3">
        <v>15</v>
      </c>
      <c r="AF178" s="7">
        <v>115.505</v>
      </c>
      <c r="AG178" s="2">
        <v>221</v>
      </c>
    </row>
    <row r="179" spans="1:33" x14ac:dyDescent="0.45">
      <c r="A179" t="s">
        <v>46</v>
      </c>
      <c r="B179" t="s">
        <v>26</v>
      </c>
      <c r="C179" s="1">
        <v>83</v>
      </c>
      <c r="D179" s="1">
        <v>16</v>
      </c>
      <c r="E179" s="1">
        <v>16</v>
      </c>
      <c r="F179">
        <v>2</v>
      </c>
      <c r="G179" s="2" t="s">
        <v>44</v>
      </c>
      <c r="H179" s="2">
        <v>66</v>
      </c>
      <c r="I179" s="16">
        <v>5</v>
      </c>
      <c r="J179">
        <v>5</v>
      </c>
      <c r="K179" s="2">
        <v>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33</v>
      </c>
      <c r="V179">
        <v>0</v>
      </c>
      <c r="W179">
        <v>0</v>
      </c>
      <c r="X179">
        <v>2</v>
      </c>
      <c r="Y179" s="2">
        <v>0</v>
      </c>
      <c r="Z179" s="7">
        <v>21.8</v>
      </c>
      <c r="AA179" s="7">
        <v>12</v>
      </c>
      <c r="AB179" s="7">
        <v>21.4</v>
      </c>
      <c r="AC179" s="8">
        <v>18.399999999999999</v>
      </c>
      <c r="AD179" s="2">
        <v>5</v>
      </c>
      <c r="AE179" s="3">
        <v>15</v>
      </c>
      <c r="AF179" s="7">
        <v>166.572</v>
      </c>
      <c r="AG179" s="2">
        <v>183</v>
      </c>
    </row>
    <row r="180" spans="1:33" x14ac:dyDescent="0.45">
      <c r="A180" t="s">
        <v>46</v>
      </c>
      <c r="B180" t="s">
        <v>26</v>
      </c>
      <c r="C180" s="1">
        <v>83</v>
      </c>
      <c r="D180" s="1">
        <v>17</v>
      </c>
      <c r="E180" s="1">
        <v>17</v>
      </c>
      <c r="F180">
        <v>2</v>
      </c>
      <c r="G180" s="2" t="s">
        <v>16</v>
      </c>
      <c r="H180" s="9">
        <v>89</v>
      </c>
      <c r="I180" s="16">
        <v>10</v>
      </c>
      <c r="J180">
        <v>5</v>
      </c>
      <c r="K180" s="2">
        <v>10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16</v>
      </c>
      <c r="V180">
        <v>0</v>
      </c>
      <c r="W180">
        <v>0</v>
      </c>
      <c r="X180">
        <v>5</v>
      </c>
      <c r="Y180" s="2">
        <v>0</v>
      </c>
      <c r="Z180" s="7">
        <v>13.8</v>
      </c>
      <c r="AA180" s="7">
        <v>18.600000000000001</v>
      </c>
      <c r="AB180" s="7">
        <v>20.2</v>
      </c>
      <c r="AC180" s="8">
        <v>17.5</v>
      </c>
      <c r="AD180" s="2">
        <v>10</v>
      </c>
      <c r="AE180" s="3">
        <v>15</v>
      </c>
      <c r="AF180" s="7">
        <v>221.97800000000001</v>
      </c>
      <c r="AG180" s="2">
        <v>185</v>
      </c>
    </row>
    <row r="181" spans="1:33" x14ac:dyDescent="0.45">
      <c r="A181" t="s">
        <v>46</v>
      </c>
      <c r="B181" t="s">
        <v>26</v>
      </c>
      <c r="C181" s="1">
        <v>83</v>
      </c>
      <c r="D181" s="1">
        <v>18</v>
      </c>
      <c r="E181" s="1">
        <v>18</v>
      </c>
      <c r="F181">
        <v>2</v>
      </c>
      <c r="G181" s="2" t="s">
        <v>43</v>
      </c>
      <c r="H181" s="9">
        <v>66</v>
      </c>
      <c r="I181" s="16">
        <v>5</v>
      </c>
      <c r="J181">
        <v>0</v>
      </c>
      <c r="K181" s="2">
        <v>10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23</v>
      </c>
      <c r="V181">
        <v>0</v>
      </c>
      <c r="W181">
        <v>0</v>
      </c>
      <c r="X181">
        <v>2</v>
      </c>
      <c r="Y181" s="2">
        <v>0</v>
      </c>
      <c r="Z181" s="7">
        <v>13</v>
      </c>
      <c r="AA181" s="7">
        <v>10.8</v>
      </c>
      <c r="AB181" s="7">
        <v>9.1999999999999993</v>
      </c>
      <c r="AC181" s="8">
        <v>11</v>
      </c>
      <c r="AD181" s="2">
        <v>5</v>
      </c>
      <c r="AE181" s="3">
        <v>10</v>
      </c>
      <c r="AF181" s="7">
        <v>200.833</v>
      </c>
      <c r="AG181" s="2">
        <v>107</v>
      </c>
    </row>
    <row r="182" spans="1:33" x14ac:dyDescent="0.45">
      <c r="A182" t="s">
        <v>46</v>
      </c>
      <c r="B182" t="s">
        <v>26</v>
      </c>
      <c r="C182" s="1">
        <v>83</v>
      </c>
      <c r="D182" s="1">
        <v>19</v>
      </c>
      <c r="E182" s="1">
        <v>19</v>
      </c>
      <c r="F182">
        <v>3</v>
      </c>
      <c r="G182" s="2" t="s">
        <v>16</v>
      </c>
      <c r="H182" s="2">
        <v>100</v>
      </c>
      <c r="I182" s="16">
        <v>5</v>
      </c>
      <c r="J182">
        <v>5</v>
      </c>
      <c r="K182" s="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37</v>
      </c>
      <c r="V182">
        <v>0</v>
      </c>
      <c r="W182">
        <v>0</v>
      </c>
      <c r="X182">
        <v>0</v>
      </c>
      <c r="Y182" s="2">
        <v>0</v>
      </c>
      <c r="Z182" s="7">
        <v>18.2</v>
      </c>
      <c r="AA182" s="7">
        <v>12.1</v>
      </c>
      <c r="AB182" s="7">
        <v>16</v>
      </c>
      <c r="AC182" s="8">
        <v>15.4</v>
      </c>
      <c r="AD182" s="2">
        <v>25</v>
      </c>
      <c r="AE182" s="3">
        <v>10</v>
      </c>
      <c r="AF182" s="7">
        <v>579.774</v>
      </c>
      <c r="AG182" s="2">
        <v>285</v>
      </c>
    </row>
    <row r="183" spans="1:33" x14ac:dyDescent="0.45">
      <c r="A183" t="s">
        <v>46</v>
      </c>
      <c r="B183" t="s">
        <v>26</v>
      </c>
      <c r="C183" s="1">
        <v>83</v>
      </c>
      <c r="D183" s="1">
        <v>20</v>
      </c>
      <c r="E183" s="1">
        <v>20</v>
      </c>
      <c r="F183">
        <v>3</v>
      </c>
      <c r="G183" s="2" t="s">
        <v>43</v>
      </c>
      <c r="H183" s="2">
        <v>100</v>
      </c>
      <c r="I183" s="4">
        <v>10</v>
      </c>
      <c r="J183" s="5">
        <v>0</v>
      </c>
      <c r="K183" s="6">
        <v>0</v>
      </c>
      <c r="L183" s="5">
        <v>5</v>
      </c>
      <c r="M183" s="5">
        <v>0</v>
      </c>
      <c r="N183" s="5">
        <v>0</v>
      </c>
      <c r="O183" s="5">
        <v>0</v>
      </c>
      <c r="P183" s="5">
        <v>0</v>
      </c>
      <c r="Q183">
        <v>0</v>
      </c>
      <c r="R183" s="5">
        <v>0</v>
      </c>
      <c r="S183" s="5">
        <v>0</v>
      </c>
      <c r="T183" s="5">
        <v>0</v>
      </c>
      <c r="U183" s="5">
        <v>14</v>
      </c>
      <c r="V183" s="5">
        <v>0</v>
      </c>
      <c r="W183" s="5">
        <v>0</v>
      </c>
      <c r="X183">
        <v>0</v>
      </c>
      <c r="Y183" s="6">
        <v>0</v>
      </c>
      <c r="Z183" s="7">
        <v>14.8</v>
      </c>
      <c r="AA183" s="7">
        <v>18.8</v>
      </c>
      <c r="AB183" s="7">
        <v>15.2</v>
      </c>
      <c r="AC183" s="8">
        <v>16.3</v>
      </c>
      <c r="AD183" s="2">
        <v>30</v>
      </c>
      <c r="AE183" s="3">
        <v>15</v>
      </c>
      <c r="AF183">
        <v>695.1</v>
      </c>
      <c r="AG183" s="2">
        <v>150</v>
      </c>
    </row>
    <row r="184" spans="1:33" x14ac:dyDescent="0.45">
      <c r="A184" t="s">
        <v>46</v>
      </c>
      <c r="B184" t="s">
        <v>26</v>
      </c>
      <c r="C184" s="1">
        <v>83</v>
      </c>
      <c r="D184" s="1">
        <v>21</v>
      </c>
      <c r="E184" s="1">
        <v>21</v>
      </c>
      <c r="F184">
        <v>3</v>
      </c>
      <c r="G184" s="2" t="s">
        <v>44</v>
      </c>
      <c r="H184" s="2">
        <v>100</v>
      </c>
      <c r="I184" s="16">
        <v>10</v>
      </c>
      <c r="J184">
        <v>0</v>
      </c>
      <c r="K184" s="2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22</v>
      </c>
      <c r="V184">
        <v>0</v>
      </c>
      <c r="W184">
        <v>0</v>
      </c>
      <c r="X184">
        <v>0</v>
      </c>
      <c r="Y184" s="2">
        <v>0</v>
      </c>
      <c r="Z184" s="7">
        <v>16</v>
      </c>
      <c r="AA184" s="7">
        <v>15.2</v>
      </c>
      <c r="AB184" s="7">
        <v>21</v>
      </c>
      <c r="AC184" s="8">
        <v>17.399999999999999</v>
      </c>
      <c r="AD184" s="2">
        <v>30</v>
      </c>
      <c r="AE184" s="3">
        <v>15</v>
      </c>
      <c r="AF184" s="7">
        <v>616.16</v>
      </c>
      <c r="AG184" s="2">
        <v>128</v>
      </c>
    </row>
    <row r="185" spans="1:33" x14ac:dyDescent="0.45">
      <c r="A185" t="s">
        <v>46</v>
      </c>
      <c r="B185" t="s">
        <v>26</v>
      </c>
      <c r="C185" s="1">
        <v>83</v>
      </c>
      <c r="D185" s="1">
        <v>22</v>
      </c>
      <c r="E185" s="1">
        <v>22</v>
      </c>
      <c r="F185">
        <v>3</v>
      </c>
      <c r="G185" s="2" t="s">
        <v>43</v>
      </c>
      <c r="H185" s="2">
        <v>100</v>
      </c>
      <c r="I185" s="4">
        <v>5</v>
      </c>
      <c r="J185" s="5">
        <v>0</v>
      </c>
      <c r="K185" s="6">
        <v>0</v>
      </c>
      <c r="L185">
        <v>1</v>
      </c>
      <c r="M185">
        <v>0</v>
      </c>
      <c r="N185">
        <v>0</v>
      </c>
      <c r="O185">
        <v>0</v>
      </c>
      <c r="P185" s="5">
        <v>0</v>
      </c>
      <c r="Q185">
        <v>0</v>
      </c>
      <c r="R185">
        <v>0</v>
      </c>
      <c r="S185" s="5">
        <v>0</v>
      </c>
      <c r="T185">
        <v>0</v>
      </c>
      <c r="U185">
        <v>18</v>
      </c>
      <c r="V185">
        <v>0</v>
      </c>
      <c r="W185">
        <v>0</v>
      </c>
      <c r="X185">
        <v>0</v>
      </c>
      <c r="Y185" s="2">
        <v>0</v>
      </c>
      <c r="Z185" s="7">
        <v>21</v>
      </c>
      <c r="AA185" s="7">
        <v>14.2</v>
      </c>
      <c r="AB185" s="7">
        <v>13</v>
      </c>
      <c r="AC185" s="8">
        <v>16.100000000000001</v>
      </c>
      <c r="AD185" s="2">
        <v>25</v>
      </c>
      <c r="AE185" s="3">
        <v>5</v>
      </c>
      <c r="AF185" s="10">
        <v>828.41800000000001</v>
      </c>
      <c r="AG185" s="2">
        <v>157</v>
      </c>
    </row>
    <row r="186" spans="1:33" x14ac:dyDescent="0.45">
      <c r="A186" t="s">
        <v>46</v>
      </c>
      <c r="B186" t="s">
        <v>26</v>
      </c>
      <c r="C186" s="1">
        <v>83</v>
      </c>
      <c r="D186" s="1">
        <v>23</v>
      </c>
      <c r="E186" s="1">
        <v>23</v>
      </c>
      <c r="F186">
        <v>3</v>
      </c>
      <c r="G186" s="2" t="s">
        <v>44</v>
      </c>
      <c r="H186" s="2">
        <v>78</v>
      </c>
      <c r="I186" s="16">
        <v>0</v>
      </c>
      <c r="J186">
        <v>0</v>
      </c>
      <c r="K186" s="2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30</v>
      </c>
      <c r="V186">
        <v>0</v>
      </c>
      <c r="W186">
        <v>0</v>
      </c>
      <c r="X186">
        <v>0</v>
      </c>
      <c r="Y186" s="2">
        <v>0</v>
      </c>
      <c r="Z186" s="7">
        <v>16</v>
      </c>
      <c r="AA186" s="7">
        <v>17</v>
      </c>
      <c r="AB186" s="7">
        <v>11</v>
      </c>
      <c r="AC186" s="8">
        <v>14.7</v>
      </c>
      <c r="AD186" s="2">
        <v>20</v>
      </c>
      <c r="AE186" s="3">
        <v>10</v>
      </c>
      <c r="AF186" s="7">
        <v>448.767</v>
      </c>
      <c r="AG186" s="2">
        <v>186</v>
      </c>
    </row>
    <row r="187" spans="1:33" x14ac:dyDescent="0.45">
      <c r="A187" t="s">
        <v>46</v>
      </c>
      <c r="B187" t="s">
        <v>26</v>
      </c>
      <c r="C187" s="1">
        <v>83</v>
      </c>
      <c r="D187" s="1">
        <v>24</v>
      </c>
      <c r="E187" s="1">
        <v>24</v>
      </c>
      <c r="F187">
        <v>3</v>
      </c>
      <c r="G187" s="2" t="s">
        <v>16</v>
      </c>
      <c r="H187" s="2">
        <v>100</v>
      </c>
      <c r="I187" s="16">
        <v>5</v>
      </c>
      <c r="J187">
        <v>0</v>
      </c>
      <c r="K187" s="2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26</v>
      </c>
      <c r="V187">
        <v>0</v>
      </c>
      <c r="W187">
        <v>0</v>
      </c>
      <c r="X187">
        <v>0</v>
      </c>
      <c r="Y187" s="2">
        <v>0</v>
      </c>
      <c r="Z187" s="7">
        <v>15.4</v>
      </c>
      <c r="AA187" s="7">
        <v>14.2</v>
      </c>
      <c r="AB187" s="7">
        <v>14.8</v>
      </c>
      <c r="AC187" s="8">
        <v>14.8</v>
      </c>
      <c r="AD187" s="11">
        <v>20</v>
      </c>
      <c r="AE187" s="12">
        <v>5</v>
      </c>
      <c r="AF187" s="7">
        <v>359.75400000000002</v>
      </c>
      <c r="AG187" s="2">
        <v>238</v>
      </c>
    </row>
    <row r="188" spans="1:33" x14ac:dyDescent="0.45">
      <c r="A188" t="s">
        <v>46</v>
      </c>
      <c r="B188" t="s">
        <v>26</v>
      </c>
      <c r="C188" s="1">
        <v>83</v>
      </c>
      <c r="D188" s="1">
        <v>25</v>
      </c>
      <c r="E188" s="1">
        <v>25</v>
      </c>
      <c r="F188">
        <v>3</v>
      </c>
      <c r="G188" s="2" t="s">
        <v>44</v>
      </c>
      <c r="H188" s="2">
        <v>100</v>
      </c>
      <c r="I188" s="4">
        <v>5</v>
      </c>
      <c r="J188" s="5">
        <v>0</v>
      </c>
      <c r="K188" s="6">
        <v>0</v>
      </c>
      <c r="L188">
        <v>0</v>
      </c>
      <c r="M188">
        <v>0</v>
      </c>
      <c r="N188">
        <v>0</v>
      </c>
      <c r="O188">
        <v>0</v>
      </c>
      <c r="P188" s="5">
        <v>0</v>
      </c>
      <c r="Q188">
        <v>0</v>
      </c>
      <c r="R188">
        <v>0</v>
      </c>
      <c r="S188" s="5">
        <v>0</v>
      </c>
      <c r="T188">
        <v>0</v>
      </c>
      <c r="U188">
        <v>13</v>
      </c>
      <c r="V188">
        <v>0</v>
      </c>
      <c r="W188">
        <v>0</v>
      </c>
      <c r="X188">
        <v>0</v>
      </c>
      <c r="Y188" s="2">
        <v>0</v>
      </c>
      <c r="Z188" s="7">
        <v>15.2</v>
      </c>
      <c r="AA188" s="7">
        <v>13.4</v>
      </c>
      <c r="AB188" s="7">
        <v>12.4</v>
      </c>
      <c r="AC188" s="8">
        <v>13.7</v>
      </c>
      <c r="AD188" s="2">
        <v>15</v>
      </c>
      <c r="AE188" s="3">
        <v>5</v>
      </c>
      <c r="AF188" s="10">
        <v>509.87299999999999</v>
      </c>
      <c r="AG188" s="2">
        <v>165</v>
      </c>
    </row>
    <row r="189" spans="1:33" x14ac:dyDescent="0.45">
      <c r="A189" t="s">
        <v>46</v>
      </c>
      <c r="B189" t="s">
        <v>26</v>
      </c>
      <c r="C189" s="1">
        <v>83</v>
      </c>
      <c r="D189" s="1">
        <v>26</v>
      </c>
      <c r="E189" s="1">
        <v>26</v>
      </c>
      <c r="F189">
        <v>3</v>
      </c>
      <c r="G189" s="2" t="s">
        <v>16</v>
      </c>
      <c r="H189" s="2">
        <v>100</v>
      </c>
      <c r="I189" s="16">
        <v>10</v>
      </c>
      <c r="J189">
        <v>0</v>
      </c>
      <c r="K189" s="2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14</v>
      </c>
      <c r="V189">
        <v>0</v>
      </c>
      <c r="W189">
        <v>0</v>
      </c>
      <c r="X189">
        <v>1</v>
      </c>
      <c r="Y189" s="2">
        <v>0</v>
      </c>
      <c r="Z189" s="7">
        <v>19</v>
      </c>
      <c r="AA189" s="7">
        <v>17.2</v>
      </c>
      <c r="AB189" s="7">
        <v>16.399999999999999</v>
      </c>
      <c r="AC189" s="8">
        <v>17.5</v>
      </c>
      <c r="AD189" s="2">
        <v>20</v>
      </c>
      <c r="AE189" s="3">
        <v>10</v>
      </c>
      <c r="AF189" s="7">
        <v>289.34500000000003</v>
      </c>
      <c r="AG189" s="2">
        <v>262</v>
      </c>
    </row>
    <row r="190" spans="1:33" x14ac:dyDescent="0.45">
      <c r="A190" t="s">
        <v>46</v>
      </c>
      <c r="B190" t="s">
        <v>26</v>
      </c>
      <c r="C190" s="1">
        <v>83</v>
      </c>
      <c r="D190" s="1">
        <v>27</v>
      </c>
      <c r="E190" s="1">
        <v>27</v>
      </c>
      <c r="F190">
        <v>3</v>
      </c>
      <c r="G190" s="2" t="s">
        <v>43</v>
      </c>
      <c r="H190" s="9">
        <v>100</v>
      </c>
      <c r="I190" s="16">
        <v>10</v>
      </c>
      <c r="J190">
        <v>0</v>
      </c>
      <c r="K190" s="2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14</v>
      </c>
      <c r="V190">
        <v>0</v>
      </c>
      <c r="W190">
        <v>0</v>
      </c>
      <c r="X190">
        <v>0</v>
      </c>
      <c r="Y190" s="2">
        <v>0</v>
      </c>
      <c r="Z190" s="7">
        <v>12.8</v>
      </c>
      <c r="AA190" s="7">
        <v>13.8</v>
      </c>
      <c r="AB190" s="7">
        <v>14.6</v>
      </c>
      <c r="AC190" s="8">
        <v>13.7</v>
      </c>
      <c r="AD190" s="2">
        <v>30</v>
      </c>
      <c r="AE190" s="3">
        <v>5</v>
      </c>
      <c r="AF190" s="7">
        <v>310.14100000000002</v>
      </c>
      <c r="AG190" s="2">
        <v>169</v>
      </c>
    </row>
    <row r="191" spans="1:33" x14ac:dyDescent="0.45">
      <c r="A191" t="s">
        <v>83</v>
      </c>
      <c r="B191" t="s">
        <v>26</v>
      </c>
      <c r="C191" s="1">
        <v>83</v>
      </c>
      <c r="D191" s="1">
        <v>1</v>
      </c>
      <c r="E191" s="1">
        <v>28</v>
      </c>
      <c r="F191">
        <v>1</v>
      </c>
      <c r="G191" s="2" t="s">
        <v>16</v>
      </c>
      <c r="H191" s="2">
        <v>89</v>
      </c>
      <c r="I191" s="4">
        <v>10</v>
      </c>
      <c r="J191" s="5">
        <v>5</v>
      </c>
      <c r="K191" s="6">
        <v>0</v>
      </c>
      <c r="L191">
        <v>0</v>
      </c>
      <c r="M191">
        <v>0</v>
      </c>
      <c r="N191">
        <v>0</v>
      </c>
      <c r="O191">
        <v>0</v>
      </c>
      <c r="P191" s="5">
        <v>0</v>
      </c>
      <c r="Q191">
        <v>0</v>
      </c>
      <c r="R191">
        <v>0</v>
      </c>
      <c r="S191" s="5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 s="2">
        <v>0</v>
      </c>
      <c r="Z191" s="7">
        <v>8.4</v>
      </c>
      <c r="AA191" s="7">
        <v>9.6999999999999993</v>
      </c>
      <c r="AB191" s="7">
        <v>12</v>
      </c>
      <c r="AC191" s="8">
        <v>10</v>
      </c>
      <c r="AD191" s="2">
        <v>65</v>
      </c>
      <c r="AE191" s="3">
        <v>10</v>
      </c>
      <c r="AF191" s="10">
        <v>633.20799999999997</v>
      </c>
      <c r="AG191" s="2">
        <v>351</v>
      </c>
    </row>
    <row r="192" spans="1:33" x14ac:dyDescent="0.45">
      <c r="A192" t="s">
        <v>83</v>
      </c>
      <c r="B192" t="s">
        <v>26</v>
      </c>
      <c r="C192" s="1">
        <v>83</v>
      </c>
      <c r="D192" s="1">
        <v>2</v>
      </c>
      <c r="E192" s="1">
        <v>29</v>
      </c>
      <c r="F192">
        <v>1</v>
      </c>
      <c r="G192" s="2" t="s">
        <v>43</v>
      </c>
      <c r="H192" s="2">
        <v>89</v>
      </c>
      <c r="I192" s="4">
        <v>0</v>
      </c>
      <c r="J192" s="5">
        <v>5</v>
      </c>
      <c r="K192" s="6">
        <v>0</v>
      </c>
      <c r="L192">
        <v>0</v>
      </c>
      <c r="M192">
        <v>0</v>
      </c>
      <c r="N192">
        <v>0</v>
      </c>
      <c r="O192">
        <v>0</v>
      </c>
      <c r="P192" s="5">
        <v>0</v>
      </c>
      <c r="Q192">
        <v>0</v>
      </c>
      <c r="R192">
        <v>0</v>
      </c>
      <c r="S192" s="5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 s="2">
        <v>0</v>
      </c>
      <c r="Z192" s="7">
        <v>11</v>
      </c>
      <c r="AA192" s="7">
        <v>13</v>
      </c>
      <c r="AB192" s="7">
        <v>8</v>
      </c>
      <c r="AC192" s="8">
        <v>10.7</v>
      </c>
      <c r="AD192" s="2">
        <v>55</v>
      </c>
      <c r="AE192" s="3">
        <v>5</v>
      </c>
      <c r="AF192" s="10">
        <v>578.04399999999998</v>
      </c>
      <c r="AG192" s="2">
        <v>133</v>
      </c>
    </row>
    <row r="193" spans="1:33" x14ac:dyDescent="0.45">
      <c r="A193" t="s">
        <v>83</v>
      </c>
      <c r="B193" t="s">
        <v>26</v>
      </c>
      <c r="C193" s="1">
        <v>83</v>
      </c>
      <c r="D193" s="1">
        <v>3</v>
      </c>
      <c r="E193" s="1">
        <v>30</v>
      </c>
      <c r="F193">
        <v>1</v>
      </c>
      <c r="G193" s="2" t="s">
        <v>44</v>
      </c>
      <c r="H193" s="2">
        <v>100</v>
      </c>
      <c r="I193" s="16">
        <v>0</v>
      </c>
      <c r="J193">
        <v>0</v>
      </c>
      <c r="K193" s="2">
        <v>0</v>
      </c>
      <c r="L193">
        <v>0</v>
      </c>
      <c r="M193">
        <v>0</v>
      </c>
      <c r="N193">
        <v>0</v>
      </c>
      <c r="O193">
        <v>0</v>
      </c>
      <c r="P193" s="5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 s="2">
        <v>0</v>
      </c>
      <c r="Z193" s="7">
        <v>11.2</v>
      </c>
      <c r="AA193" s="7">
        <v>12.8</v>
      </c>
      <c r="AB193" s="7">
        <v>10.4</v>
      </c>
      <c r="AC193" s="8">
        <v>11.5</v>
      </c>
      <c r="AD193" s="2">
        <v>85</v>
      </c>
      <c r="AE193" s="3">
        <v>5</v>
      </c>
      <c r="AF193" s="10">
        <v>891.97699999999998</v>
      </c>
      <c r="AG193" s="2">
        <v>161</v>
      </c>
    </row>
    <row r="194" spans="1:33" x14ac:dyDescent="0.45">
      <c r="A194" t="s">
        <v>83</v>
      </c>
      <c r="B194" t="s">
        <v>26</v>
      </c>
      <c r="C194" s="1">
        <v>83</v>
      </c>
      <c r="D194" s="1">
        <v>4</v>
      </c>
      <c r="E194" s="1">
        <v>31</v>
      </c>
      <c r="F194">
        <v>1</v>
      </c>
      <c r="G194" s="2" t="s">
        <v>43</v>
      </c>
      <c r="H194" s="2">
        <v>100</v>
      </c>
      <c r="I194" s="4">
        <v>0</v>
      </c>
      <c r="J194" s="5">
        <v>0</v>
      </c>
      <c r="K194" s="6">
        <v>0</v>
      </c>
      <c r="L194">
        <v>0</v>
      </c>
      <c r="M194">
        <v>0</v>
      </c>
      <c r="N194">
        <v>0</v>
      </c>
      <c r="O194">
        <v>0</v>
      </c>
      <c r="P194" s="5">
        <v>0</v>
      </c>
      <c r="Q194">
        <v>0</v>
      </c>
      <c r="R194">
        <v>0</v>
      </c>
      <c r="S194" s="5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 s="2">
        <v>0</v>
      </c>
      <c r="Z194">
        <v>16.600000000000001</v>
      </c>
      <c r="AA194">
        <v>16.2</v>
      </c>
      <c r="AB194">
        <v>12.6</v>
      </c>
      <c r="AC194" s="8">
        <v>15.1</v>
      </c>
      <c r="AD194" s="2">
        <v>60</v>
      </c>
      <c r="AE194" s="3">
        <v>5</v>
      </c>
      <c r="AF194" s="10">
        <v>673.16600000000005</v>
      </c>
      <c r="AG194" s="2">
        <v>161</v>
      </c>
    </row>
    <row r="195" spans="1:33" x14ac:dyDescent="0.45">
      <c r="A195" t="s">
        <v>83</v>
      </c>
      <c r="B195" t="s">
        <v>26</v>
      </c>
      <c r="C195" s="1">
        <v>83</v>
      </c>
      <c r="D195" s="1">
        <v>5</v>
      </c>
      <c r="E195" s="1">
        <v>32</v>
      </c>
      <c r="F195">
        <v>1</v>
      </c>
      <c r="G195" s="2" t="s">
        <v>44</v>
      </c>
      <c r="H195" s="2">
        <v>66</v>
      </c>
      <c r="I195" s="16">
        <v>0</v>
      </c>
      <c r="J195">
        <v>0</v>
      </c>
      <c r="K195" s="2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 s="2">
        <v>0</v>
      </c>
      <c r="Z195" s="7">
        <v>8.8000000000000007</v>
      </c>
      <c r="AA195" s="7">
        <v>18</v>
      </c>
      <c r="AB195" s="7">
        <v>14</v>
      </c>
      <c r="AC195" s="8">
        <v>13.6</v>
      </c>
      <c r="AD195" s="2">
        <v>5</v>
      </c>
      <c r="AE195" s="3">
        <v>5</v>
      </c>
      <c r="AF195" s="7">
        <v>63.052</v>
      </c>
      <c r="AG195" s="2">
        <v>132</v>
      </c>
    </row>
    <row r="196" spans="1:33" x14ac:dyDescent="0.45">
      <c r="A196" t="s">
        <v>83</v>
      </c>
      <c r="B196" t="s">
        <v>26</v>
      </c>
      <c r="C196" s="1">
        <v>83</v>
      </c>
      <c r="D196" s="1">
        <v>6</v>
      </c>
      <c r="E196" s="1">
        <v>33</v>
      </c>
      <c r="F196">
        <v>1</v>
      </c>
      <c r="G196" s="2" t="s">
        <v>16</v>
      </c>
      <c r="H196" s="2">
        <v>55</v>
      </c>
      <c r="I196" s="16">
        <v>0</v>
      </c>
      <c r="J196">
        <v>0</v>
      </c>
      <c r="K196" s="2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 s="2">
        <v>0</v>
      </c>
      <c r="Z196" s="7">
        <v>19.600000000000001</v>
      </c>
      <c r="AA196" s="7">
        <v>14.4</v>
      </c>
      <c r="AB196" s="7">
        <v>14.4</v>
      </c>
      <c r="AC196" s="8">
        <v>16.100000000000001</v>
      </c>
      <c r="AD196" s="2">
        <v>15</v>
      </c>
      <c r="AE196" s="3">
        <v>5</v>
      </c>
      <c r="AF196" s="7">
        <v>111.84399999999999</v>
      </c>
      <c r="AG196" s="2">
        <v>183</v>
      </c>
    </row>
    <row r="197" spans="1:33" x14ac:dyDescent="0.45">
      <c r="A197" t="s">
        <v>83</v>
      </c>
      <c r="B197" t="s">
        <v>26</v>
      </c>
      <c r="C197" s="1">
        <v>83</v>
      </c>
      <c r="D197" s="1">
        <v>7</v>
      </c>
      <c r="E197" s="1">
        <v>34</v>
      </c>
      <c r="F197">
        <v>1</v>
      </c>
      <c r="G197" s="2" t="s">
        <v>44</v>
      </c>
      <c r="H197" s="9">
        <v>55</v>
      </c>
      <c r="I197" s="16">
        <v>0</v>
      </c>
      <c r="J197">
        <v>0</v>
      </c>
      <c r="K197" s="2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 s="2">
        <v>0</v>
      </c>
      <c r="Z197" s="7">
        <v>14.2</v>
      </c>
      <c r="AA197" s="7">
        <v>8.8000000000000007</v>
      </c>
      <c r="AB197" s="7">
        <v>12</v>
      </c>
      <c r="AC197" s="8">
        <v>11.7</v>
      </c>
      <c r="AD197" s="2">
        <v>15</v>
      </c>
      <c r="AE197" s="3">
        <v>5</v>
      </c>
      <c r="AF197" s="7">
        <v>148.315</v>
      </c>
      <c r="AG197" s="2">
        <v>136</v>
      </c>
    </row>
    <row r="198" spans="1:33" x14ac:dyDescent="0.45">
      <c r="A198" t="s">
        <v>83</v>
      </c>
      <c r="B198" t="s">
        <v>26</v>
      </c>
      <c r="C198" s="1">
        <v>83</v>
      </c>
      <c r="D198" s="1">
        <v>8</v>
      </c>
      <c r="E198" s="1">
        <v>35</v>
      </c>
      <c r="F198">
        <v>1</v>
      </c>
      <c r="G198" s="2" t="s">
        <v>16</v>
      </c>
      <c r="H198" s="2">
        <v>33</v>
      </c>
      <c r="I198" s="4">
        <v>0</v>
      </c>
      <c r="J198" s="5">
        <v>0</v>
      </c>
      <c r="K198" s="6">
        <v>0</v>
      </c>
      <c r="L198">
        <v>0</v>
      </c>
      <c r="M198">
        <v>0</v>
      </c>
      <c r="N198">
        <v>0</v>
      </c>
      <c r="O198">
        <v>0</v>
      </c>
      <c r="P198" s="5">
        <v>0</v>
      </c>
      <c r="Q198">
        <v>0</v>
      </c>
      <c r="R198">
        <v>0</v>
      </c>
      <c r="S198" s="5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 s="2">
        <v>0</v>
      </c>
      <c r="Z198" s="7">
        <v>10.4</v>
      </c>
      <c r="AA198" s="7">
        <v>11</v>
      </c>
      <c r="AB198" s="7">
        <v>8</v>
      </c>
      <c r="AC198" s="8">
        <v>9.8000000000000007</v>
      </c>
      <c r="AD198" s="2">
        <v>5</v>
      </c>
      <c r="AE198" s="3">
        <v>5</v>
      </c>
      <c r="AF198">
        <v>43.39</v>
      </c>
      <c r="AG198" s="2">
        <v>308</v>
      </c>
    </row>
    <row r="199" spans="1:33" x14ac:dyDescent="0.45">
      <c r="A199" t="s">
        <v>83</v>
      </c>
      <c r="B199" t="s">
        <v>26</v>
      </c>
      <c r="C199" s="1">
        <v>83</v>
      </c>
      <c r="D199" s="1">
        <v>9</v>
      </c>
      <c r="E199" s="1">
        <v>36</v>
      </c>
      <c r="F199">
        <v>1</v>
      </c>
      <c r="G199" s="2" t="s">
        <v>43</v>
      </c>
      <c r="H199" s="2">
        <v>78</v>
      </c>
      <c r="I199" s="16">
        <v>0</v>
      </c>
      <c r="J199">
        <v>5</v>
      </c>
      <c r="K199" s="2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 s="2">
        <v>0</v>
      </c>
      <c r="Z199" s="7">
        <v>8</v>
      </c>
      <c r="AA199" s="7">
        <v>16</v>
      </c>
      <c r="AB199" s="7">
        <v>19</v>
      </c>
      <c r="AC199" s="8">
        <v>14.3</v>
      </c>
      <c r="AD199" s="2">
        <v>15</v>
      </c>
      <c r="AE199" s="3">
        <v>5</v>
      </c>
      <c r="AF199" s="7">
        <v>137.85400000000001</v>
      </c>
      <c r="AG199" s="2">
        <v>155</v>
      </c>
    </row>
    <row r="200" spans="1:33" x14ac:dyDescent="0.45">
      <c r="A200" t="s">
        <v>83</v>
      </c>
      <c r="B200" t="s">
        <v>26</v>
      </c>
      <c r="C200" s="1">
        <v>83</v>
      </c>
      <c r="D200" s="1">
        <v>10</v>
      </c>
      <c r="E200" s="1">
        <v>37</v>
      </c>
      <c r="F200">
        <v>2</v>
      </c>
      <c r="G200" s="2" t="s">
        <v>16</v>
      </c>
      <c r="H200" s="2">
        <v>89</v>
      </c>
      <c r="I200" s="4">
        <v>5</v>
      </c>
      <c r="J200" s="5">
        <v>5</v>
      </c>
      <c r="K200" s="6">
        <v>5</v>
      </c>
      <c r="L200">
        <v>0</v>
      </c>
      <c r="M200">
        <v>0</v>
      </c>
      <c r="N200">
        <v>0</v>
      </c>
      <c r="O200">
        <v>0</v>
      </c>
      <c r="P200" s="5">
        <v>0</v>
      </c>
      <c r="Q200">
        <v>0</v>
      </c>
      <c r="R200">
        <v>0</v>
      </c>
      <c r="S200" s="5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 s="2">
        <v>0</v>
      </c>
      <c r="Z200" s="7">
        <v>13</v>
      </c>
      <c r="AA200" s="7">
        <v>13</v>
      </c>
      <c r="AB200" s="7">
        <v>9.8000000000000007</v>
      </c>
      <c r="AC200" s="8">
        <v>11.9</v>
      </c>
      <c r="AD200" s="2">
        <v>85</v>
      </c>
      <c r="AE200" s="3">
        <v>10</v>
      </c>
      <c r="AF200" s="10">
        <v>771.72900000000004</v>
      </c>
      <c r="AG200" s="2">
        <v>212</v>
      </c>
    </row>
    <row r="201" spans="1:33" x14ac:dyDescent="0.45">
      <c r="A201" t="s">
        <v>83</v>
      </c>
      <c r="B201" t="s">
        <v>26</v>
      </c>
      <c r="C201" s="1">
        <v>83</v>
      </c>
      <c r="D201" s="1">
        <v>11</v>
      </c>
      <c r="E201" s="1">
        <v>38</v>
      </c>
      <c r="F201">
        <v>2</v>
      </c>
      <c r="G201" s="2" t="s">
        <v>43</v>
      </c>
      <c r="H201" s="2">
        <v>100</v>
      </c>
      <c r="I201" s="16">
        <v>5</v>
      </c>
      <c r="J201">
        <v>5</v>
      </c>
      <c r="K201" s="2">
        <v>0</v>
      </c>
      <c r="L201">
        <v>0</v>
      </c>
      <c r="M201">
        <v>0</v>
      </c>
      <c r="N201">
        <v>0</v>
      </c>
      <c r="O201">
        <v>0</v>
      </c>
      <c r="P201" s="5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 s="2">
        <v>0</v>
      </c>
      <c r="Z201" s="7">
        <v>13.6</v>
      </c>
      <c r="AA201" s="7">
        <v>9.8000000000000007</v>
      </c>
      <c r="AB201" s="7">
        <v>12.4</v>
      </c>
      <c r="AC201" s="8">
        <v>11.9</v>
      </c>
      <c r="AD201" s="2">
        <v>110</v>
      </c>
      <c r="AE201" s="3">
        <v>10</v>
      </c>
      <c r="AF201" s="10">
        <v>1084.5419999999999</v>
      </c>
      <c r="AG201" s="2">
        <v>148</v>
      </c>
    </row>
    <row r="202" spans="1:33" x14ac:dyDescent="0.45">
      <c r="A202" t="s">
        <v>83</v>
      </c>
      <c r="B202" t="s">
        <v>26</v>
      </c>
      <c r="C202" s="1">
        <v>83</v>
      </c>
      <c r="D202" s="1">
        <v>12</v>
      </c>
      <c r="E202" s="1">
        <v>39</v>
      </c>
      <c r="F202">
        <v>2</v>
      </c>
      <c r="G202" s="2" t="s">
        <v>44</v>
      </c>
      <c r="H202" s="2">
        <v>100</v>
      </c>
      <c r="I202" s="4">
        <v>0</v>
      </c>
      <c r="J202" s="5">
        <v>5</v>
      </c>
      <c r="K202" s="6">
        <v>0</v>
      </c>
      <c r="L202">
        <v>0</v>
      </c>
      <c r="M202">
        <v>0</v>
      </c>
      <c r="N202">
        <v>0</v>
      </c>
      <c r="O202">
        <v>0</v>
      </c>
      <c r="P202" s="5">
        <v>0</v>
      </c>
      <c r="Q202">
        <v>0</v>
      </c>
      <c r="R202">
        <v>0</v>
      </c>
      <c r="S202" s="5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 s="2">
        <v>0</v>
      </c>
      <c r="Z202" s="7">
        <v>9.6</v>
      </c>
      <c r="AA202" s="7">
        <v>16.2</v>
      </c>
      <c r="AB202" s="7">
        <v>13.6</v>
      </c>
      <c r="AC202" s="8">
        <v>13.1</v>
      </c>
      <c r="AD202" s="2">
        <v>85</v>
      </c>
      <c r="AE202" s="3">
        <v>5</v>
      </c>
      <c r="AF202" s="10">
        <v>742.78</v>
      </c>
      <c r="AG202" s="2">
        <v>148</v>
      </c>
    </row>
    <row r="203" spans="1:33" x14ac:dyDescent="0.45">
      <c r="A203" t="s">
        <v>83</v>
      </c>
      <c r="B203" t="s">
        <v>26</v>
      </c>
      <c r="C203" s="1">
        <v>83</v>
      </c>
      <c r="D203" s="1">
        <v>13</v>
      </c>
      <c r="E203" s="1">
        <v>40</v>
      </c>
      <c r="F203">
        <v>2</v>
      </c>
      <c r="G203" s="2" t="s">
        <v>43</v>
      </c>
      <c r="H203" s="2">
        <v>100</v>
      </c>
      <c r="I203" s="16">
        <v>5</v>
      </c>
      <c r="J203">
        <v>5</v>
      </c>
      <c r="K203" s="2">
        <v>0</v>
      </c>
      <c r="L203">
        <v>2</v>
      </c>
      <c r="M203">
        <v>0</v>
      </c>
      <c r="N203">
        <v>0</v>
      </c>
      <c r="O203">
        <v>0</v>
      </c>
      <c r="P203" s="5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 s="2">
        <v>0</v>
      </c>
      <c r="Z203" s="7">
        <v>13.6</v>
      </c>
      <c r="AA203" s="7">
        <v>21.8</v>
      </c>
      <c r="AB203" s="7">
        <v>13.2</v>
      </c>
      <c r="AC203" s="8">
        <v>16.2</v>
      </c>
      <c r="AD203" s="2">
        <v>110</v>
      </c>
      <c r="AE203" s="3">
        <v>10</v>
      </c>
      <c r="AF203" s="10">
        <v>1480.3150000000001</v>
      </c>
      <c r="AG203" s="11">
        <v>120</v>
      </c>
    </row>
    <row r="204" spans="1:33" x14ac:dyDescent="0.45">
      <c r="A204" t="s">
        <v>83</v>
      </c>
      <c r="B204" t="s">
        <v>26</v>
      </c>
      <c r="C204" s="1">
        <v>83</v>
      </c>
      <c r="D204" s="1">
        <v>14</v>
      </c>
      <c r="E204" s="1">
        <v>41</v>
      </c>
      <c r="F204">
        <v>2</v>
      </c>
      <c r="G204" s="2" t="s">
        <v>44</v>
      </c>
      <c r="H204" s="2">
        <v>100</v>
      </c>
      <c r="I204" s="4">
        <v>0</v>
      </c>
      <c r="J204" s="5">
        <v>5</v>
      </c>
      <c r="K204" s="6">
        <v>0</v>
      </c>
      <c r="L204">
        <v>0</v>
      </c>
      <c r="M204">
        <v>0</v>
      </c>
      <c r="N204">
        <v>0</v>
      </c>
      <c r="O204">
        <v>0</v>
      </c>
      <c r="P204" s="5">
        <v>0</v>
      </c>
      <c r="Q204">
        <v>0</v>
      </c>
      <c r="R204">
        <v>0</v>
      </c>
      <c r="S204" s="5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 s="2">
        <v>0</v>
      </c>
      <c r="Z204" s="7">
        <v>12.8</v>
      </c>
      <c r="AA204" s="7">
        <v>12</v>
      </c>
      <c r="AB204" s="7">
        <v>22.6</v>
      </c>
      <c r="AC204" s="8">
        <v>15.8</v>
      </c>
      <c r="AD204" s="2">
        <v>70</v>
      </c>
      <c r="AE204" s="3">
        <v>10</v>
      </c>
      <c r="AF204" s="10">
        <v>681.50699999999995</v>
      </c>
      <c r="AG204" s="2">
        <v>151</v>
      </c>
    </row>
    <row r="205" spans="1:33" x14ac:dyDescent="0.45">
      <c r="A205" t="s">
        <v>83</v>
      </c>
      <c r="B205" t="s">
        <v>26</v>
      </c>
      <c r="C205" s="1">
        <v>83</v>
      </c>
      <c r="D205" s="1">
        <v>15</v>
      </c>
      <c r="E205" s="1">
        <v>42</v>
      </c>
      <c r="F205">
        <v>2</v>
      </c>
      <c r="G205" s="2" t="s">
        <v>16</v>
      </c>
      <c r="H205" s="2">
        <v>89</v>
      </c>
      <c r="I205" s="4">
        <v>5</v>
      </c>
      <c r="J205" s="5">
        <v>5</v>
      </c>
      <c r="K205" s="6">
        <v>0</v>
      </c>
      <c r="L205">
        <v>1</v>
      </c>
      <c r="M205">
        <v>0</v>
      </c>
      <c r="N205">
        <v>0</v>
      </c>
      <c r="O205">
        <v>0</v>
      </c>
      <c r="P205" s="5">
        <v>0</v>
      </c>
      <c r="Q205">
        <v>0</v>
      </c>
      <c r="R205">
        <v>0</v>
      </c>
      <c r="S205" s="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 s="2">
        <v>0</v>
      </c>
      <c r="Z205" s="7">
        <v>11.8</v>
      </c>
      <c r="AA205" s="7">
        <v>13.4</v>
      </c>
      <c r="AB205" s="7">
        <v>18.2</v>
      </c>
      <c r="AC205" s="8">
        <v>14.5</v>
      </c>
      <c r="AD205" s="2">
        <v>60</v>
      </c>
      <c r="AE205" s="3">
        <v>25</v>
      </c>
      <c r="AF205" s="10">
        <v>785.97400000000005</v>
      </c>
      <c r="AG205" s="2">
        <v>309</v>
      </c>
    </row>
    <row r="206" spans="1:33" x14ac:dyDescent="0.45">
      <c r="A206" t="s">
        <v>83</v>
      </c>
      <c r="B206" t="s">
        <v>26</v>
      </c>
      <c r="C206" s="1">
        <v>83</v>
      </c>
      <c r="D206" s="1">
        <v>16</v>
      </c>
      <c r="E206" s="1">
        <v>43</v>
      </c>
      <c r="F206">
        <v>2</v>
      </c>
      <c r="G206" s="2" t="s">
        <v>44</v>
      </c>
      <c r="H206" s="2">
        <v>100</v>
      </c>
      <c r="I206" s="4">
        <v>5</v>
      </c>
      <c r="J206" s="5">
        <v>0</v>
      </c>
      <c r="K206" s="6">
        <v>5</v>
      </c>
      <c r="L206">
        <v>0</v>
      </c>
      <c r="M206">
        <v>0</v>
      </c>
      <c r="N206">
        <v>0</v>
      </c>
      <c r="O206">
        <v>0</v>
      </c>
      <c r="P206" s="5">
        <v>0</v>
      </c>
      <c r="Q206">
        <v>0</v>
      </c>
      <c r="R206">
        <v>0</v>
      </c>
      <c r="S206" s="5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 s="2">
        <v>0</v>
      </c>
      <c r="Z206" s="7">
        <v>10.8</v>
      </c>
      <c r="AA206" s="7">
        <v>12</v>
      </c>
      <c r="AB206" s="7">
        <v>11.4</v>
      </c>
      <c r="AC206" s="8">
        <v>11.4</v>
      </c>
      <c r="AD206" s="2">
        <v>85</v>
      </c>
      <c r="AE206" s="3">
        <v>5</v>
      </c>
      <c r="AF206" s="10">
        <v>776.34</v>
      </c>
      <c r="AG206" s="2">
        <v>193</v>
      </c>
    </row>
    <row r="207" spans="1:33" x14ac:dyDescent="0.45">
      <c r="A207" t="s">
        <v>83</v>
      </c>
      <c r="B207" t="s">
        <v>26</v>
      </c>
      <c r="C207" s="1">
        <v>83</v>
      </c>
      <c r="D207" s="1">
        <v>17</v>
      </c>
      <c r="E207" s="1">
        <v>44</v>
      </c>
      <c r="F207">
        <v>2</v>
      </c>
      <c r="G207" s="2" t="s">
        <v>16</v>
      </c>
      <c r="H207" s="2">
        <v>66</v>
      </c>
      <c r="I207" s="16">
        <v>0</v>
      </c>
      <c r="J207">
        <v>5</v>
      </c>
      <c r="K207" s="2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 s="2">
        <v>0</v>
      </c>
      <c r="Z207" s="7">
        <v>12</v>
      </c>
      <c r="AA207" s="7">
        <v>16.2</v>
      </c>
      <c r="AB207" s="7">
        <v>14</v>
      </c>
      <c r="AC207" s="8">
        <v>14.1</v>
      </c>
      <c r="AD207" s="2">
        <v>30</v>
      </c>
      <c r="AE207" s="3">
        <v>5</v>
      </c>
      <c r="AF207" s="7">
        <v>186.995</v>
      </c>
      <c r="AG207" s="2">
        <v>242</v>
      </c>
    </row>
    <row r="208" spans="1:33" x14ac:dyDescent="0.45">
      <c r="A208" t="s">
        <v>83</v>
      </c>
      <c r="B208" t="s">
        <v>26</v>
      </c>
      <c r="C208" s="1">
        <v>83</v>
      </c>
      <c r="D208" s="1">
        <v>18</v>
      </c>
      <c r="E208" s="1">
        <v>45</v>
      </c>
      <c r="F208">
        <v>2</v>
      </c>
      <c r="G208" s="2" t="s">
        <v>43</v>
      </c>
      <c r="H208" s="2">
        <v>100</v>
      </c>
      <c r="I208" s="4">
        <v>5</v>
      </c>
      <c r="J208" s="5">
        <v>5</v>
      </c>
      <c r="K208" s="6">
        <v>0</v>
      </c>
      <c r="L208">
        <v>0</v>
      </c>
      <c r="M208">
        <v>0</v>
      </c>
      <c r="N208">
        <v>0</v>
      </c>
      <c r="O208">
        <v>0</v>
      </c>
      <c r="P208" s="5">
        <v>0</v>
      </c>
      <c r="Q208">
        <v>0</v>
      </c>
      <c r="R208">
        <v>0</v>
      </c>
      <c r="S208" s="5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 s="2">
        <v>0</v>
      </c>
      <c r="Z208" s="7">
        <v>15.2</v>
      </c>
      <c r="AA208" s="7">
        <v>13.2</v>
      </c>
      <c r="AB208" s="7">
        <v>9.6</v>
      </c>
      <c r="AC208" s="8">
        <v>12.7</v>
      </c>
      <c r="AD208" s="6">
        <v>70</v>
      </c>
      <c r="AE208" s="3">
        <v>15</v>
      </c>
      <c r="AF208" s="10">
        <v>627.53800000000001</v>
      </c>
      <c r="AG208" s="2">
        <v>138</v>
      </c>
    </row>
    <row r="209" spans="1:33" x14ac:dyDescent="0.45">
      <c r="A209" t="s">
        <v>83</v>
      </c>
      <c r="B209" t="s">
        <v>26</v>
      </c>
      <c r="C209" s="1">
        <v>83</v>
      </c>
      <c r="D209" s="1">
        <v>19</v>
      </c>
      <c r="E209" s="1">
        <v>46</v>
      </c>
      <c r="F209">
        <v>3</v>
      </c>
      <c r="G209" s="2" t="s">
        <v>16</v>
      </c>
      <c r="H209" s="2">
        <v>89</v>
      </c>
      <c r="I209" s="4">
        <v>5</v>
      </c>
      <c r="J209" s="5">
        <v>0</v>
      </c>
      <c r="K209" s="6">
        <v>0</v>
      </c>
      <c r="L209">
        <v>0</v>
      </c>
      <c r="M209">
        <v>0</v>
      </c>
      <c r="N209">
        <v>0</v>
      </c>
      <c r="O209">
        <v>0</v>
      </c>
      <c r="P209" s="5">
        <v>0</v>
      </c>
      <c r="Q209">
        <v>0</v>
      </c>
      <c r="R209">
        <v>0</v>
      </c>
      <c r="S209" s="5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 s="2">
        <v>0</v>
      </c>
      <c r="Z209" s="7">
        <v>13.4</v>
      </c>
      <c r="AA209" s="7">
        <v>11.4</v>
      </c>
      <c r="AB209" s="7">
        <v>13</v>
      </c>
      <c r="AC209" s="8">
        <v>12.6</v>
      </c>
      <c r="AD209" s="2">
        <v>30</v>
      </c>
      <c r="AE209" s="3">
        <v>5</v>
      </c>
      <c r="AF209" s="10">
        <v>456.60500000000002</v>
      </c>
      <c r="AG209" s="2">
        <v>435</v>
      </c>
    </row>
    <row r="210" spans="1:33" x14ac:dyDescent="0.45">
      <c r="A210" t="s">
        <v>83</v>
      </c>
      <c r="B210" t="s">
        <v>26</v>
      </c>
      <c r="C210" s="1">
        <v>83</v>
      </c>
      <c r="D210" s="1">
        <v>20</v>
      </c>
      <c r="E210" s="1">
        <v>47</v>
      </c>
      <c r="F210">
        <v>3</v>
      </c>
      <c r="G210" s="2" t="s">
        <v>43</v>
      </c>
      <c r="H210" s="2">
        <v>78</v>
      </c>
      <c r="I210" s="4">
        <v>5</v>
      </c>
      <c r="J210" s="5">
        <v>5</v>
      </c>
      <c r="K210" s="6">
        <v>5</v>
      </c>
      <c r="L210">
        <v>1</v>
      </c>
      <c r="M210">
        <v>0</v>
      </c>
      <c r="N210">
        <v>0</v>
      </c>
      <c r="O210">
        <v>0</v>
      </c>
      <c r="P210" s="5">
        <v>0</v>
      </c>
      <c r="Q210">
        <v>0</v>
      </c>
      <c r="R210">
        <v>0</v>
      </c>
      <c r="S210" s="5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 s="2">
        <v>0</v>
      </c>
      <c r="Z210" s="7">
        <v>12.8</v>
      </c>
      <c r="AA210" s="7">
        <v>11.2</v>
      </c>
      <c r="AB210" s="7">
        <v>15.8</v>
      </c>
      <c r="AC210" s="8">
        <v>13.3</v>
      </c>
      <c r="AD210" s="2">
        <v>60</v>
      </c>
      <c r="AE210" s="3">
        <v>5</v>
      </c>
      <c r="AF210">
        <v>703.25300000000004</v>
      </c>
      <c r="AG210" s="2">
        <v>108</v>
      </c>
    </row>
    <row r="211" spans="1:33" x14ac:dyDescent="0.45">
      <c r="A211" t="s">
        <v>83</v>
      </c>
      <c r="B211" t="s">
        <v>26</v>
      </c>
      <c r="C211" s="1">
        <v>83</v>
      </c>
      <c r="D211" s="1">
        <v>21</v>
      </c>
      <c r="E211" s="1">
        <v>48</v>
      </c>
      <c r="F211">
        <v>3</v>
      </c>
      <c r="G211" s="2" t="s">
        <v>44</v>
      </c>
      <c r="H211" s="2">
        <v>100</v>
      </c>
      <c r="I211" s="4">
        <v>5</v>
      </c>
      <c r="J211" s="5">
        <v>0</v>
      </c>
      <c r="K211" s="6">
        <v>0</v>
      </c>
      <c r="L211">
        <v>1</v>
      </c>
      <c r="M211">
        <v>0</v>
      </c>
      <c r="N211">
        <v>0</v>
      </c>
      <c r="O211">
        <v>0</v>
      </c>
      <c r="P211" s="5">
        <v>0</v>
      </c>
      <c r="Q211">
        <v>0</v>
      </c>
      <c r="R211">
        <v>0</v>
      </c>
      <c r="S211" s="5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 s="2">
        <v>0</v>
      </c>
      <c r="Z211" s="7">
        <v>18.2</v>
      </c>
      <c r="AA211" s="7">
        <v>18</v>
      </c>
      <c r="AB211" s="7">
        <v>13.4</v>
      </c>
      <c r="AC211" s="8">
        <v>16.5</v>
      </c>
      <c r="AD211" s="2">
        <v>70</v>
      </c>
      <c r="AE211" s="3">
        <v>5</v>
      </c>
      <c r="AF211">
        <v>705.35599999999999</v>
      </c>
      <c r="AG211" s="2">
        <v>149</v>
      </c>
    </row>
    <row r="212" spans="1:33" x14ac:dyDescent="0.45">
      <c r="A212" t="s">
        <v>83</v>
      </c>
      <c r="B212" t="s">
        <v>26</v>
      </c>
      <c r="C212" s="1">
        <v>83</v>
      </c>
      <c r="D212" s="1">
        <v>22</v>
      </c>
      <c r="E212" s="1">
        <v>49</v>
      </c>
      <c r="F212">
        <v>3</v>
      </c>
      <c r="G212" s="2" t="s">
        <v>43</v>
      </c>
      <c r="H212" s="9">
        <v>100</v>
      </c>
      <c r="I212" s="16">
        <v>5</v>
      </c>
      <c r="J212">
        <v>5</v>
      </c>
      <c r="K212" s="2">
        <v>0</v>
      </c>
      <c r="L212">
        <v>0</v>
      </c>
      <c r="M212">
        <v>0</v>
      </c>
      <c r="N212">
        <v>0</v>
      </c>
      <c r="O212">
        <v>0</v>
      </c>
      <c r="P212" s="5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 s="2">
        <v>0</v>
      </c>
      <c r="Z212" s="7">
        <v>15.4</v>
      </c>
      <c r="AA212" s="7">
        <v>12.8</v>
      </c>
      <c r="AB212" s="7">
        <v>13</v>
      </c>
      <c r="AC212" s="8">
        <v>13.7</v>
      </c>
      <c r="AD212" s="2">
        <v>110</v>
      </c>
      <c r="AE212" s="3">
        <v>5</v>
      </c>
      <c r="AF212" s="10">
        <v>1145.1610000000001</v>
      </c>
      <c r="AG212" s="2">
        <v>134</v>
      </c>
    </row>
    <row r="213" spans="1:33" x14ac:dyDescent="0.45">
      <c r="A213" t="s">
        <v>83</v>
      </c>
      <c r="B213" t="s">
        <v>26</v>
      </c>
      <c r="C213" s="1">
        <v>83</v>
      </c>
      <c r="D213" s="1">
        <v>23</v>
      </c>
      <c r="E213" s="1">
        <v>50</v>
      </c>
      <c r="F213">
        <v>3</v>
      </c>
      <c r="G213" s="2" t="s">
        <v>44</v>
      </c>
      <c r="H213" s="2">
        <v>100</v>
      </c>
      <c r="I213" s="4">
        <v>5</v>
      </c>
      <c r="J213" s="5">
        <v>5</v>
      </c>
      <c r="K213" s="6">
        <v>0</v>
      </c>
      <c r="L213">
        <v>3</v>
      </c>
      <c r="M213">
        <v>0</v>
      </c>
      <c r="N213">
        <v>0</v>
      </c>
      <c r="O213">
        <v>0</v>
      </c>
      <c r="P213" s="5">
        <v>0</v>
      </c>
      <c r="Q213">
        <v>0</v>
      </c>
      <c r="R213">
        <v>0</v>
      </c>
      <c r="S213" s="5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 s="2">
        <v>0</v>
      </c>
      <c r="Z213" s="7">
        <v>21</v>
      </c>
      <c r="AA213" s="7">
        <v>16.8</v>
      </c>
      <c r="AB213" s="7">
        <v>18.600000000000001</v>
      </c>
      <c r="AC213" s="8">
        <v>18.8</v>
      </c>
      <c r="AD213" s="2">
        <v>85</v>
      </c>
      <c r="AE213" s="3">
        <v>5</v>
      </c>
      <c r="AF213" s="10">
        <v>757.33900000000006</v>
      </c>
      <c r="AG213" s="2">
        <v>166</v>
      </c>
    </row>
    <row r="214" spans="1:33" x14ac:dyDescent="0.45">
      <c r="A214" t="s">
        <v>83</v>
      </c>
      <c r="B214" t="s">
        <v>26</v>
      </c>
      <c r="C214" s="1">
        <v>83</v>
      </c>
      <c r="D214" s="1">
        <v>24</v>
      </c>
      <c r="E214" s="1">
        <v>51</v>
      </c>
      <c r="F214">
        <v>3</v>
      </c>
      <c r="G214" s="2" t="s">
        <v>16</v>
      </c>
      <c r="H214" s="2">
        <v>100</v>
      </c>
      <c r="I214" s="4">
        <v>5</v>
      </c>
      <c r="J214" s="5">
        <v>0</v>
      </c>
      <c r="K214" s="6">
        <v>0</v>
      </c>
      <c r="L214">
        <v>0</v>
      </c>
      <c r="M214">
        <v>0</v>
      </c>
      <c r="N214">
        <v>0</v>
      </c>
      <c r="O214">
        <v>0</v>
      </c>
      <c r="P214" s="5">
        <v>0</v>
      </c>
      <c r="Q214">
        <v>0</v>
      </c>
      <c r="R214">
        <v>0</v>
      </c>
      <c r="S214" s="5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 s="2">
        <v>0</v>
      </c>
      <c r="Z214" s="7">
        <v>20.8</v>
      </c>
      <c r="AA214" s="7">
        <v>19.2</v>
      </c>
      <c r="AB214" s="7">
        <v>12.8</v>
      </c>
      <c r="AC214" s="8">
        <v>17.600000000000001</v>
      </c>
      <c r="AD214" s="2">
        <v>80</v>
      </c>
      <c r="AE214" s="3">
        <v>5</v>
      </c>
      <c r="AF214">
        <v>756.41099999999994</v>
      </c>
      <c r="AG214" s="2">
        <v>262</v>
      </c>
    </row>
    <row r="215" spans="1:33" x14ac:dyDescent="0.45">
      <c r="A215" t="s">
        <v>83</v>
      </c>
      <c r="B215" t="s">
        <v>26</v>
      </c>
      <c r="C215" s="1">
        <v>83</v>
      </c>
      <c r="D215" s="1">
        <v>25</v>
      </c>
      <c r="E215" s="1">
        <v>52</v>
      </c>
      <c r="F215">
        <v>3</v>
      </c>
      <c r="G215" s="2" t="s">
        <v>44</v>
      </c>
      <c r="H215" s="2">
        <v>100</v>
      </c>
      <c r="I215" s="16">
        <v>5</v>
      </c>
      <c r="J215">
        <v>5</v>
      </c>
      <c r="K215" s="2">
        <v>0</v>
      </c>
      <c r="L215">
        <v>5</v>
      </c>
      <c r="M215">
        <v>0</v>
      </c>
      <c r="N215">
        <v>0</v>
      </c>
      <c r="O215">
        <v>0</v>
      </c>
      <c r="P215" s="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 s="2">
        <v>0</v>
      </c>
      <c r="Z215">
        <v>12.2</v>
      </c>
      <c r="AA215">
        <v>15.4</v>
      </c>
      <c r="AB215">
        <v>12.4</v>
      </c>
      <c r="AC215" s="8">
        <v>13.3</v>
      </c>
      <c r="AD215" s="2">
        <v>85</v>
      </c>
      <c r="AE215" s="3">
        <v>5</v>
      </c>
      <c r="AF215" s="10">
        <v>940.82500000000005</v>
      </c>
      <c r="AG215" s="2">
        <v>156</v>
      </c>
    </row>
    <row r="216" spans="1:33" x14ac:dyDescent="0.45">
      <c r="A216" t="s">
        <v>83</v>
      </c>
      <c r="B216" t="s">
        <v>26</v>
      </c>
      <c r="C216" s="1">
        <v>83</v>
      </c>
      <c r="D216" s="1">
        <v>26</v>
      </c>
      <c r="E216" s="1">
        <v>53</v>
      </c>
      <c r="F216">
        <v>3</v>
      </c>
      <c r="G216" s="2" t="s">
        <v>16</v>
      </c>
      <c r="H216" s="9">
        <v>100</v>
      </c>
      <c r="I216" s="16">
        <v>15</v>
      </c>
      <c r="J216">
        <v>0</v>
      </c>
      <c r="K216" s="2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 s="2">
        <v>0</v>
      </c>
      <c r="Z216" s="7">
        <v>16.2</v>
      </c>
      <c r="AA216" s="7">
        <v>15.2</v>
      </c>
      <c r="AB216" s="7">
        <v>18.600000000000001</v>
      </c>
      <c r="AC216" s="8">
        <v>16.7</v>
      </c>
      <c r="AD216" s="2">
        <v>65</v>
      </c>
      <c r="AE216" s="3">
        <v>5</v>
      </c>
      <c r="AF216" s="7">
        <v>500.07600000000002</v>
      </c>
      <c r="AG216" s="2">
        <v>374</v>
      </c>
    </row>
    <row r="217" spans="1:33" x14ac:dyDescent="0.45">
      <c r="A217" t="s">
        <v>83</v>
      </c>
      <c r="B217" t="s">
        <v>26</v>
      </c>
      <c r="C217" s="1">
        <v>83</v>
      </c>
      <c r="D217" s="1">
        <v>27</v>
      </c>
      <c r="E217" s="1">
        <v>54</v>
      </c>
      <c r="F217">
        <v>3</v>
      </c>
      <c r="G217" s="2" t="s">
        <v>43</v>
      </c>
      <c r="H217" s="2">
        <v>89</v>
      </c>
      <c r="I217" s="4">
        <v>5</v>
      </c>
      <c r="J217" s="5">
        <v>5</v>
      </c>
      <c r="K217" s="6">
        <v>0</v>
      </c>
      <c r="L217">
        <v>1</v>
      </c>
      <c r="M217">
        <v>0</v>
      </c>
      <c r="N217">
        <v>0</v>
      </c>
      <c r="O217">
        <v>0</v>
      </c>
      <c r="P217" s="5">
        <v>0</v>
      </c>
      <c r="Q217">
        <v>0</v>
      </c>
      <c r="R217">
        <v>0</v>
      </c>
      <c r="S217" s="5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 s="2">
        <v>0</v>
      </c>
      <c r="Z217" s="7">
        <v>14</v>
      </c>
      <c r="AA217" s="7">
        <v>12.8</v>
      </c>
      <c r="AB217" s="7">
        <v>11</v>
      </c>
      <c r="AC217" s="8">
        <v>12.6</v>
      </c>
      <c r="AD217" s="2">
        <v>80</v>
      </c>
      <c r="AE217" s="3">
        <v>5</v>
      </c>
      <c r="AF217" s="10">
        <v>825.9</v>
      </c>
      <c r="AG217" s="2">
        <v>173</v>
      </c>
    </row>
    <row r="218" spans="1:33" x14ac:dyDescent="0.45">
      <c r="A218" t="s">
        <v>82</v>
      </c>
      <c r="B218" t="s">
        <v>26</v>
      </c>
      <c r="C218" s="1">
        <v>84</v>
      </c>
      <c r="D218" s="1">
        <v>1</v>
      </c>
      <c r="E218" s="1">
        <v>55</v>
      </c>
      <c r="F218">
        <v>1</v>
      </c>
      <c r="G218" s="2" t="s">
        <v>16</v>
      </c>
      <c r="H218" s="2">
        <v>100</v>
      </c>
      <c r="I218" s="16">
        <v>0</v>
      </c>
      <c r="J218">
        <v>0</v>
      </c>
      <c r="K218" s="2">
        <v>0</v>
      </c>
      <c r="L218">
        <v>0</v>
      </c>
      <c r="M218">
        <v>0</v>
      </c>
      <c r="N218">
        <v>0</v>
      </c>
      <c r="O218">
        <v>0</v>
      </c>
      <c r="P218" s="5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 s="2">
        <v>0</v>
      </c>
      <c r="Z218" s="7">
        <v>15.4</v>
      </c>
      <c r="AA218" s="7">
        <v>5</v>
      </c>
      <c r="AB218" s="7">
        <v>8.8000000000000007</v>
      </c>
      <c r="AC218" s="8">
        <v>9.6999999999999993</v>
      </c>
      <c r="AD218" s="2">
        <v>110</v>
      </c>
      <c r="AE218" s="3">
        <v>10</v>
      </c>
      <c r="AF218" s="10">
        <v>1194.9000000000001</v>
      </c>
      <c r="AG218" s="2">
        <v>166</v>
      </c>
    </row>
    <row r="219" spans="1:33" x14ac:dyDescent="0.45">
      <c r="A219" t="s">
        <v>82</v>
      </c>
      <c r="B219" t="s">
        <v>26</v>
      </c>
      <c r="C219" s="1">
        <v>84</v>
      </c>
      <c r="D219" s="1">
        <v>2</v>
      </c>
      <c r="E219" s="1">
        <v>56</v>
      </c>
      <c r="F219">
        <v>1</v>
      </c>
      <c r="G219" s="2" t="s">
        <v>43</v>
      </c>
      <c r="H219" s="9">
        <v>100</v>
      </c>
      <c r="I219" s="16">
        <v>0</v>
      </c>
      <c r="J219">
        <v>0</v>
      </c>
      <c r="K219" s="2">
        <v>0</v>
      </c>
      <c r="L219">
        <v>0</v>
      </c>
      <c r="M219">
        <v>0</v>
      </c>
      <c r="N219">
        <v>0</v>
      </c>
      <c r="O219">
        <v>0</v>
      </c>
      <c r="P219" s="5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 s="2">
        <v>0</v>
      </c>
      <c r="Z219" s="7">
        <v>9.4</v>
      </c>
      <c r="AA219" s="7">
        <v>12.6</v>
      </c>
      <c r="AB219" s="7">
        <v>9.1999999999999993</v>
      </c>
      <c r="AC219" s="8">
        <v>10.4</v>
      </c>
      <c r="AD219" s="2">
        <v>95</v>
      </c>
      <c r="AE219" s="3">
        <v>5</v>
      </c>
      <c r="AF219" s="10">
        <v>958.5</v>
      </c>
      <c r="AG219" s="2">
        <v>106</v>
      </c>
    </row>
    <row r="220" spans="1:33" x14ac:dyDescent="0.45">
      <c r="A220" t="s">
        <v>82</v>
      </c>
      <c r="B220" t="s">
        <v>26</v>
      </c>
      <c r="C220" s="1">
        <v>84</v>
      </c>
      <c r="D220" s="1">
        <v>3</v>
      </c>
      <c r="E220" s="1">
        <v>57</v>
      </c>
      <c r="F220">
        <v>1</v>
      </c>
      <c r="G220" s="2" t="s">
        <v>44</v>
      </c>
      <c r="H220" s="2">
        <v>44</v>
      </c>
      <c r="I220" s="16">
        <v>0</v>
      </c>
      <c r="J220">
        <v>0</v>
      </c>
      <c r="K220" s="2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 s="2">
        <v>0</v>
      </c>
      <c r="Z220" s="7">
        <v>11.8</v>
      </c>
      <c r="AA220" s="7">
        <v>8.6</v>
      </c>
      <c r="AB220" s="7">
        <v>8.1999999999999993</v>
      </c>
      <c r="AC220" s="8">
        <v>9.5</v>
      </c>
      <c r="AD220" s="2">
        <v>25</v>
      </c>
      <c r="AE220" s="3">
        <v>5</v>
      </c>
      <c r="AF220" s="7">
        <v>258.10000000000002</v>
      </c>
      <c r="AG220" s="2">
        <v>211</v>
      </c>
    </row>
    <row r="221" spans="1:33" x14ac:dyDescent="0.45">
      <c r="A221" t="s">
        <v>82</v>
      </c>
      <c r="B221" t="s">
        <v>26</v>
      </c>
      <c r="C221" s="1">
        <v>84</v>
      </c>
      <c r="D221" s="1">
        <v>4</v>
      </c>
      <c r="E221" s="1">
        <v>58</v>
      </c>
      <c r="F221">
        <v>1</v>
      </c>
      <c r="G221" s="2" t="s">
        <v>43</v>
      </c>
      <c r="H221" s="2">
        <v>100</v>
      </c>
      <c r="I221" s="16">
        <v>0</v>
      </c>
      <c r="J221">
        <v>0</v>
      </c>
      <c r="K221" s="2">
        <v>0</v>
      </c>
      <c r="L221">
        <v>0</v>
      </c>
      <c r="M221">
        <v>0</v>
      </c>
      <c r="N221">
        <v>0</v>
      </c>
      <c r="O221">
        <v>0</v>
      </c>
      <c r="P221" s="5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 s="2">
        <v>0</v>
      </c>
      <c r="Z221" s="7">
        <v>9.4</v>
      </c>
      <c r="AA221" s="7">
        <v>9</v>
      </c>
      <c r="AB221" s="7">
        <v>11.2</v>
      </c>
      <c r="AC221" s="8">
        <v>9.9</v>
      </c>
      <c r="AD221" s="2">
        <v>110</v>
      </c>
      <c r="AE221" s="3">
        <v>5</v>
      </c>
      <c r="AF221" s="10">
        <v>1190.2</v>
      </c>
      <c r="AG221" s="11">
        <v>160</v>
      </c>
    </row>
    <row r="222" spans="1:33" x14ac:dyDescent="0.45">
      <c r="A222" t="s">
        <v>82</v>
      </c>
      <c r="B222" t="s">
        <v>26</v>
      </c>
      <c r="C222" s="1">
        <v>84</v>
      </c>
      <c r="D222" s="1">
        <v>5</v>
      </c>
      <c r="E222" s="1">
        <v>59</v>
      </c>
      <c r="F222">
        <v>1</v>
      </c>
      <c r="G222" s="2" t="s">
        <v>44</v>
      </c>
      <c r="H222" s="2">
        <v>100</v>
      </c>
      <c r="I222" s="16">
        <v>0</v>
      </c>
      <c r="J222">
        <v>0</v>
      </c>
      <c r="K222" s="2">
        <v>0</v>
      </c>
      <c r="L222">
        <v>0</v>
      </c>
      <c r="M222">
        <v>0</v>
      </c>
      <c r="N222">
        <v>0</v>
      </c>
      <c r="O222">
        <v>0</v>
      </c>
      <c r="P222" s="5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 s="2">
        <v>0</v>
      </c>
      <c r="Z222" s="7">
        <v>8.8000000000000007</v>
      </c>
      <c r="AA222" s="7">
        <v>8.4</v>
      </c>
      <c r="AB222" s="7">
        <v>10.6</v>
      </c>
      <c r="AC222" s="8">
        <v>9.3000000000000007</v>
      </c>
      <c r="AD222" s="2">
        <v>115</v>
      </c>
      <c r="AE222" s="3">
        <v>5</v>
      </c>
      <c r="AF222" s="10">
        <v>1064.4000000000001</v>
      </c>
      <c r="AG222" s="2">
        <v>122</v>
      </c>
    </row>
    <row r="223" spans="1:33" x14ac:dyDescent="0.45">
      <c r="A223" t="s">
        <v>82</v>
      </c>
      <c r="B223" t="s">
        <v>26</v>
      </c>
      <c r="C223" s="1">
        <v>84</v>
      </c>
      <c r="D223" s="1">
        <v>6</v>
      </c>
      <c r="E223" s="1">
        <v>60</v>
      </c>
      <c r="F223">
        <v>1</v>
      </c>
      <c r="G223" s="2" t="s">
        <v>16</v>
      </c>
      <c r="H223" s="9">
        <v>89</v>
      </c>
      <c r="I223" s="16">
        <v>0</v>
      </c>
      <c r="J223">
        <v>0</v>
      </c>
      <c r="K223" s="2">
        <v>0</v>
      </c>
      <c r="L223">
        <v>0</v>
      </c>
      <c r="M223">
        <v>0</v>
      </c>
      <c r="N223">
        <v>0</v>
      </c>
      <c r="O223">
        <v>0</v>
      </c>
      <c r="P223" s="5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 s="2">
        <v>0</v>
      </c>
      <c r="Z223" s="7">
        <v>10.199999999999999</v>
      </c>
      <c r="AA223" s="7">
        <v>6.4</v>
      </c>
      <c r="AB223" s="7">
        <v>7.2</v>
      </c>
      <c r="AC223" s="8">
        <v>7.9</v>
      </c>
      <c r="AD223" s="2">
        <v>100</v>
      </c>
      <c r="AE223" s="3">
        <v>5</v>
      </c>
      <c r="AF223" s="10">
        <v>1077.7</v>
      </c>
      <c r="AG223" s="2">
        <v>147</v>
      </c>
    </row>
    <row r="224" spans="1:33" x14ac:dyDescent="0.45">
      <c r="A224" t="s">
        <v>82</v>
      </c>
      <c r="B224" t="s">
        <v>26</v>
      </c>
      <c r="C224" s="1">
        <v>84</v>
      </c>
      <c r="D224" s="1">
        <v>7</v>
      </c>
      <c r="E224" s="1">
        <v>61</v>
      </c>
      <c r="F224">
        <v>1</v>
      </c>
      <c r="G224" s="2" t="s">
        <v>44</v>
      </c>
      <c r="H224" s="2">
        <v>100</v>
      </c>
      <c r="I224" s="16">
        <v>0</v>
      </c>
      <c r="J224">
        <v>5</v>
      </c>
      <c r="K224" s="2">
        <v>0</v>
      </c>
      <c r="L224">
        <v>0</v>
      </c>
      <c r="M224">
        <v>0</v>
      </c>
      <c r="N224">
        <v>0</v>
      </c>
      <c r="O224">
        <v>0</v>
      </c>
      <c r="P224" s="5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 s="2">
        <v>0</v>
      </c>
      <c r="Z224" s="7">
        <v>9</v>
      </c>
      <c r="AA224" s="7">
        <v>10.199999999999999</v>
      </c>
      <c r="AB224" s="7">
        <v>9.4</v>
      </c>
      <c r="AC224" s="8">
        <v>9.5</v>
      </c>
      <c r="AD224" s="2">
        <v>135</v>
      </c>
      <c r="AE224" s="3">
        <v>10</v>
      </c>
      <c r="AF224" s="10">
        <v>1245.5</v>
      </c>
      <c r="AG224" s="2">
        <v>195</v>
      </c>
    </row>
    <row r="225" spans="1:33" x14ac:dyDescent="0.45">
      <c r="A225" t="s">
        <v>82</v>
      </c>
      <c r="B225" t="s">
        <v>26</v>
      </c>
      <c r="C225" s="1">
        <v>84</v>
      </c>
      <c r="D225" s="1">
        <v>8</v>
      </c>
      <c r="E225" s="1">
        <v>62</v>
      </c>
      <c r="F225">
        <v>1</v>
      </c>
      <c r="G225" s="2" t="s">
        <v>16</v>
      </c>
      <c r="H225" s="2">
        <v>100</v>
      </c>
      <c r="I225" s="16">
        <v>0</v>
      </c>
      <c r="J225">
        <v>10</v>
      </c>
      <c r="K225" s="2">
        <v>0</v>
      </c>
      <c r="L225">
        <v>0</v>
      </c>
      <c r="M225">
        <v>0</v>
      </c>
      <c r="N225">
        <v>0</v>
      </c>
      <c r="O225">
        <v>0</v>
      </c>
      <c r="P225" s="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 s="2">
        <v>0</v>
      </c>
      <c r="Z225" s="7">
        <v>4.2</v>
      </c>
      <c r="AA225" s="7">
        <v>12.6</v>
      </c>
      <c r="AB225" s="7">
        <v>16.600000000000001</v>
      </c>
      <c r="AC225" s="8">
        <v>11.1</v>
      </c>
      <c r="AD225" s="2">
        <v>125</v>
      </c>
      <c r="AE225" s="3">
        <v>10</v>
      </c>
      <c r="AF225" s="10">
        <v>1228.5</v>
      </c>
      <c r="AG225" s="2">
        <v>230</v>
      </c>
    </row>
    <row r="226" spans="1:33" x14ac:dyDescent="0.45">
      <c r="A226" t="s">
        <v>82</v>
      </c>
      <c r="B226" t="s">
        <v>26</v>
      </c>
      <c r="C226" s="1">
        <v>84</v>
      </c>
      <c r="D226" s="1">
        <v>9</v>
      </c>
      <c r="E226" s="1">
        <v>63</v>
      </c>
      <c r="F226">
        <v>1</v>
      </c>
      <c r="G226" s="2" t="s">
        <v>43</v>
      </c>
      <c r="H226" s="2">
        <v>100</v>
      </c>
      <c r="I226" s="16">
        <v>0</v>
      </c>
      <c r="J226">
        <v>0</v>
      </c>
      <c r="K226" s="2">
        <v>0</v>
      </c>
      <c r="L226">
        <v>0</v>
      </c>
      <c r="M226">
        <v>0</v>
      </c>
      <c r="N226">
        <v>0</v>
      </c>
      <c r="O226">
        <v>0</v>
      </c>
      <c r="P226" s="5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 s="2">
        <v>0</v>
      </c>
      <c r="Z226" s="7">
        <v>10.8</v>
      </c>
      <c r="AA226" s="7">
        <v>12.2</v>
      </c>
      <c r="AB226" s="7">
        <v>9.8000000000000007</v>
      </c>
      <c r="AC226" s="8">
        <v>10.9</v>
      </c>
      <c r="AD226" s="2">
        <v>130</v>
      </c>
      <c r="AE226" s="3">
        <v>5</v>
      </c>
      <c r="AF226" s="10">
        <v>1332.4</v>
      </c>
      <c r="AG226" s="11">
        <v>132</v>
      </c>
    </row>
    <row r="227" spans="1:33" x14ac:dyDescent="0.45">
      <c r="A227" t="s">
        <v>82</v>
      </c>
      <c r="B227" t="s">
        <v>26</v>
      </c>
      <c r="C227" s="1">
        <v>84</v>
      </c>
      <c r="D227" s="1">
        <v>10</v>
      </c>
      <c r="E227" s="1">
        <v>64</v>
      </c>
      <c r="F227">
        <v>2</v>
      </c>
      <c r="G227" s="2" t="s">
        <v>16</v>
      </c>
      <c r="H227" s="2">
        <v>89</v>
      </c>
      <c r="I227" s="16">
        <v>0</v>
      </c>
      <c r="J227">
        <v>5</v>
      </c>
      <c r="K227" s="2">
        <v>0</v>
      </c>
      <c r="L227">
        <v>0</v>
      </c>
      <c r="M227">
        <v>0</v>
      </c>
      <c r="N227">
        <v>0</v>
      </c>
      <c r="O227">
        <v>0</v>
      </c>
      <c r="P227" s="5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 s="2">
        <v>0</v>
      </c>
      <c r="Z227" s="7">
        <v>12.2</v>
      </c>
      <c r="AA227" s="7">
        <v>14</v>
      </c>
      <c r="AB227" s="7">
        <v>9.4</v>
      </c>
      <c r="AC227" s="8">
        <v>11.9</v>
      </c>
      <c r="AD227" s="2">
        <v>90</v>
      </c>
      <c r="AE227" s="3">
        <v>15</v>
      </c>
      <c r="AF227" s="10">
        <v>1001.8</v>
      </c>
      <c r="AG227" s="11">
        <v>123</v>
      </c>
    </row>
    <row r="228" spans="1:33" x14ac:dyDescent="0.45">
      <c r="A228" t="s">
        <v>82</v>
      </c>
      <c r="B228" t="s">
        <v>26</v>
      </c>
      <c r="C228" s="1">
        <v>84</v>
      </c>
      <c r="D228" s="1">
        <v>11</v>
      </c>
      <c r="E228" s="1">
        <v>65</v>
      </c>
      <c r="F228">
        <v>2</v>
      </c>
      <c r="G228" s="2" t="s">
        <v>43</v>
      </c>
      <c r="H228" s="2">
        <v>100</v>
      </c>
      <c r="I228" s="16">
        <v>0</v>
      </c>
      <c r="J228">
        <v>5</v>
      </c>
      <c r="K228" s="2">
        <v>0</v>
      </c>
      <c r="L228">
        <v>0</v>
      </c>
      <c r="M228">
        <v>0</v>
      </c>
      <c r="N228">
        <v>0</v>
      </c>
      <c r="O228">
        <v>0</v>
      </c>
      <c r="P228" s="5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 s="2">
        <v>0</v>
      </c>
      <c r="Z228" s="7">
        <v>10.199999999999999</v>
      </c>
      <c r="AA228" s="7">
        <v>9.6</v>
      </c>
      <c r="AB228" s="7">
        <v>8.6</v>
      </c>
      <c r="AC228" s="8">
        <v>9.5</v>
      </c>
      <c r="AD228" s="2">
        <v>150</v>
      </c>
      <c r="AE228" s="3">
        <v>10</v>
      </c>
      <c r="AF228" s="10">
        <v>1612.6</v>
      </c>
      <c r="AG228" s="2">
        <v>99</v>
      </c>
    </row>
    <row r="229" spans="1:33" x14ac:dyDescent="0.45">
      <c r="A229" t="s">
        <v>82</v>
      </c>
      <c r="B229" t="s">
        <v>26</v>
      </c>
      <c r="C229" s="1">
        <v>84</v>
      </c>
      <c r="D229" s="1">
        <v>12</v>
      </c>
      <c r="E229" s="1">
        <v>66</v>
      </c>
      <c r="F229">
        <v>2</v>
      </c>
      <c r="G229" s="2" t="s">
        <v>44</v>
      </c>
      <c r="H229" s="2">
        <v>100</v>
      </c>
      <c r="I229" s="16">
        <v>0</v>
      </c>
      <c r="J229">
        <v>0</v>
      </c>
      <c r="K229" s="2">
        <v>0</v>
      </c>
      <c r="L229">
        <v>0</v>
      </c>
      <c r="M229">
        <v>0</v>
      </c>
      <c r="N229">
        <v>0</v>
      </c>
      <c r="O229">
        <v>0</v>
      </c>
      <c r="P229" s="5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 s="2">
        <v>0</v>
      </c>
      <c r="Z229" s="7">
        <v>10</v>
      </c>
      <c r="AA229" s="7">
        <v>9.6</v>
      </c>
      <c r="AB229" s="7">
        <v>10.199999999999999</v>
      </c>
      <c r="AC229" s="8">
        <v>9.9</v>
      </c>
      <c r="AD229" s="2">
        <v>135</v>
      </c>
      <c r="AE229" s="3">
        <v>10</v>
      </c>
      <c r="AF229" s="10">
        <v>1378.4</v>
      </c>
      <c r="AG229" s="2">
        <v>141</v>
      </c>
    </row>
    <row r="230" spans="1:33" x14ac:dyDescent="0.45">
      <c r="A230" t="s">
        <v>82</v>
      </c>
      <c r="B230" t="s">
        <v>26</v>
      </c>
      <c r="C230" s="1">
        <v>84</v>
      </c>
      <c r="D230" s="1">
        <v>13</v>
      </c>
      <c r="E230" s="1">
        <v>67</v>
      </c>
      <c r="F230">
        <v>2</v>
      </c>
      <c r="G230" s="2" t="s">
        <v>43</v>
      </c>
      <c r="H230" s="2">
        <v>100</v>
      </c>
      <c r="I230" s="16">
        <v>0</v>
      </c>
      <c r="J230">
        <v>5</v>
      </c>
      <c r="K230" s="2">
        <v>0</v>
      </c>
      <c r="L230">
        <v>0</v>
      </c>
      <c r="M230">
        <v>0</v>
      </c>
      <c r="N230">
        <v>0</v>
      </c>
      <c r="O230">
        <v>0</v>
      </c>
      <c r="P230" s="5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 s="2">
        <v>0</v>
      </c>
      <c r="Z230" s="7">
        <v>9.6</v>
      </c>
      <c r="AA230" s="7">
        <v>10.4</v>
      </c>
      <c r="AB230" s="7">
        <v>13</v>
      </c>
      <c r="AC230" s="8">
        <v>11</v>
      </c>
      <c r="AD230" s="2">
        <v>110</v>
      </c>
      <c r="AE230" s="3">
        <v>10</v>
      </c>
      <c r="AF230" s="10">
        <v>1178.5999999999999</v>
      </c>
      <c r="AG230" s="2">
        <v>143</v>
      </c>
    </row>
    <row r="231" spans="1:33" x14ac:dyDescent="0.45">
      <c r="A231" t="s">
        <v>82</v>
      </c>
      <c r="B231" t="s">
        <v>26</v>
      </c>
      <c r="C231" s="1">
        <v>84</v>
      </c>
      <c r="D231" s="1">
        <v>14</v>
      </c>
      <c r="E231" s="1">
        <v>68</v>
      </c>
      <c r="F231">
        <v>2</v>
      </c>
      <c r="G231" s="2" t="s">
        <v>44</v>
      </c>
      <c r="H231" s="2">
        <v>100</v>
      </c>
      <c r="I231" s="16">
        <v>0</v>
      </c>
      <c r="J231">
        <v>5</v>
      </c>
      <c r="K231" s="2">
        <v>0</v>
      </c>
      <c r="L231">
        <v>0</v>
      </c>
      <c r="M231">
        <v>0</v>
      </c>
      <c r="N231">
        <v>0</v>
      </c>
      <c r="O231">
        <v>0</v>
      </c>
      <c r="P231" s="5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 s="2">
        <v>0</v>
      </c>
      <c r="Z231" s="7">
        <v>8.8000000000000007</v>
      </c>
      <c r="AA231" s="7">
        <v>9.1999999999999993</v>
      </c>
      <c r="AB231" s="7">
        <v>9</v>
      </c>
      <c r="AC231" s="8">
        <v>9</v>
      </c>
      <c r="AD231" s="2">
        <v>165</v>
      </c>
      <c r="AE231" s="3">
        <v>15</v>
      </c>
      <c r="AF231" s="10">
        <v>1598.3</v>
      </c>
      <c r="AG231" s="2">
        <v>134</v>
      </c>
    </row>
    <row r="232" spans="1:33" x14ac:dyDescent="0.45">
      <c r="A232" t="s">
        <v>82</v>
      </c>
      <c r="B232" t="s">
        <v>26</v>
      </c>
      <c r="C232" s="1">
        <v>84</v>
      </c>
      <c r="D232" s="1">
        <v>15</v>
      </c>
      <c r="E232" s="1">
        <v>69</v>
      </c>
      <c r="F232">
        <v>2</v>
      </c>
      <c r="G232" s="2" t="s">
        <v>16</v>
      </c>
      <c r="H232" s="2">
        <v>100</v>
      </c>
      <c r="I232" s="16">
        <v>0</v>
      </c>
      <c r="J232">
        <v>5</v>
      </c>
      <c r="K232" s="2">
        <v>0</v>
      </c>
      <c r="L232">
        <v>0</v>
      </c>
      <c r="M232">
        <v>0</v>
      </c>
      <c r="N232">
        <v>0</v>
      </c>
      <c r="O232">
        <v>0</v>
      </c>
      <c r="P232" s="5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</v>
      </c>
      <c r="Y232" s="2">
        <v>0</v>
      </c>
      <c r="Z232" s="7">
        <v>11.8</v>
      </c>
      <c r="AA232" s="7">
        <v>11.2</v>
      </c>
      <c r="AB232" s="7">
        <v>13</v>
      </c>
      <c r="AC232" s="8">
        <v>12</v>
      </c>
      <c r="AD232" s="2">
        <v>140</v>
      </c>
      <c r="AE232" s="3">
        <v>15</v>
      </c>
      <c r="AF232" s="10">
        <v>1403.3</v>
      </c>
      <c r="AG232" s="2">
        <v>132</v>
      </c>
    </row>
    <row r="233" spans="1:33" x14ac:dyDescent="0.45">
      <c r="A233" t="s">
        <v>82</v>
      </c>
      <c r="B233" t="s">
        <v>26</v>
      </c>
      <c r="C233" s="1">
        <v>84</v>
      </c>
      <c r="D233" s="1">
        <v>16</v>
      </c>
      <c r="E233" s="1">
        <v>70</v>
      </c>
      <c r="F233">
        <v>2</v>
      </c>
      <c r="G233" s="2" t="s">
        <v>44</v>
      </c>
      <c r="H233" s="2">
        <v>100</v>
      </c>
      <c r="I233" s="16">
        <v>0</v>
      </c>
      <c r="J233">
        <v>5</v>
      </c>
      <c r="K233" s="2">
        <v>0</v>
      </c>
      <c r="L233">
        <v>0</v>
      </c>
      <c r="M233">
        <v>0</v>
      </c>
      <c r="N233">
        <v>0</v>
      </c>
      <c r="O233">
        <v>0</v>
      </c>
      <c r="P233" s="5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 s="2">
        <v>0</v>
      </c>
      <c r="Z233" s="7">
        <v>16.399999999999999</v>
      </c>
      <c r="AA233" s="7">
        <v>14.8</v>
      </c>
      <c r="AB233" s="7">
        <v>11.6</v>
      </c>
      <c r="AC233" s="8">
        <v>14.3</v>
      </c>
      <c r="AD233" s="2">
        <v>140</v>
      </c>
      <c r="AE233" s="3">
        <v>15</v>
      </c>
      <c r="AF233" s="10">
        <v>1409</v>
      </c>
      <c r="AG233" s="11">
        <v>197</v>
      </c>
    </row>
    <row r="234" spans="1:33" x14ac:dyDescent="0.45">
      <c r="A234" t="s">
        <v>82</v>
      </c>
      <c r="B234" t="s">
        <v>26</v>
      </c>
      <c r="C234" s="1">
        <v>84</v>
      </c>
      <c r="D234" s="1">
        <v>17</v>
      </c>
      <c r="E234" s="1">
        <v>71</v>
      </c>
      <c r="F234">
        <v>2</v>
      </c>
      <c r="G234" s="2" t="s">
        <v>16</v>
      </c>
      <c r="H234" s="2">
        <v>100</v>
      </c>
      <c r="I234" s="16">
        <v>0</v>
      </c>
      <c r="J234">
        <v>5</v>
      </c>
      <c r="K234" s="2">
        <v>0</v>
      </c>
      <c r="L234">
        <v>0</v>
      </c>
      <c r="M234">
        <v>0</v>
      </c>
      <c r="N234">
        <v>0</v>
      </c>
      <c r="O234">
        <v>0</v>
      </c>
      <c r="P234" s="5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 s="2">
        <v>0</v>
      </c>
      <c r="Z234" s="7">
        <v>7.6</v>
      </c>
      <c r="AA234" s="7">
        <v>9</v>
      </c>
      <c r="AB234" s="7">
        <v>8.8000000000000007</v>
      </c>
      <c r="AC234" s="8">
        <v>8.5</v>
      </c>
      <c r="AD234" s="2">
        <v>110</v>
      </c>
      <c r="AE234" s="3">
        <v>20</v>
      </c>
      <c r="AF234" s="10">
        <v>1186.4000000000001</v>
      </c>
      <c r="AG234" s="2">
        <v>145</v>
      </c>
    </row>
    <row r="235" spans="1:33" x14ac:dyDescent="0.45">
      <c r="A235" t="s">
        <v>82</v>
      </c>
      <c r="B235" t="s">
        <v>26</v>
      </c>
      <c r="C235" s="1">
        <v>84</v>
      </c>
      <c r="D235" s="1">
        <v>18</v>
      </c>
      <c r="E235" s="1">
        <v>72</v>
      </c>
      <c r="F235">
        <v>2</v>
      </c>
      <c r="G235" s="2" t="s">
        <v>43</v>
      </c>
      <c r="H235" s="2">
        <v>100</v>
      </c>
      <c r="I235" s="16">
        <v>0</v>
      </c>
      <c r="J235">
        <v>5</v>
      </c>
      <c r="K235" s="2">
        <v>0</v>
      </c>
      <c r="L235">
        <v>0</v>
      </c>
      <c r="M235">
        <v>0</v>
      </c>
      <c r="N235">
        <v>0</v>
      </c>
      <c r="O235">
        <v>0</v>
      </c>
      <c r="P235" s="5">
        <v>0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1</v>
      </c>
      <c r="Y235" s="2">
        <v>0</v>
      </c>
      <c r="Z235" s="7">
        <v>11.8</v>
      </c>
      <c r="AA235" s="7">
        <v>12.2</v>
      </c>
      <c r="AB235" s="7">
        <v>8.1999999999999993</v>
      </c>
      <c r="AC235" s="8">
        <v>10.7</v>
      </c>
      <c r="AD235" s="2">
        <v>150</v>
      </c>
      <c r="AE235" s="3">
        <v>10</v>
      </c>
      <c r="AF235" s="10">
        <v>1600.4</v>
      </c>
      <c r="AG235" s="2">
        <v>107</v>
      </c>
    </row>
    <row r="236" spans="1:33" x14ac:dyDescent="0.45">
      <c r="A236" t="s">
        <v>82</v>
      </c>
      <c r="B236" t="s">
        <v>26</v>
      </c>
      <c r="C236" s="1">
        <v>84</v>
      </c>
      <c r="D236" s="1">
        <v>19</v>
      </c>
      <c r="E236" s="1">
        <v>73</v>
      </c>
      <c r="F236">
        <v>3</v>
      </c>
      <c r="G236" s="2" t="s">
        <v>16</v>
      </c>
      <c r="H236" s="2">
        <v>100</v>
      </c>
      <c r="I236" s="16">
        <v>0</v>
      </c>
      <c r="J236">
        <v>0</v>
      </c>
      <c r="K236" s="2">
        <v>0</v>
      </c>
      <c r="L236">
        <v>0</v>
      </c>
      <c r="M236">
        <v>0</v>
      </c>
      <c r="N236">
        <v>0</v>
      </c>
      <c r="O236">
        <v>0</v>
      </c>
      <c r="P236" s="5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 s="2">
        <v>0</v>
      </c>
      <c r="Z236" s="7">
        <v>18.8</v>
      </c>
      <c r="AA236" s="7">
        <v>18.399999999999999</v>
      </c>
      <c r="AB236" s="7">
        <v>10.6</v>
      </c>
      <c r="AC236" s="8">
        <v>15.9</v>
      </c>
      <c r="AD236" s="2">
        <v>110</v>
      </c>
      <c r="AE236" s="3">
        <v>10</v>
      </c>
      <c r="AF236" s="10">
        <v>1179.4000000000001</v>
      </c>
      <c r="AG236" s="2">
        <v>111</v>
      </c>
    </row>
    <row r="237" spans="1:33" x14ac:dyDescent="0.45">
      <c r="A237" t="s">
        <v>82</v>
      </c>
      <c r="B237" t="s">
        <v>26</v>
      </c>
      <c r="C237" s="1">
        <v>84</v>
      </c>
      <c r="D237" s="1">
        <v>20</v>
      </c>
      <c r="E237" s="1">
        <v>74</v>
      </c>
      <c r="F237">
        <v>3</v>
      </c>
      <c r="G237" s="2" t="s">
        <v>43</v>
      </c>
      <c r="H237" s="2">
        <v>89</v>
      </c>
      <c r="I237" s="4">
        <v>0</v>
      </c>
      <c r="J237" s="5">
        <v>0</v>
      </c>
      <c r="K237" s="6">
        <v>0</v>
      </c>
      <c r="L237">
        <v>0</v>
      </c>
      <c r="M237">
        <v>0</v>
      </c>
      <c r="N237">
        <v>0</v>
      </c>
      <c r="O237">
        <v>0</v>
      </c>
      <c r="P237" s="5">
        <v>0</v>
      </c>
      <c r="Q237">
        <v>0</v>
      </c>
      <c r="R237">
        <v>0</v>
      </c>
      <c r="S237" s="5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 s="2">
        <v>0</v>
      </c>
      <c r="Z237" s="7">
        <v>11</v>
      </c>
      <c r="AA237" s="7">
        <v>11.8</v>
      </c>
      <c r="AB237" s="7">
        <v>12.2</v>
      </c>
      <c r="AC237" s="8">
        <v>11.7</v>
      </c>
      <c r="AD237" s="2">
        <v>65</v>
      </c>
      <c r="AE237" s="3">
        <v>10</v>
      </c>
      <c r="AF237" s="10">
        <v>670.1</v>
      </c>
      <c r="AG237" s="2">
        <v>276</v>
      </c>
    </row>
    <row r="238" spans="1:33" x14ac:dyDescent="0.45">
      <c r="A238" t="s">
        <v>82</v>
      </c>
      <c r="B238" t="s">
        <v>26</v>
      </c>
      <c r="C238" s="1">
        <v>84</v>
      </c>
      <c r="D238" s="1">
        <v>21</v>
      </c>
      <c r="E238" s="1">
        <v>75</v>
      </c>
      <c r="F238">
        <v>3</v>
      </c>
      <c r="G238" s="2" t="s">
        <v>44</v>
      </c>
      <c r="H238" s="2">
        <v>89</v>
      </c>
      <c r="I238" s="4">
        <v>0</v>
      </c>
      <c r="J238" s="5">
        <v>0</v>
      </c>
      <c r="K238" s="6">
        <v>0</v>
      </c>
      <c r="L238">
        <v>0</v>
      </c>
      <c r="M238">
        <v>0</v>
      </c>
      <c r="N238">
        <v>0</v>
      </c>
      <c r="O238">
        <v>0</v>
      </c>
      <c r="P238" s="5">
        <v>0</v>
      </c>
      <c r="Q238">
        <v>0</v>
      </c>
      <c r="R238">
        <v>0</v>
      </c>
      <c r="S238" s="5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 s="2">
        <v>0</v>
      </c>
      <c r="Z238" s="7">
        <v>12.8</v>
      </c>
      <c r="AA238" s="7">
        <v>11.4</v>
      </c>
      <c r="AB238" s="7">
        <v>12.8</v>
      </c>
      <c r="AC238" s="8">
        <v>12.3</v>
      </c>
      <c r="AD238" s="2">
        <v>60</v>
      </c>
      <c r="AE238" s="3">
        <v>5</v>
      </c>
      <c r="AF238" s="10">
        <v>661.2</v>
      </c>
      <c r="AG238" s="2">
        <v>198</v>
      </c>
    </row>
    <row r="239" spans="1:33" x14ac:dyDescent="0.45">
      <c r="A239" t="s">
        <v>82</v>
      </c>
      <c r="B239" t="s">
        <v>26</v>
      </c>
      <c r="C239" s="1">
        <v>84</v>
      </c>
      <c r="D239" s="1">
        <v>22</v>
      </c>
      <c r="E239" s="1">
        <v>76</v>
      </c>
      <c r="F239">
        <v>3</v>
      </c>
      <c r="G239" s="2" t="s">
        <v>43</v>
      </c>
      <c r="H239" s="2">
        <v>100</v>
      </c>
      <c r="I239" s="16">
        <v>0</v>
      </c>
      <c r="J239">
        <v>0</v>
      </c>
      <c r="K239" s="2">
        <v>0</v>
      </c>
      <c r="L239">
        <v>2</v>
      </c>
      <c r="M239">
        <v>0</v>
      </c>
      <c r="N239">
        <v>0</v>
      </c>
      <c r="O239">
        <v>0</v>
      </c>
      <c r="P239" s="5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 s="2">
        <v>0</v>
      </c>
      <c r="Z239" s="7">
        <v>7.8</v>
      </c>
      <c r="AA239" s="7">
        <v>9.6</v>
      </c>
      <c r="AB239" s="7">
        <v>9.4</v>
      </c>
      <c r="AC239" s="8">
        <v>8.9</v>
      </c>
      <c r="AD239" s="2">
        <v>90</v>
      </c>
      <c r="AE239" s="3">
        <v>10</v>
      </c>
      <c r="AF239" s="10">
        <v>964.4</v>
      </c>
      <c r="AG239" s="2">
        <v>197</v>
      </c>
    </row>
    <row r="240" spans="1:33" x14ac:dyDescent="0.45">
      <c r="A240" t="s">
        <v>82</v>
      </c>
      <c r="B240" t="s">
        <v>26</v>
      </c>
      <c r="C240" s="1">
        <v>84</v>
      </c>
      <c r="D240" s="1">
        <v>23</v>
      </c>
      <c r="E240" s="1">
        <v>77</v>
      </c>
      <c r="F240">
        <v>3</v>
      </c>
      <c r="G240" s="2" t="s">
        <v>44</v>
      </c>
      <c r="H240" s="2">
        <v>100</v>
      </c>
      <c r="I240" s="16">
        <v>0</v>
      </c>
      <c r="J240">
        <v>0</v>
      </c>
      <c r="K240" s="2">
        <v>0</v>
      </c>
      <c r="L240">
        <v>0</v>
      </c>
      <c r="M240">
        <v>0</v>
      </c>
      <c r="N240">
        <v>0</v>
      </c>
      <c r="O240">
        <v>0</v>
      </c>
      <c r="P240" s="5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 s="2">
        <v>0</v>
      </c>
      <c r="Z240" s="7">
        <v>10.4</v>
      </c>
      <c r="AA240" s="7">
        <v>11.2</v>
      </c>
      <c r="AB240" s="7">
        <v>11</v>
      </c>
      <c r="AC240" s="8">
        <v>10.9</v>
      </c>
      <c r="AD240" s="2">
        <v>90</v>
      </c>
      <c r="AE240" s="3">
        <v>5</v>
      </c>
      <c r="AF240" s="10">
        <v>992.8</v>
      </c>
      <c r="AG240" s="2">
        <v>166</v>
      </c>
    </row>
    <row r="241" spans="1:33" x14ac:dyDescent="0.45">
      <c r="A241" t="s">
        <v>82</v>
      </c>
      <c r="B241" t="s">
        <v>26</v>
      </c>
      <c r="C241" s="1">
        <v>84</v>
      </c>
      <c r="D241" s="1">
        <v>24</v>
      </c>
      <c r="E241" s="1">
        <v>78</v>
      </c>
      <c r="F241">
        <v>3</v>
      </c>
      <c r="G241" s="2" t="s">
        <v>16</v>
      </c>
      <c r="H241" s="9">
        <v>66</v>
      </c>
      <c r="I241" s="4">
        <v>0</v>
      </c>
      <c r="J241" s="5">
        <v>0</v>
      </c>
      <c r="K241" s="6">
        <v>0</v>
      </c>
      <c r="L241">
        <v>0</v>
      </c>
      <c r="M241">
        <v>0</v>
      </c>
      <c r="N241">
        <v>0</v>
      </c>
      <c r="O241">
        <v>0</v>
      </c>
      <c r="P241" s="5">
        <v>0</v>
      </c>
      <c r="Q241">
        <v>0</v>
      </c>
      <c r="R241">
        <v>0</v>
      </c>
      <c r="S241" s="5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 s="2">
        <v>0</v>
      </c>
      <c r="Z241">
        <v>6</v>
      </c>
      <c r="AA241">
        <v>11.6</v>
      </c>
      <c r="AB241">
        <v>6.4</v>
      </c>
      <c r="AC241" s="8">
        <v>8</v>
      </c>
      <c r="AD241" s="2">
        <v>20</v>
      </c>
      <c r="AE241" s="3">
        <v>5</v>
      </c>
      <c r="AF241">
        <v>243.4</v>
      </c>
      <c r="AG241" s="2">
        <v>287</v>
      </c>
    </row>
    <row r="242" spans="1:33" x14ac:dyDescent="0.45">
      <c r="A242" t="s">
        <v>82</v>
      </c>
      <c r="B242" t="s">
        <v>26</v>
      </c>
      <c r="C242" s="1">
        <v>84</v>
      </c>
      <c r="D242" s="1">
        <v>25</v>
      </c>
      <c r="E242" s="1">
        <v>79</v>
      </c>
      <c r="F242">
        <v>3</v>
      </c>
      <c r="G242" s="2" t="s">
        <v>44</v>
      </c>
      <c r="H242" s="2">
        <v>100</v>
      </c>
      <c r="I242" s="16">
        <v>0</v>
      </c>
      <c r="J242">
        <v>0</v>
      </c>
      <c r="K242" s="2">
        <v>0</v>
      </c>
      <c r="L242">
        <v>0</v>
      </c>
      <c r="M242">
        <v>0</v>
      </c>
      <c r="N242">
        <v>0</v>
      </c>
      <c r="O242">
        <v>0</v>
      </c>
      <c r="P242" s="5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 s="2">
        <v>0</v>
      </c>
      <c r="Z242" s="7">
        <v>8.8000000000000007</v>
      </c>
      <c r="AA242" s="7">
        <v>7.6</v>
      </c>
      <c r="AB242" s="7">
        <v>16</v>
      </c>
      <c r="AC242" s="8">
        <v>10.8</v>
      </c>
      <c r="AD242" s="2">
        <v>115</v>
      </c>
      <c r="AE242" s="3">
        <v>10</v>
      </c>
      <c r="AF242" s="10">
        <v>1325.3</v>
      </c>
      <c r="AG242" s="2">
        <v>106</v>
      </c>
    </row>
    <row r="243" spans="1:33" x14ac:dyDescent="0.45">
      <c r="A243" t="s">
        <v>82</v>
      </c>
      <c r="B243" t="s">
        <v>26</v>
      </c>
      <c r="C243" s="1">
        <v>84</v>
      </c>
      <c r="D243" s="1">
        <v>26</v>
      </c>
      <c r="E243" s="1">
        <v>80</v>
      </c>
      <c r="F243">
        <v>3</v>
      </c>
      <c r="G243" s="2" t="s">
        <v>16</v>
      </c>
      <c r="H243" s="2">
        <v>89</v>
      </c>
      <c r="I243" s="16">
        <v>0</v>
      </c>
      <c r="J243">
        <v>0</v>
      </c>
      <c r="K243" s="2">
        <v>0</v>
      </c>
      <c r="L243">
        <v>0</v>
      </c>
      <c r="M243">
        <v>0</v>
      </c>
      <c r="N243">
        <v>0</v>
      </c>
      <c r="O243">
        <v>0</v>
      </c>
      <c r="P243" s="5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 s="2">
        <v>0</v>
      </c>
      <c r="Z243" s="7">
        <v>8.6</v>
      </c>
      <c r="AA243" s="7">
        <v>7.6</v>
      </c>
      <c r="AB243" s="7">
        <v>11</v>
      </c>
      <c r="AC243" s="8">
        <v>9.1</v>
      </c>
      <c r="AD243" s="2">
        <v>90</v>
      </c>
      <c r="AE243" s="3">
        <v>10</v>
      </c>
      <c r="AF243" s="10">
        <v>990.1</v>
      </c>
      <c r="AG243" s="2">
        <v>142</v>
      </c>
    </row>
    <row r="244" spans="1:33" x14ac:dyDescent="0.45">
      <c r="A244" t="s">
        <v>82</v>
      </c>
      <c r="B244" t="s">
        <v>26</v>
      </c>
      <c r="C244" s="1">
        <v>84</v>
      </c>
      <c r="D244" s="1">
        <v>27</v>
      </c>
      <c r="E244" s="1">
        <v>81</v>
      </c>
      <c r="F244">
        <v>3</v>
      </c>
      <c r="G244" s="2" t="s">
        <v>43</v>
      </c>
      <c r="H244" s="2">
        <v>100</v>
      </c>
      <c r="I244" s="16">
        <v>0</v>
      </c>
      <c r="J244">
        <v>0</v>
      </c>
      <c r="K244" s="2">
        <v>0</v>
      </c>
      <c r="L244">
        <v>0</v>
      </c>
      <c r="M244">
        <v>0</v>
      </c>
      <c r="N244">
        <v>0</v>
      </c>
      <c r="O244">
        <v>0</v>
      </c>
      <c r="P244" s="5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 s="2">
        <v>0</v>
      </c>
      <c r="Z244" s="7">
        <v>9.8000000000000007</v>
      </c>
      <c r="AA244" s="7">
        <v>12.6</v>
      </c>
      <c r="AB244" s="7">
        <v>7.6</v>
      </c>
      <c r="AC244" s="8">
        <v>10</v>
      </c>
      <c r="AD244" s="2">
        <v>90</v>
      </c>
      <c r="AE244" s="3">
        <v>10</v>
      </c>
      <c r="AF244" s="10">
        <v>899.2</v>
      </c>
      <c r="AG244" s="2">
        <v>143</v>
      </c>
    </row>
    <row r="245" spans="1:33" x14ac:dyDescent="0.45">
      <c r="A245" t="s">
        <v>46</v>
      </c>
      <c r="B245" t="s">
        <v>27</v>
      </c>
      <c r="C245" s="1">
        <v>97</v>
      </c>
      <c r="D245" s="1">
        <v>1</v>
      </c>
      <c r="E245" s="1">
        <v>1</v>
      </c>
      <c r="F245">
        <v>1</v>
      </c>
      <c r="G245" s="2" t="s">
        <v>16</v>
      </c>
      <c r="H245" s="9">
        <v>89</v>
      </c>
      <c r="I245" s="16">
        <v>0</v>
      </c>
      <c r="J245">
        <v>0</v>
      </c>
      <c r="K245" s="2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15</v>
      </c>
      <c r="V245">
        <v>0</v>
      </c>
      <c r="W245">
        <v>0</v>
      </c>
      <c r="X245">
        <v>0</v>
      </c>
      <c r="Y245" s="2">
        <v>0</v>
      </c>
      <c r="Z245" s="7">
        <v>13</v>
      </c>
      <c r="AA245" s="7">
        <v>11.8</v>
      </c>
      <c r="AB245" s="7">
        <v>11.4</v>
      </c>
      <c r="AC245" s="8">
        <v>12.1</v>
      </c>
      <c r="AD245" s="2">
        <v>10</v>
      </c>
      <c r="AE245" s="3">
        <v>10</v>
      </c>
      <c r="AF245" s="7">
        <v>140.57900000000001</v>
      </c>
      <c r="AG245" s="2">
        <v>343</v>
      </c>
    </row>
    <row r="246" spans="1:33" x14ac:dyDescent="0.45">
      <c r="A246" t="s">
        <v>46</v>
      </c>
      <c r="B246" t="s">
        <v>27</v>
      </c>
      <c r="C246" s="1">
        <v>97</v>
      </c>
      <c r="D246" s="1">
        <v>2</v>
      </c>
      <c r="E246" s="1">
        <v>2</v>
      </c>
      <c r="F246">
        <v>1</v>
      </c>
      <c r="G246" s="2" t="s">
        <v>43</v>
      </c>
      <c r="H246" s="2">
        <v>78</v>
      </c>
      <c r="I246" s="16">
        <v>5</v>
      </c>
      <c r="J246">
        <v>0</v>
      </c>
      <c r="K246" s="2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19</v>
      </c>
      <c r="V246">
        <v>0</v>
      </c>
      <c r="W246">
        <v>0</v>
      </c>
      <c r="X246">
        <v>0</v>
      </c>
      <c r="Y246" s="2">
        <v>0</v>
      </c>
      <c r="Z246" s="7">
        <v>12</v>
      </c>
      <c r="AA246" s="7">
        <v>10</v>
      </c>
      <c r="AB246" s="7">
        <v>12.4</v>
      </c>
      <c r="AC246" s="8">
        <v>11.5</v>
      </c>
      <c r="AD246" s="2">
        <v>15</v>
      </c>
      <c r="AE246" s="3">
        <v>5</v>
      </c>
      <c r="AF246" s="7">
        <v>283.70999999999998</v>
      </c>
      <c r="AG246" s="2">
        <v>177</v>
      </c>
    </row>
    <row r="247" spans="1:33" x14ac:dyDescent="0.45">
      <c r="A247" t="s">
        <v>46</v>
      </c>
      <c r="B247" t="s">
        <v>27</v>
      </c>
      <c r="C247" s="1">
        <v>97</v>
      </c>
      <c r="D247" s="1">
        <v>3</v>
      </c>
      <c r="E247" s="1">
        <v>3</v>
      </c>
      <c r="F247">
        <v>1</v>
      </c>
      <c r="G247" s="2" t="s">
        <v>44</v>
      </c>
      <c r="H247" s="2">
        <v>100</v>
      </c>
      <c r="I247" s="16">
        <v>5</v>
      </c>
      <c r="J247">
        <v>5</v>
      </c>
      <c r="K247" s="2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0</v>
      </c>
      <c r="T247">
        <v>0</v>
      </c>
      <c r="U247">
        <v>9</v>
      </c>
      <c r="V247">
        <v>0</v>
      </c>
      <c r="W247">
        <v>0</v>
      </c>
      <c r="X247">
        <v>0</v>
      </c>
      <c r="Y247" s="2">
        <v>0</v>
      </c>
      <c r="Z247" s="7">
        <v>13.2</v>
      </c>
      <c r="AA247" s="7">
        <v>11.8</v>
      </c>
      <c r="AB247" s="7">
        <v>9</v>
      </c>
      <c r="AC247" s="8">
        <v>11.3</v>
      </c>
      <c r="AD247" s="2">
        <v>15</v>
      </c>
      <c r="AE247" s="3">
        <v>5</v>
      </c>
      <c r="AF247" s="7">
        <v>265.14400000000001</v>
      </c>
      <c r="AG247" s="2">
        <v>265</v>
      </c>
    </row>
    <row r="248" spans="1:33" x14ac:dyDescent="0.45">
      <c r="A248" t="s">
        <v>46</v>
      </c>
      <c r="B248" t="s">
        <v>27</v>
      </c>
      <c r="C248" s="1">
        <v>97</v>
      </c>
      <c r="D248" s="1">
        <v>4</v>
      </c>
      <c r="E248" s="1">
        <v>4</v>
      </c>
      <c r="F248">
        <v>1</v>
      </c>
      <c r="G248" s="2" t="s">
        <v>43</v>
      </c>
      <c r="H248" s="2">
        <v>100</v>
      </c>
      <c r="I248" s="16">
        <v>5</v>
      </c>
      <c r="J248">
        <v>0</v>
      </c>
      <c r="K248" s="2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12</v>
      </c>
      <c r="V248">
        <v>0</v>
      </c>
      <c r="W248">
        <v>0</v>
      </c>
      <c r="X248">
        <v>0</v>
      </c>
      <c r="Y248" s="2">
        <v>0</v>
      </c>
      <c r="Z248" s="7">
        <v>10.6</v>
      </c>
      <c r="AA248" s="7">
        <v>12.2</v>
      </c>
      <c r="AB248" s="7">
        <v>13</v>
      </c>
      <c r="AC248" s="8">
        <v>11.9</v>
      </c>
      <c r="AD248" s="2">
        <v>15</v>
      </c>
      <c r="AE248" s="3">
        <v>5</v>
      </c>
      <c r="AF248" s="7">
        <v>193.721</v>
      </c>
      <c r="AG248" s="2">
        <v>122</v>
      </c>
    </row>
    <row r="249" spans="1:33" x14ac:dyDescent="0.45">
      <c r="A249" t="s">
        <v>46</v>
      </c>
      <c r="B249" t="s">
        <v>27</v>
      </c>
      <c r="C249" s="1">
        <v>97</v>
      </c>
      <c r="D249" s="1">
        <v>5</v>
      </c>
      <c r="E249" s="1">
        <v>5</v>
      </c>
      <c r="F249">
        <v>1</v>
      </c>
      <c r="G249" s="2" t="s">
        <v>44</v>
      </c>
      <c r="H249" s="2">
        <v>89</v>
      </c>
      <c r="I249" s="16">
        <v>5</v>
      </c>
      <c r="J249">
        <v>0</v>
      </c>
      <c r="K249" s="2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8</v>
      </c>
      <c r="V249">
        <v>0</v>
      </c>
      <c r="W249">
        <v>0</v>
      </c>
      <c r="X249">
        <v>0</v>
      </c>
      <c r="Y249" s="2">
        <v>0</v>
      </c>
      <c r="Z249" s="7">
        <v>14.2</v>
      </c>
      <c r="AA249" s="7">
        <v>9</v>
      </c>
      <c r="AB249" s="7">
        <v>12.2</v>
      </c>
      <c r="AC249" s="8">
        <v>11.8</v>
      </c>
      <c r="AD249" s="2">
        <v>10</v>
      </c>
      <c r="AE249" s="3">
        <v>5</v>
      </c>
      <c r="AF249" s="7">
        <v>165.93299999999999</v>
      </c>
      <c r="AG249" s="2">
        <v>162</v>
      </c>
    </row>
    <row r="250" spans="1:33" x14ac:dyDescent="0.45">
      <c r="A250" t="s">
        <v>46</v>
      </c>
      <c r="B250" t="s">
        <v>27</v>
      </c>
      <c r="C250" s="1">
        <v>97</v>
      </c>
      <c r="D250" s="1">
        <v>6</v>
      </c>
      <c r="E250" s="1">
        <v>6</v>
      </c>
      <c r="F250">
        <v>1</v>
      </c>
      <c r="G250" s="2" t="s">
        <v>16</v>
      </c>
      <c r="H250" s="2">
        <v>100</v>
      </c>
      <c r="I250" s="16">
        <v>5</v>
      </c>
      <c r="J250">
        <v>0</v>
      </c>
      <c r="K250" s="2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6</v>
      </c>
      <c r="V250">
        <v>0</v>
      </c>
      <c r="W250">
        <v>0</v>
      </c>
      <c r="X250">
        <v>0</v>
      </c>
      <c r="Y250" s="2">
        <v>0</v>
      </c>
      <c r="Z250" s="7">
        <v>11.2</v>
      </c>
      <c r="AA250" s="7">
        <v>10.199999999999999</v>
      </c>
      <c r="AB250" s="7">
        <v>13.4</v>
      </c>
      <c r="AC250" s="8">
        <v>11.6</v>
      </c>
      <c r="AD250" s="2">
        <v>20</v>
      </c>
      <c r="AE250" s="3">
        <v>10</v>
      </c>
      <c r="AF250" s="7">
        <v>353.36099999999999</v>
      </c>
      <c r="AG250" s="2">
        <v>170</v>
      </c>
    </row>
    <row r="251" spans="1:33" x14ac:dyDescent="0.45">
      <c r="A251" t="s">
        <v>46</v>
      </c>
      <c r="B251" t="s">
        <v>27</v>
      </c>
      <c r="C251" s="1">
        <v>97</v>
      </c>
      <c r="D251" s="1">
        <v>7</v>
      </c>
      <c r="E251" s="1">
        <v>7</v>
      </c>
      <c r="F251">
        <v>1</v>
      </c>
      <c r="G251" s="2" t="s">
        <v>44</v>
      </c>
      <c r="H251" s="2">
        <v>100</v>
      </c>
      <c r="I251" s="4">
        <v>10</v>
      </c>
      <c r="J251" s="5">
        <v>0</v>
      </c>
      <c r="K251" s="6">
        <v>0</v>
      </c>
      <c r="L251">
        <v>0</v>
      </c>
      <c r="M251">
        <v>0</v>
      </c>
      <c r="N251">
        <v>0</v>
      </c>
      <c r="O251">
        <v>0</v>
      </c>
      <c r="P251" s="5">
        <v>0</v>
      </c>
      <c r="Q251">
        <v>0</v>
      </c>
      <c r="R251">
        <v>0</v>
      </c>
      <c r="S251" s="5">
        <v>0</v>
      </c>
      <c r="T251">
        <v>0</v>
      </c>
      <c r="U251">
        <v>27</v>
      </c>
      <c r="V251">
        <v>0</v>
      </c>
      <c r="W251">
        <v>0</v>
      </c>
      <c r="X251">
        <v>0</v>
      </c>
      <c r="Y251" s="2">
        <v>0</v>
      </c>
      <c r="Z251" s="7">
        <v>12.8</v>
      </c>
      <c r="AA251" s="7">
        <v>11</v>
      </c>
      <c r="AB251" s="7">
        <v>12.4</v>
      </c>
      <c r="AC251" s="8">
        <v>12.1</v>
      </c>
      <c r="AD251" s="2">
        <v>30</v>
      </c>
      <c r="AE251" s="3">
        <v>10</v>
      </c>
      <c r="AF251">
        <v>636.86500000000001</v>
      </c>
      <c r="AG251" s="2">
        <v>164</v>
      </c>
    </row>
    <row r="252" spans="1:33" x14ac:dyDescent="0.45">
      <c r="A252" t="s">
        <v>46</v>
      </c>
      <c r="B252" t="s">
        <v>27</v>
      </c>
      <c r="C252" s="1">
        <v>97</v>
      </c>
      <c r="D252" s="1">
        <v>8</v>
      </c>
      <c r="E252" s="1">
        <v>8</v>
      </c>
      <c r="F252">
        <v>1</v>
      </c>
      <c r="G252" s="2" t="s">
        <v>16</v>
      </c>
      <c r="H252" s="2">
        <v>78</v>
      </c>
      <c r="I252" s="16">
        <v>0</v>
      </c>
      <c r="J252">
        <v>0</v>
      </c>
      <c r="K252" s="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18</v>
      </c>
      <c r="V252">
        <v>0</v>
      </c>
      <c r="W252">
        <v>0</v>
      </c>
      <c r="X252">
        <v>0</v>
      </c>
      <c r="Y252" s="2">
        <v>0</v>
      </c>
      <c r="Z252" s="7">
        <v>12.2</v>
      </c>
      <c r="AA252" s="7">
        <v>13.4</v>
      </c>
      <c r="AB252" s="7">
        <v>15.4</v>
      </c>
      <c r="AC252" s="8">
        <v>13.7</v>
      </c>
      <c r="AD252" s="2">
        <v>25</v>
      </c>
      <c r="AE252" s="3">
        <v>5</v>
      </c>
      <c r="AF252" s="7">
        <v>368.59100000000001</v>
      </c>
      <c r="AG252" s="2">
        <v>169</v>
      </c>
    </row>
    <row r="253" spans="1:33" x14ac:dyDescent="0.45">
      <c r="A253" t="s">
        <v>46</v>
      </c>
      <c r="B253" t="s">
        <v>27</v>
      </c>
      <c r="C253" s="1">
        <v>97</v>
      </c>
      <c r="D253" s="1">
        <v>9</v>
      </c>
      <c r="E253" s="1">
        <v>9</v>
      </c>
      <c r="F253">
        <v>1</v>
      </c>
      <c r="G253" s="2" t="s">
        <v>43</v>
      </c>
      <c r="H253" s="2">
        <v>78</v>
      </c>
      <c r="I253" s="16">
        <v>0</v>
      </c>
      <c r="J253">
        <v>0</v>
      </c>
      <c r="K253" s="2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24</v>
      </c>
      <c r="V253">
        <v>0</v>
      </c>
      <c r="W253">
        <v>0</v>
      </c>
      <c r="X253">
        <v>0</v>
      </c>
      <c r="Y253" s="2">
        <v>0</v>
      </c>
      <c r="Z253" s="7">
        <v>11</v>
      </c>
      <c r="AA253" s="7">
        <v>11.2</v>
      </c>
      <c r="AB253" s="7">
        <v>11.4</v>
      </c>
      <c r="AC253" s="8">
        <v>11.2</v>
      </c>
      <c r="AD253" s="2">
        <v>15</v>
      </c>
      <c r="AE253" s="3">
        <v>5</v>
      </c>
      <c r="AF253" s="7">
        <v>234.114</v>
      </c>
      <c r="AG253" s="2">
        <v>152</v>
      </c>
    </row>
    <row r="254" spans="1:33" x14ac:dyDescent="0.45">
      <c r="A254" t="s">
        <v>46</v>
      </c>
      <c r="B254" t="s">
        <v>27</v>
      </c>
      <c r="C254" s="1">
        <v>97</v>
      </c>
      <c r="D254" s="1">
        <v>10</v>
      </c>
      <c r="E254" s="1">
        <v>10</v>
      </c>
      <c r="F254">
        <v>2</v>
      </c>
      <c r="G254" s="2" t="s">
        <v>16</v>
      </c>
      <c r="H254" s="9">
        <v>44</v>
      </c>
      <c r="I254" s="16">
        <v>10</v>
      </c>
      <c r="J254">
        <v>0</v>
      </c>
      <c r="K254" s="2">
        <v>5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55</v>
      </c>
      <c r="V254">
        <v>0</v>
      </c>
      <c r="W254">
        <v>0</v>
      </c>
      <c r="X254">
        <v>0</v>
      </c>
      <c r="Y254" s="2">
        <v>0</v>
      </c>
      <c r="Z254" s="7">
        <v>12</v>
      </c>
      <c r="AA254" s="7">
        <v>15.2</v>
      </c>
      <c r="AB254" s="7">
        <v>10.8</v>
      </c>
      <c r="AC254" s="8">
        <v>12.7</v>
      </c>
      <c r="AD254" s="2">
        <v>5</v>
      </c>
      <c r="AE254" s="3">
        <v>10</v>
      </c>
      <c r="AF254" s="7">
        <v>177.73099999999999</v>
      </c>
      <c r="AG254" s="2">
        <v>243</v>
      </c>
    </row>
    <row r="255" spans="1:33" x14ac:dyDescent="0.45">
      <c r="A255" t="s">
        <v>46</v>
      </c>
      <c r="B255" t="s">
        <v>27</v>
      </c>
      <c r="C255" s="1">
        <v>97</v>
      </c>
      <c r="D255" s="1">
        <v>11</v>
      </c>
      <c r="E255" s="1">
        <v>11</v>
      </c>
      <c r="F255">
        <v>2</v>
      </c>
      <c r="G255" s="2" t="s">
        <v>43</v>
      </c>
      <c r="H255" s="2">
        <v>78</v>
      </c>
      <c r="I255" s="16">
        <v>20</v>
      </c>
      <c r="J255">
        <v>0</v>
      </c>
      <c r="K255" s="2">
        <v>5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48</v>
      </c>
      <c r="V255">
        <v>0</v>
      </c>
      <c r="W255">
        <v>0</v>
      </c>
      <c r="X255">
        <v>0</v>
      </c>
      <c r="Y255" s="2">
        <v>0</v>
      </c>
      <c r="Z255" s="7">
        <v>11.2</v>
      </c>
      <c r="AA255" s="7">
        <v>13.4</v>
      </c>
      <c r="AB255" s="7">
        <v>13</v>
      </c>
      <c r="AC255" s="8">
        <v>12.5</v>
      </c>
      <c r="AD255" s="2">
        <v>10</v>
      </c>
      <c r="AE255" s="3">
        <v>10</v>
      </c>
      <c r="AF255" s="7">
        <v>425.69</v>
      </c>
      <c r="AG255" s="2">
        <v>182</v>
      </c>
    </row>
    <row r="256" spans="1:33" x14ac:dyDescent="0.45">
      <c r="A256" t="s">
        <v>46</v>
      </c>
      <c r="B256" t="s">
        <v>27</v>
      </c>
      <c r="C256" s="1">
        <v>97</v>
      </c>
      <c r="D256" s="1">
        <v>12</v>
      </c>
      <c r="E256" s="1">
        <v>12</v>
      </c>
      <c r="F256">
        <v>2</v>
      </c>
      <c r="G256" s="2" t="s">
        <v>44</v>
      </c>
      <c r="H256" s="2">
        <v>66</v>
      </c>
      <c r="I256" s="16">
        <v>15</v>
      </c>
      <c r="J256">
        <v>0</v>
      </c>
      <c r="K256" s="2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34</v>
      </c>
      <c r="V256">
        <v>0</v>
      </c>
      <c r="W256">
        <v>0</v>
      </c>
      <c r="X256">
        <v>0</v>
      </c>
      <c r="Y256" s="2">
        <v>0</v>
      </c>
      <c r="Z256" s="7">
        <v>11.4</v>
      </c>
      <c r="AA256" s="7">
        <v>12.6</v>
      </c>
      <c r="AB256" s="7">
        <v>12</v>
      </c>
      <c r="AC256" s="8">
        <v>12</v>
      </c>
      <c r="AD256" s="2">
        <v>5</v>
      </c>
      <c r="AE256" s="3">
        <v>10</v>
      </c>
      <c r="AF256" s="7">
        <v>256.72199999999998</v>
      </c>
      <c r="AG256" s="2">
        <v>140</v>
      </c>
    </row>
    <row r="257" spans="1:33" x14ac:dyDescent="0.45">
      <c r="A257" t="s">
        <v>46</v>
      </c>
      <c r="B257" t="s">
        <v>27</v>
      </c>
      <c r="C257" s="1">
        <v>97</v>
      </c>
      <c r="D257" s="1">
        <v>13</v>
      </c>
      <c r="E257" s="1">
        <v>13</v>
      </c>
      <c r="F257">
        <v>2</v>
      </c>
      <c r="G257" s="2" t="s">
        <v>43</v>
      </c>
      <c r="H257" s="2">
        <v>78</v>
      </c>
      <c r="I257" s="16">
        <v>10</v>
      </c>
      <c r="J257">
        <v>5</v>
      </c>
      <c r="K257" s="2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50</v>
      </c>
      <c r="V257">
        <v>0</v>
      </c>
      <c r="W257">
        <v>0</v>
      </c>
      <c r="X257">
        <v>0</v>
      </c>
      <c r="Y257" s="2">
        <v>0</v>
      </c>
      <c r="Z257" s="7">
        <v>10</v>
      </c>
      <c r="AA257" s="7">
        <v>9.8000000000000007</v>
      </c>
      <c r="AB257" s="7">
        <v>13.8</v>
      </c>
      <c r="AC257" s="8">
        <v>11.2</v>
      </c>
      <c r="AD257" s="2">
        <v>10</v>
      </c>
      <c r="AE257" s="3">
        <v>10</v>
      </c>
      <c r="AF257" s="7">
        <v>392.59199999999998</v>
      </c>
      <c r="AG257" s="2">
        <v>170</v>
      </c>
    </row>
    <row r="258" spans="1:33" x14ac:dyDescent="0.45">
      <c r="A258" t="s">
        <v>46</v>
      </c>
      <c r="B258" t="s">
        <v>27</v>
      </c>
      <c r="C258" s="1">
        <v>97</v>
      </c>
      <c r="D258" s="1">
        <v>14</v>
      </c>
      <c r="E258" s="1">
        <v>14</v>
      </c>
      <c r="F258">
        <v>2</v>
      </c>
      <c r="G258" s="2" t="s">
        <v>44</v>
      </c>
      <c r="H258" s="2">
        <v>44</v>
      </c>
      <c r="I258" s="16">
        <v>5</v>
      </c>
      <c r="J258">
        <v>0</v>
      </c>
      <c r="K258" s="2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9</v>
      </c>
      <c r="V258">
        <v>0</v>
      </c>
      <c r="W258">
        <v>0</v>
      </c>
      <c r="X258">
        <v>0</v>
      </c>
      <c r="Y258" s="2">
        <v>0</v>
      </c>
      <c r="Z258" s="7">
        <v>11.2</v>
      </c>
      <c r="AA258" s="7">
        <v>11.4</v>
      </c>
      <c r="AB258" s="7">
        <v>9</v>
      </c>
      <c r="AC258" s="8">
        <v>10.5</v>
      </c>
      <c r="AD258" s="2">
        <v>5</v>
      </c>
      <c r="AE258" s="3">
        <v>5</v>
      </c>
      <c r="AF258" s="7">
        <v>94.846999999999994</v>
      </c>
      <c r="AG258" s="2">
        <v>149</v>
      </c>
    </row>
    <row r="259" spans="1:33" x14ac:dyDescent="0.45">
      <c r="A259" t="s">
        <v>46</v>
      </c>
      <c r="B259" t="s">
        <v>27</v>
      </c>
      <c r="C259" s="1">
        <v>97</v>
      </c>
      <c r="D259" s="1">
        <v>15</v>
      </c>
      <c r="E259" s="1">
        <v>15</v>
      </c>
      <c r="F259">
        <v>2</v>
      </c>
      <c r="G259" s="2" t="s">
        <v>16</v>
      </c>
      <c r="H259" s="9">
        <v>78</v>
      </c>
      <c r="I259" s="16">
        <v>5</v>
      </c>
      <c r="J259">
        <v>0</v>
      </c>
      <c r="K259" s="2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8</v>
      </c>
      <c r="V259">
        <v>0</v>
      </c>
      <c r="W259">
        <v>0</v>
      </c>
      <c r="X259">
        <v>0</v>
      </c>
      <c r="Y259" s="2">
        <v>0</v>
      </c>
      <c r="Z259" s="7">
        <v>11.4</v>
      </c>
      <c r="AA259" s="7">
        <v>9.4</v>
      </c>
      <c r="AB259" s="7">
        <v>9.1999999999999993</v>
      </c>
      <c r="AC259" s="8">
        <v>10</v>
      </c>
      <c r="AD259" s="2">
        <v>5</v>
      </c>
      <c r="AE259" s="3">
        <v>5</v>
      </c>
      <c r="AF259" s="7">
        <v>57.301000000000002</v>
      </c>
      <c r="AG259" s="2">
        <v>235</v>
      </c>
    </row>
    <row r="260" spans="1:33" x14ac:dyDescent="0.45">
      <c r="A260" t="s">
        <v>46</v>
      </c>
      <c r="B260" t="s">
        <v>27</v>
      </c>
      <c r="C260" s="1">
        <v>97</v>
      </c>
      <c r="D260" s="1">
        <v>16</v>
      </c>
      <c r="E260" s="1">
        <v>16</v>
      </c>
      <c r="F260">
        <v>2</v>
      </c>
      <c r="G260" s="2" t="s">
        <v>44</v>
      </c>
      <c r="H260" s="9">
        <v>66</v>
      </c>
      <c r="I260" s="16">
        <v>15</v>
      </c>
      <c r="J260">
        <v>5</v>
      </c>
      <c r="K260" s="2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0</v>
      </c>
      <c r="S260">
        <v>0</v>
      </c>
      <c r="T260">
        <v>0</v>
      </c>
      <c r="U260">
        <v>22</v>
      </c>
      <c r="V260">
        <v>0</v>
      </c>
      <c r="W260">
        <v>0</v>
      </c>
      <c r="X260">
        <v>0</v>
      </c>
      <c r="Y260" s="2">
        <v>0</v>
      </c>
      <c r="Z260" s="7">
        <v>13.6</v>
      </c>
      <c r="AA260" s="7">
        <v>10.199999999999999</v>
      </c>
      <c r="AB260" s="7">
        <v>11.6</v>
      </c>
      <c r="AC260" s="8">
        <v>11.8</v>
      </c>
      <c r="AD260" s="2">
        <v>5</v>
      </c>
      <c r="AE260" s="3">
        <v>15</v>
      </c>
      <c r="AF260" s="7">
        <v>216.291</v>
      </c>
      <c r="AG260" s="2">
        <v>197</v>
      </c>
    </row>
    <row r="261" spans="1:33" x14ac:dyDescent="0.45">
      <c r="A261" t="s">
        <v>46</v>
      </c>
      <c r="B261" t="s">
        <v>27</v>
      </c>
      <c r="C261" s="1">
        <v>97</v>
      </c>
      <c r="D261" s="1">
        <v>17</v>
      </c>
      <c r="E261" s="1">
        <v>17</v>
      </c>
      <c r="F261">
        <v>2</v>
      </c>
      <c r="G261" s="2" t="s">
        <v>16</v>
      </c>
      <c r="H261" s="9">
        <v>89</v>
      </c>
      <c r="I261" s="16">
        <v>15</v>
      </c>
      <c r="J261">
        <v>5</v>
      </c>
      <c r="K261" s="2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8</v>
      </c>
      <c r="V261">
        <v>0</v>
      </c>
      <c r="W261">
        <v>0</v>
      </c>
      <c r="X261">
        <v>0</v>
      </c>
      <c r="Y261" s="2">
        <v>0</v>
      </c>
      <c r="Z261" s="7">
        <v>11.8</v>
      </c>
      <c r="AA261" s="7">
        <v>9</v>
      </c>
      <c r="AB261" s="7">
        <v>8</v>
      </c>
      <c r="AC261" s="8">
        <v>9.6</v>
      </c>
      <c r="AD261" s="2">
        <v>20</v>
      </c>
      <c r="AE261" s="3">
        <v>15</v>
      </c>
      <c r="AF261" s="7">
        <v>299.05</v>
      </c>
      <c r="AG261" s="2">
        <v>291</v>
      </c>
    </row>
    <row r="262" spans="1:33" x14ac:dyDescent="0.45">
      <c r="A262" t="s">
        <v>46</v>
      </c>
      <c r="B262" t="s">
        <v>27</v>
      </c>
      <c r="C262" s="1">
        <v>97</v>
      </c>
      <c r="D262" s="1">
        <v>18</v>
      </c>
      <c r="E262" s="1">
        <v>18</v>
      </c>
      <c r="F262">
        <v>2</v>
      </c>
      <c r="G262" s="2" t="s">
        <v>43</v>
      </c>
      <c r="H262" s="9">
        <v>78</v>
      </c>
      <c r="I262" s="16">
        <v>10</v>
      </c>
      <c r="J262">
        <v>0</v>
      </c>
      <c r="K262" s="2">
        <v>5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18</v>
      </c>
      <c r="V262">
        <v>0</v>
      </c>
      <c r="W262">
        <v>0</v>
      </c>
      <c r="X262">
        <v>0</v>
      </c>
      <c r="Y262" s="2">
        <v>0</v>
      </c>
      <c r="Z262" s="7">
        <v>10</v>
      </c>
      <c r="AA262" s="7">
        <v>12.2</v>
      </c>
      <c r="AB262" s="7">
        <v>11.4</v>
      </c>
      <c r="AC262" s="8">
        <v>11.2</v>
      </c>
      <c r="AD262" s="2">
        <v>10</v>
      </c>
      <c r="AE262" s="3">
        <v>10</v>
      </c>
      <c r="AF262" s="7">
        <v>218.37899999999999</v>
      </c>
      <c r="AG262" s="2">
        <v>104</v>
      </c>
    </row>
    <row r="263" spans="1:33" x14ac:dyDescent="0.45">
      <c r="A263" t="s">
        <v>46</v>
      </c>
      <c r="B263" t="s">
        <v>27</v>
      </c>
      <c r="C263" s="1">
        <v>97</v>
      </c>
      <c r="D263" s="1">
        <v>19</v>
      </c>
      <c r="E263" s="1">
        <v>19</v>
      </c>
      <c r="F263">
        <v>3</v>
      </c>
      <c r="G263" s="2" t="s">
        <v>16</v>
      </c>
      <c r="H263" s="2">
        <v>100</v>
      </c>
      <c r="I263" s="16">
        <v>10</v>
      </c>
      <c r="J263">
        <v>5</v>
      </c>
      <c r="K263" s="2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35</v>
      </c>
      <c r="V263">
        <v>0</v>
      </c>
      <c r="W263">
        <v>0</v>
      </c>
      <c r="X263">
        <v>0</v>
      </c>
      <c r="Y263" s="2">
        <v>0</v>
      </c>
      <c r="Z263" s="7">
        <v>13.3</v>
      </c>
      <c r="AA263" s="7">
        <v>14</v>
      </c>
      <c r="AB263" s="7">
        <v>18</v>
      </c>
      <c r="AC263" s="8">
        <v>15.1</v>
      </c>
      <c r="AD263" s="2">
        <v>40</v>
      </c>
      <c r="AE263" s="3">
        <v>10</v>
      </c>
      <c r="AF263" s="7">
        <v>581.95899999999995</v>
      </c>
      <c r="AG263" s="2">
        <v>173</v>
      </c>
    </row>
    <row r="264" spans="1:33" x14ac:dyDescent="0.45">
      <c r="A264" t="s">
        <v>46</v>
      </c>
      <c r="B264" t="s">
        <v>27</v>
      </c>
      <c r="C264" s="1">
        <v>97</v>
      </c>
      <c r="D264" s="1">
        <v>20</v>
      </c>
      <c r="E264" s="1">
        <v>20</v>
      </c>
      <c r="F264">
        <v>3</v>
      </c>
      <c r="G264" s="2" t="s">
        <v>43</v>
      </c>
      <c r="H264" s="2">
        <v>100</v>
      </c>
      <c r="I264" s="4">
        <v>5</v>
      </c>
      <c r="J264" s="5">
        <v>0</v>
      </c>
      <c r="K264" s="6">
        <v>0</v>
      </c>
      <c r="L264">
        <v>1</v>
      </c>
      <c r="M264">
        <v>0</v>
      </c>
      <c r="N264">
        <v>0</v>
      </c>
      <c r="O264">
        <v>0</v>
      </c>
      <c r="P264" s="5">
        <v>0</v>
      </c>
      <c r="Q264">
        <v>0</v>
      </c>
      <c r="R264">
        <v>0</v>
      </c>
      <c r="S264" s="5">
        <v>0</v>
      </c>
      <c r="T264">
        <v>0</v>
      </c>
      <c r="U264">
        <v>9</v>
      </c>
      <c r="V264">
        <v>0</v>
      </c>
      <c r="W264">
        <v>0</v>
      </c>
      <c r="X264">
        <v>0</v>
      </c>
      <c r="Y264" s="2">
        <v>0</v>
      </c>
      <c r="Z264" s="7">
        <v>12</v>
      </c>
      <c r="AA264" s="7">
        <v>13.2</v>
      </c>
      <c r="AB264" s="7">
        <v>11.8</v>
      </c>
      <c r="AC264" s="8">
        <v>12.3</v>
      </c>
      <c r="AD264" s="2">
        <v>45</v>
      </c>
      <c r="AE264" s="3">
        <v>15</v>
      </c>
      <c r="AF264" s="10">
        <v>807.71699999999998</v>
      </c>
      <c r="AG264" s="2">
        <v>173</v>
      </c>
    </row>
    <row r="265" spans="1:33" x14ac:dyDescent="0.45">
      <c r="A265" t="s">
        <v>46</v>
      </c>
      <c r="B265" t="s">
        <v>27</v>
      </c>
      <c r="C265" s="1">
        <v>97</v>
      </c>
      <c r="D265" s="1">
        <v>21</v>
      </c>
      <c r="E265" s="1">
        <v>21</v>
      </c>
      <c r="F265">
        <v>3</v>
      </c>
      <c r="G265" s="2" t="s">
        <v>44</v>
      </c>
      <c r="H265" s="2">
        <v>100</v>
      </c>
      <c r="I265" s="4">
        <v>5</v>
      </c>
      <c r="J265" s="5">
        <v>0</v>
      </c>
      <c r="K265" s="6">
        <v>0</v>
      </c>
      <c r="L265">
        <v>0</v>
      </c>
      <c r="M265">
        <v>0</v>
      </c>
      <c r="N265">
        <v>0</v>
      </c>
      <c r="O265">
        <v>0</v>
      </c>
      <c r="P265" s="5">
        <v>0</v>
      </c>
      <c r="Q265">
        <v>0</v>
      </c>
      <c r="R265">
        <v>0</v>
      </c>
      <c r="S265" s="5">
        <v>0</v>
      </c>
      <c r="T265">
        <v>0</v>
      </c>
      <c r="U265">
        <v>20</v>
      </c>
      <c r="V265">
        <v>0</v>
      </c>
      <c r="W265">
        <v>0</v>
      </c>
      <c r="X265">
        <v>0</v>
      </c>
      <c r="Y265" s="2">
        <v>0</v>
      </c>
      <c r="Z265" s="7">
        <v>11</v>
      </c>
      <c r="AA265" s="7">
        <v>11.2</v>
      </c>
      <c r="AB265" s="7">
        <v>15.6</v>
      </c>
      <c r="AC265" s="8">
        <v>12.6</v>
      </c>
      <c r="AD265" s="2">
        <v>45</v>
      </c>
      <c r="AE265" s="3">
        <v>15</v>
      </c>
      <c r="AF265">
        <v>760.20299999999997</v>
      </c>
      <c r="AG265" s="2">
        <v>174</v>
      </c>
    </row>
    <row r="266" spans="1:33" x14ac:dyDescent="0.45">
      <c r="A266" t="s">
        <v>46</v>
      </c>
      <c r="B266" t="s">
        <v>27</v>
      </c>
      <c r="C266" s="1">
        <v>97</v>
      </c>
      <c r="D266" s="1">
        <v>22</v>
      </c>
      <c r="E266" s="1">
        <v>22</v>
      </c>
      <c r="F266">
        <v>3</v>
      </c>
      <c r="G266" s="2" t="s">
        <v>43</v>
      </c>
      <c r="H266" s="2">
        <v>100</v>
      </c>
      <c r="I266" s="16">
        <v>5</v>
      </c>
      <c r="J266">
        <v>0</v>
      </c>
      <c r="K266" s="2">
        <v>0</v>
      </c>
      <c r="L266">
        <v>0</v>
      </c>
      <c r="M266">
        <v>0</v>
      </c>
      <c r="N266">
        <v>0</v>
      </c>
      <c r="O266">
        <v>0</v>
      </c>
      <c r="P266" s="5">
        <v>0</v>
      </c>
      <c r="Q266">
        <v>0</v>
      </c>
      <c r="R266">
        <v>0</v>
      </c>
      <c r="S266">
        <v>0</v>
      </c>
      <c r="T266">
        <v>0</v>
      </c>
      <c r="U266">
        <v>23</v>
      </c>
      <c r="V266">
        <v>0</v>
      </c>
      <c r="W266">
        <v>0</v>
      </c>
      <c r="X266">
        <v>0</v>
      </c>
      <c r="Y266" s="2">
        <v>0</v>
      </c>
      <c r="Z266" s="7">
        <v>9.8000000000000007</v>
      </c>
      <c r="AA266" s="7">
        <v>11</v>
      </c>
      <c r="AB266" s="7">
        <v>8.8000000000000007</v>
      </c>
      <c r="AC266" s="8">
        <v>9.9</v>
      </c>
      <c r="AD266" s="2">
        <v>55</v>
      </c>
      <c r="AE266" s="3">
        <v>5</v>
      </c>
      <c r="AF266" s="10">
        <v>937.06399999999996</v>
      </c>
      <c r="AG266" s="2">
        <v>119</v>
      </c>
    </row>
    <row r="267" spans="1:33" x14ac:dyDescent="0.45">
      <c r="A267" t="s">
        <v>46</v>
      </c>
      <c r="B267" t="s">
        <v>27</v>
      </c>
      <c r="C267" s="1">
        <v>97</v>
      </c>
      <c r="D267" s="1">
        <v>23</v>
      </c>
      <c r="E267" s="1">
        <v>23</v>
      </c>
      <c r="F267">
        <v>3</v>
      </c>
      <c r="G267" s="2" t="s">
        <v>44</v>
      </c>
      <c r="H267" s="2">
        <v>78</v>
      </c>
      <c r="I267" s="16">
        <v>5</v>
      </c>
      <c r="J267">
        <v>0</v>
      </c>
      <c r="K267" s="2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30</v>
      </c>
      <c r="V267">
        <v>0</v>
      </c>
      <c r="W267">
        <v>0</v>
      </c>
      <c r="X267">
        <v>0</v>
      </c>
      <c r="Y267" s="2">
        <v>0</v>
      </c>
      <c r="Z267" s="7">
        <v>12</v>
      </c>
      <c r="AA267" s="7">
        <v>11.2</v>
      </c>
      <c r="AB267" s="7">
        <v>10.8</v>
      </c>
      <c r="AC267" s="8">
        <v>11.3</v>
      </c>
      <c r="AD267" s="2">
        <v>40</v>
      </c>
      <c r="AE267" s="3">
        <v>5</v>
      </c>
      <c r="AF267" s="7">
        <v>591.71699999999998</v>
      </c>
      <c r="AG267" s="2">
        <v>190</v>
      </c>
    </row>
    <row r="268" spans="1:33" x14ac:dyDescent="0.45">
      <c r="A268" t="s">
        <v>46</v>
      </c>
      <c r="B268" t="s">
        <v>27</v>
      </c>
      <c r="C268" s="1">
        <v>97</v>
      </c>
      <c r="D268" s="1">
        <v>24</v>
      </c>
      <c r="E268" s="1">
        <v>24</v>
      </c>
      <c r="F268">
        <v>3</v>
      </c>
      <c r="G268" s="2" t="s">
        <v>16</v>
      </c>
      <c r="H268" s="2">
        <v>100</v>
      </c>
      <c r="I268" s="16">
        <v>5</v>
      </c>
      <c r="J268">
        <v>0</v>
      </c>
      <c r="K268" s="2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32</v>
      </c>
      <c r="V268">
        <v>0</v>
      </c>
      <c r="W268">
        <v>0</v>
      </c>
      <c r="X268">
        <v>0</v>
      </c>
      <c r="Y268" s="2">
        <v>0</v>
      </c>
      <c r="Z268" s="7">
        <v>14.8</v>
      </c>
      <c r="AA268" s="7">
        <v>12.4</v>
      </c>
      <c r="AB268" s="7">
        <v>13.8</v>
      </c>
      <c r="AC268" s="8">
        <v>13.7</v>
      </c>
      <c r="AD268" s="2">
        <v>35</v>
      </c>
      <c r="AE268" s="3">
        <v>5</v>
      </c>
      <c r="AF268" s="7">
        <v>500.685</v>
      </c>
      <c r="AG268" s="2">
        <v>160</v>
      </c>
    </row>
    <row r="269" spans="1:33" x14ac:dyDescent="0.45">
      <c r="A269" t="s">
        <v>46</v>
      </c>
      <c r="B269" t="s">
        <v>27</v>
      </c>
      <c r="C269" s="1">
        <v>97</v>
      </c>
      <c r="D269" s="1">
        <v>25</v>
      </c>
      <c r="E269" s="1">
        <v>25</v>
      </c>
      <c r="F269">
        <v>3</v>
      </c>
      <c r="G269" s="2" t="s">
        <v>44</v>
      </c>
      <c r="H269" s="2">
        <v>100</v>
      </c>
      <c r="I269" s="16">
        <v>5</v>
      </c>
      <c r="J269">
        <v>0</v>
      </c>
      <c r="K269" s="2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6</v>
      </c>
      <c r="V269">
        <v>0</v>
      </c>
      <c r="W269">
        <v>0</v>
      </c>
      <c r="X269">
        <v>0</v>
      </c>
      <c r="Y269" s="2">
        <v>0</v>
      </c>
      <c r="Z269" s="7">
        <v>15.6</v>
      </c>
      <c r="AA269" s="7">
        <v>17.2</v>
      </c>
      <c r="AB269" s="7">
        <v>12.8</v>
      </c>
      <c r="AC269" s="8">
        <v>15.2</v>
      </c>
      <c r="AD269" s="2">
        <v>35</v>
      </c>
      <c r="AE269" s="3">
        <v>5</v>
      </c>
      <c r="AF269" s="7">
        <v>344.286</v>
      </c>
      <c r="AG269" s="2">
        <v>131</v>
      </c>
    </row>
    <row r="270" spans="1:33" x14ac:dyDescent="0.45">
      <c r="A270" t="s">
        <v>46</v>
      </c>
      <c r="B270" t="s">
        <v>27</v>
      </c>
      <c r="C270" s="1">
        <v>97</v>
      </c>
      <c r="D270" s="1">
        <v>26</v>
      </c>
      <c r="E270" s="1">
        <v>26</v>
      </c>
      <c r="F270">
        <v>3</v>
      </c>
      <c r="G270" s="2" t="s">
        <v>16</v>
      </c>
      <c r="H270" s="2">
        <v>78</v>
      </c>
      <c r="I270" s="16">
        <v>0</v>
      </c>
      <c r="J270">
        <v>0</v>
      </c>
      <c r="K270" s="2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4</v>
      </c>
      <c r="V270">
        <v>0</v>
      </c>
      <c r="W270">
        <v>0</v>
      </c>
      <c r="X270">
        <v>0</v>
      </c>
      <c r="Y270" s="2">
        <v>0</v>
      </c>
      <c r="Z270" s="7">
        <v>18</v>
      </c>
      <c r="AA270" s="7">
        <v>16.2</v>
      </c>
      <c r="AB270" s="7">
        <v>14.8</v>
      </c>
      <c r="AC270" s="8">
        <v>16.3</v>
      </c>
      <c r="AD270" s="11">
        <v>40</v>
      </c>
      <c r="AE270" s="12">
        <v>20</v>
      </c>
      <c r="AF270" s="7">
        <v>433.48599999999999</v>
      </c>
      <c r="AG270" s="2">
        <v>187</v>
      </c>
    </row>
    <row r="271" spans="1:33" x14ac:dyDescent="0.45">
      <c r="A271" t="s">
        <v>46</v>
      </c>
      <c r="B271" t="s">
        <v>27</v>
      </c>
      <c r="C271" s="1">
        <v>97</v>
      </c>
      <c r="D271" s="1">
        <v>27</v>
      </c>
      <c r="E271" s="1">
        <v>27</v>
      </c>
      <c r="F271">
        <v>3</v>
      </c>
      <c r="G271" s="2" t="s">
        <v>43</v>
      </c>
      <c r="H271" s="9">
        <v>100</v>
      </c>
      <c r="I271" s="16">
        <v>5</v>
      </c>
      <c r="J271">
        <v>0</v>
      </c>
      <c r="K271" s="2">
        <v>0</v>
      </c>
      <c r="L271">
        <v>0</v>
      </c>
      <c r="M271">
        <v>0</v>
      </c>
      <c r="N271">
        <v>0</v>
      </c>
      <c r="O271">
        <v>0</v>
      </c>
      <c r="P271" s="5">
        <v>0</v>
      </c>
      <c r="Q271">
        <v>0</v>
      </c>
      <c r="R271">
        <v>0</v>
      </c>
      <c r="S271">
        <v>0</v>
      </c>
      <c r="T271">
        <v>0</v>
      </c>
      <c r="U271">
        <v>8</v>
      </c>
      <c r="V271">
        <v>0</v>
      </c>
      <c r="W271">
        <v>0</v>
      </c>
      <c r="X271">
        <v>0</v>
      </c>
      <c r="Y271" s="2">
        <v>0</v>
      </c>
      <c r="Z271" s="7">
        <v>15.6</v>
      </c>
      <c r="AA271" s="7">
        <v>16</v>
      </c>
      <c r="AB271" s="7">
        <v>14.2</v>
      </c>
      <c r="AC271" s="8">
        <v>15.3</v>
      </c>
      <c r="AD271" s="2">
        <v>70</v>
      </c>
      <c r="AE271" s="3">
        <v>5</v>
      </c>
      <c r="AF271" s="10">
        <v>890.75</v>
      </c>
      <c r="AG271" s="2">
        <v>110</v>
      </c>
    </row>
    <row r="272" spans="1:33" x14ac:dyDescent="0.45">
      <c r="A272" t="s">
        <v>83</v>
      </c>
      <c r="B272" t="s">
        <v>27</v>
      </c>
      <c r="C272" s="1">
        <v>97</v>
      </c>
      <c r="D272" s="1">
        <v>1</v>
      </c>
      <c r="E272" s="1">
        <v>28</v>
      </c>
      <c r="F272">
        <v>1</v>
      </c>
      <c r="G272" s="2" t="s">
        <v>16</v>
      </c>
      <c r="H272" s="2">
        <v>89</v>
      </c>
      <c r="I272" s="4">
        <v>0</v>
      </c>
      <c r="J272" s="5">
        <v>5</v>
      </c>
      <c r="K272" s="6">
        <v>0</v>
      </c>
      <c r="L272">
        <v>0</v>
      </c>
      <c r="M272">
        <v>0</v>
      </c>
      <c r="N272">
        <v>0</v>
      </c>
      <c r="O272">
        <v>0</v>
      </c>
      <c r="P272" s="5">
        <v>0</v>
      </c>
      <c r="Q272">
        <v>0</v>
      </c>
      <c r="R272">
        <v>0</v>
      </c>
      <c r="S272" s="5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 s="2">
        <v>0</v>
      </c>
      <c r="Z272" s="7">
        <v>9</v>
      </c>
      <c r="AA272" s="7">
        <v>7.8</v>
      </c>
      <c r="AB272" s="7">
        <v>11.2</v>
      </c>
      <c r="AC272" s="8">
        <v>9.3000000000000007</v>
      </c>
      <c r="AD272" s="6">
        <v>75</v>
      </c>
      <c r="AE272" s="3">
        <v>5</v>
      </c>
      <c r="AF272" s="10">
        <v>683.10299999999995</v>
      </c>
      <c r="AG272" s="2">
        <v>217</v>
      </c>
    </row>
    <row r="273" spans="1:33" x14ac:dyDescent="0.45">
      <c r="A273" t="s">
        <v>83</v>
      </c>
      <c r="B273" t="s">
        <v>27</v>
      </c>
      <c r="C273" s="1">
        <v>97</v>
      </c>
      <c r="D273" s="1">
        <v>2</v>
      </c>
      <c r="E273" s="1">
        <v>29</v>
      </c>
      <c r="F273">
        <v>1</v>
      </c>
      <c r="G273" s="2" t="s">
        <v>43</v>
      </c>
      <c r="H273" s="2">
        <v>89</v>
      </c>
      <c r="I273" s="4">
        <v>0</v>
      </c>
      <c r="J273" s="5">
        <v>0</v>
      </c>
      <c r="K273" s="6">
        <v>0</v>
      </c>
      <c r="L273">
        <v>0</v>
      </c>
      <c r="M273">
        <v>0</v>
      </c>
      <c r="N273">
        <v>0</v>
      </c>
      <c r="O273">
        <v>0</v>
      </c>
      <c r="P273" s="5">
        <v>0</v>
      </c>
      <c r="Q273">
        <v>0</v>
      </c>
      <c r="R273">
        <v>0</v>
      </c>
      <c r="S273" s="5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 s="2">
        <v>0</v>
      </c>
      <c r="Z273" s="7">
        <v>9.1999999999999993</v>
      </c>
      <c r="AA273" s="7">
        <v>12.8</v>
      </c>
      <c r="AB273" s="7">
        <v>10.8</v>
      </c>
      <c r="AC273" s="8">
        <v>10.9</v>
      </c>
      <c r="AD273" s="2">
        <v>60</v>
      </c>
      <c r="AE273" s="3">
        <v>5</v>
      </c>
      <c r="AF273">
        <v>632.64</v>
      </c>
      <c r="AG273" s="2">
        <v>212</v>
      </c>
    </row>
    <row r="274" spans="1:33" x14ac:dyDescent="0.45">
      <c r="A274" t="s">
        <v>83</v>
      </c>
      <c r="B274" t="s">
        <v>27</v>
      </c>
      <c r="C274" s="1">
        <v>97</v>
      </c>
      <c r="D274" s="1">
        <v>3</v>
      </c>
      <c r="E274" s="1">
        <v>30</v>
      </c>
      <c r="F274">
        <v>1</v>
      </c>
      <c r="G274" s="2" t="s">
        <v>44</v>
      </c>
      <c r="H274" s="2">
        <v>100</v>
      </c>
      <c r="I274" s="16">
        <v>0</v>
      </c>
      <c r="J274">
        <v>0</v>
      </c>
      <c r="K274" s="2">
        <v>0</v>
      </c>
      <c r="L274">
        <v>0</v>
      </c>
      <c r="M274">
        <v>0</v>
      </c>
      <c r="N274">
        <v>0</v>
      </c>
      <c r="O274">
        <v>0</v>
      </c>
      <c r="P274" s="5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 s="2">
        <v>0</v>
      </c>
      <c r="Z274" s="7">
        <v>10.4</v>
      </c>
      <c r="AA274" s="7">
        <v>10</v>
      </c>
      <c r="AB274" s="7">
        <v>7.2</v>
      </c>
      <c r="AC274" s="8">
        <v>9.1999999999999993</v>
      </c>
      <c r="AD274" s="2">
        <v>95</v>
      </c>
      <c r="AE274" s="3">
        <v>5</v>
      </c>
      <c r="AF274" s="10">
        <v>914.38499999999999</v>
      </c>
      <c r="AG274" s="11">
        <v>143</v>
      </c>
    </row>
    <row r="275" spans="1:33" x14ac:dyDescent="0.45">
      <c r="A275" t="s">
        <v>83</v>
      </c>
      <c r="B275" t="s">
        <v>27</v>
      </c>
      <c r="C275" s="1">
        <v>97</v>
      </c>
      <c r="D275" s="1">
        <v>4</v>
      </c>
      <c r="E275" s="1">
        <v>31</v>
      </c>
      <c r="F275">
        <v>1</v>
      </c>
      <c r="G275" s="2" t="s">
        <v>43</v>
      </c>
      <c r="H275" s="2">
        <v>100</v>
      </c>
      <c r="I275" s="4">
        <v>5</v>
      </c>
      <c r="J275" s="5">
        <v>0</v>
      </c>
      <c r="K275" s="6">
        <v>0</v>
      </c>
      <c r="L275">
        <v>0</v>
      </c>
      <c r="M275">
        <v>0</v>
      </c>
      <c r="N275">
        <v>0</v>
      </c>
      <c r="O275">
        <v>0</v>
      </c>
      <c r="P275" s="5">
        <v>0</v>
      </c>
      <c r="Q275">
        <v>0</v>
      </c>
      <c r="R275">
        <v>0</v>
      </c>
      <c r="S275" s="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 s="2">
        <v>0</v>
      </c>
      <c r="Z275" s="7">
        <v>12.2</v>
      </c>
      <c r="AA275" s="7">
        <v>18</v>
      </c>
      <c r="AB275" s="7">
        <v>10.4</v>
      </c>
      <c r="AC275" s="8">
        <v>13.5</v>
      </c>
      <c r="AD275" s="2">
        <v>80</v>
      </c>
      <c r="AE275" s="3">
        <v>5</v>
      </c>
      <c r="AF275">
        <v>709.91600000000005</v>
      </c>
      <c r="AG275" s="2">
        <v>173</v>
      </c>
    </row>
    <row r="276" spans="1:33" x14ac:dyDescent="0.45">
      <c r="A276" t="s">
        <v>83</v>
      </c>
      <c r="B276" t="s">
        <v>27</v>
      </c>
      <c r="C276" s="1">
        <v>97</v>
      </c>
      <c r="D276" s="1">
        <v>5</v>
      </c>
      <c r="E276" s="1">
        <v>32</v>
      </c>
      <c r="F276">
        <v>1</v>
      </c>
      <c r="G276" s="2" t="s">
        <v>44</v>
      </c>
      <c r="H276" s="2">
        <v>44</v>
      </c>
      <c r="I276" s="16">
        <v>0</v>
      </c>
      <c r="J276">
        <v>0</v>
      </c>
      <c r="K276" s="2">
        <v>0</v>
      </c>
      <c r="L276">
        <v>0</v>
      </c>
      <c r="M276">
        <v>0</v>
      </c>
      <c r="N276">
        <v>0</v>
      </c>
      <c r="O276">
        <v>0</v>
      </c>
      <c r="P276" s="5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 s="2">
        <v>0</v>
      </c>
      <c r="Z276" s="7">
        <v>13</v>
      </c>
      <c r="AA276" s="7">
        <v>6.8</v>
      </c>
      <c r="AB276" s="7">
        <v>4.2</v>
      </c>
      <c r="AC276" s="8">
        <v>8</v>
      </c>
      <c r="AD276" s="2">
        <v>5</v>
      </c>
      <c r="AE276" s="3">
        <v>5</v>
      </c>
      <c r="AF276" s="10">
        <v>24.888000000000002</v>
      </c>
      <c r="AG276" s="2">
        <v>258</v>
      </c>
    </row>
    <row r="277" spans="1:33" x14ac:dyDescent="0.45">
      <c r="A277" t="s">
        <v>83</v>
      </c>
      <c r="B277" t="s">
        <v>27</v>
      </c>
      <c r="C277" s="1">
        <v>97</v>
      </c>
      <c r="D277" s="1">
        <v>6</v>
      </c>
      <c r="E277" s="1">
        <v>33</v>
      </c>
      <c r="F277">
        <v>1</v>
      </c>
      <c r="G277" s="2" t="s">
        <v>16</v>
      </c>
      <c r="H277" s="2">
        <v>55</v>
      </c>
      <c r="I277" s="16">
        <v>0</v>
      </c>
      <c r="J277">
        <v>0</v>
      </c>
      <c r="K277" s="2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 s="2">
        <v>0</v>
      </c>
      <c r="Z277" s="7">
        <v>8</v>
      </c>
      <c r="AA277" s="7">
        <v>9</v>
      </c>
      <c r="AB277" s="7">
        <v>11.6</v>
      </c>
      <c r="AC277" s="8">
        <v>9.5</v>
      </c>
      <c r="AD277" s="2">
        <v>10</v>
      </c>
      <c r="AE277" s="3">
        <v>5</v>
      </c>
      <c r="AF277" s="7">
        <v>130.126</v>
      </c>
      <c r="AG277" s="2">
        <v>116</v>
      </c>
    </row>
    <row r="278" spans="1:33" x14ac:dyDescent="0.45">
      <c r="A278" t="s">
        <v>83</v>
      </c>
      <c r="B278" t="s">
        <v>27</v>
      </c>
      <c r="C278" s="1">
        <v>97</v>
      </c>
      <c r="D278" s="1">
        <v>7</v>
      </c>
      <c r="E278" s="1">
        <v>34</v>
      </c>
      <c r="F278">
        <v>1</v>
      </c>
      <c r="G278" s="2" t="s">
        <v>44</v>
      </c>
      <c r="H278" s="2">
        <v>44</v>
      </c>
      <c r="I278" s="16">
        <v>0</v>
      </c>
      <c r="J278">
        <v>0</v>
      </c>
      <c r="K278" s="2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 s="2">
        <v>0</v>
      </c>
      <c r="Z278" s="7">
        <v>8</v>
      </c>
      <c r="AA278" s="7">
        <v>11.2</v>
      </c>
      <c r="AB278" s="7">
        <v>11.2</v>
      </c>
      <c r="AC278" s="8">
        <v>10.1</v>
      </c>
      <c r="AD278" s="2">
        <v>10</v>
      </c>
      <c r="AE278" s="3">
        <v>5</v>
      </c>
      <c r="AF278" s="7">
        <v>145.02600000000001</v>
      </c>
      <c r="AG278" s="2">
        <v>118</v>
      </c>
    </row>
    <row r="279" spans="1:33" x14ac:dyDescent="0.45">
      <c r="A279" t="s">
        <v>83</v>
      </c>
      <c r="B279" t="s">
        <v>27</v>
      </c>
      <c r="C279" s="1">
        <v>97</v>
      </c>
      <c r="D279" s="1">
        <v>8</v>
      </c>
      <c r="E279" s="1">
        <v>35</v>
      </c>
      <c r="F279">
        <v>1</v>
      </c>
      <c r="G279" s="2" t="s">
        <v>16</v>
      </c>
      <c r="H279" s="2">
        <v>33</v>
      </c>
      <c r="I279" s="4">
        <v>0</v>
      </c>
      <c r="J279" s="5">
        <v>0</v>
      </c>
      <c r="K279" s="6">
        <v>0</v>
      </c>
      <c r="L279">
        <v>0</v>
      </c>
      <c r="M279">
        <v>0</v>
      </c>
      <c r="N279">
        <v>0</v>
      </c>
      <c r="O279">
        <v>0</v>
      </c>
      <c r="P279" s="5">
        <v>0</v>
      </c>
      <c r="Q279">
        <v>0</v>
      </c>
      <c r="R279">
        <v>0</v>
      </c>
      <c r="S279" s="5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 s="2">
        <v>0</v>
      </c>
      <c r="Z279" s="7">
        <v>9.4</v>
      </c>
      <c r="AA279" s="7">
        <v>7.8</v>
      </c>
      <c r="AB279" s="7">
        <v>7.2</v>
      </c>
      <c r="AC279" s="8">
        <v>8.1</v>
      </c>
      <c r="AD279" s="2">
        <v>5</v>
      </c>
      <c r="AE279" s="3">
        <v>5</v>
      </c>
      <c r="AF279" s="10">
        <v>10.853999999999999</v>
      </c>
      <c r="AG279" s="2">
        <v>186</v>
      </c>
    </row>
    <row r="280" spans="1:33" x14ac:dyDescent="0.45">
      <c r="A280" t="s">
        <v>83</v>
      </c>
      <c r="B280" t="s">
        <v>27</v>
      </c>
      <c r="C280" s="1">
        <v>97</v>
      </c>
      <c r="D280" s="1">
        <v>9</v>
      </c>
      <c r="E280" s="1">
        <v>36</v>
      </c>
      <c r="F280">
        <v>1</v>
      </c>
      <c r="G280" s="2" t="s">
        <v>43</v>
      </c>
      <c r="H280" s="2">
        <v>55</v>
      </c>
      <c r="I280" s="4">
        <v>0</v>
      </c>
      <c r="J280" s="5">
        <v>0</v>
      </c>
      <c r="K280" s="6">
        <v>0</v>
      </c>
      <c r="L280">
        <v>0</v>
      </c>
      <c r="M280">
        <v>0</v>
      </c>
      <c r="N280">
        <v>0</v>
      </c>
      <c r="O280">
        <v>0</v>
      </c>
      <c r="P280" s="5">
        <v>0</v>
      </c>
      <c r="Q280">
        <v>0</v>
      </c>
      <c r="R280">
        <v>0</v>
      </c>
      <c r="S280" s="5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 s="2">
        <v>0</v>
      </c>
      <c r="Z280" s="7">
        <v>10.8</v>
      </c>
      <c r="AA280" s="7">
        <v>10.4</v>
      </c>
      <c r="AB280" s="7">
        <v>10</v>
      </c>
      <c r="AC280" s="8">
        <v>10.4</v>
      </c>
      <c r="AD280" s="2">
        <v>5</v>
      </c>
      <c r="AE280" s="3">
        <v>5</v>
      </c>
      <c r="AF280" s="10">
        <v>19.588000000000001</v>
      </c>
      <c r="AG280" s="2">
        <v>206</v>
      </c>
    </row>
    <row r="281" spans="1:33" x14ac:dyDescent="0.45">
      <c r="A281" t="s">
        <v>83</v>
      </c>
      <c r="B281" t="s">
        <v>27</v>
      </c>
      <c r="C281" s="1">
        <v>97</v>
      </c>
      <c r="D281" s="1">
        <v>10</v>
      </c>
      <c r="E281" s="1">
        <v>37</v>
      </c>
      <c r="F281">
        <v>2</v>
      </c>
      <c r="G281" s="2" t="s">
        <v>16</v>
      </c>
      <c r="H281" s="2">
        <v>89</v>
      </c>
      <c r="I281" s="4">
        <v>5</v>
      </c>
      <c r="J281" s="5">
        <v>5</v>
      </c>
      <c r="K281" s="6">
        <v>0</v>
      </c>
      <c r="L281">
        <v>0</v>
      </c>
      <c r="M281">
        <v>0</v>
      </c>
      <c r="N281">
        <v>0</v>
      </c>
      <c r="O281">
        <v>0</v>
      </c>
      <c r="P281" s="5">
        <v>0</v>
      </c>
      <c r="Q281">
        <v>0</v>
      </c>
      <c r="R281">
        <v>0</v>
      </c>
      <c r="S281" s="5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 s="2">
        <v>0</v>
      </c>
      <c r="Z281" s="7">
        <v>8.1999999999999993</v>
      </c>
      <c r="AA281" s="7">
        <v>11.4</v>
      </c>
      <c r="AB281" s="7">
        <v>9</v>
      </c>
      <c r="AC281" s="8">
        <v>9.5</v>
      </c>
      <c r="AD281" s="2">
        <v>90</v>
      </c>
      <c r="AE281" s="3">
        <v>15</v>
      </c>
      <c r="AF281" s="10">
        <v>957.31600000000003</v>
      </c>
      <c r="AG281" s="2">
        <v>266</v>
      </c>
    </row>
    <row r="282" spans="1:33" x14ac:dyDescent="0.45">
      <c r="A282" t="s">
        <v>83</v>
      </c>
      <c r="B282" t="s">
        <v>27</v>
      </c>
      <c r="C282" s="1">
        <v>97</v>
      </c>
      <c r="D282" s="1">
        <v>11</v>
      </c>
      <c r="E282" s="1">
        <v>38</v>
      </c>
      <c r="F282">
        <v>2</v>
      </c>
      <c r="G282" s="2" t="s">
        <v>43</v>
      </c>
      <c r="H282" s="2">
        <v>100</v>
      </c>
      <c r="I282" s="4">
        <v>5</v>
      </c>
      <c r="J282" s="5">
        <v>5</v>
      </c>
      <c r="K282" s="6">
        <v>0</v>
      </c>
      <c r="L282" s="5">
        <v>1</v>
      </c>
      <c r="M282" s="5">
        <v>0</v>
      </c>
      <c r="N282" s="5">
        <v>0</v>
      </c>
      <c r="O282" s="5">
        <v>0</v>
      </c>
      <c r="P282" s="5">
        <v>0</v>
      </c>
      <c r="Q282">
        <v>0</v>
      </c>
      <c r="R282" s="5">
        <v>0</v>
      </c>
      <c r="S282" s="5">
        <v>0</v>
      </c>
      <c r="T282" s="5">
        <v>0</v>
      </c>
      <c r="U282">
        <v>0</v>
      </c>
      <c r="V282" s="5">
        <v>0</v>
      </c>
      <c r="W282" s="5">
        <v>0</v>
      </c>
      <c r="X282" s="5">
        <v>0</v>
      </c>
      <c r="Y282" s="6">
        <v>0</v>
      </c>
      <c r="Z282" s="7">
        <v>13.8</v>
      </c>
      <c r="AA282" s="7">
        <v>9.8000000000000007</v>
      </c>
      <c r="AB282" s="7">
        <v>16.2</v>
      </c>
      <c r="AC282" s="8">
        <v>13.3</v>
      </c>
      <c r="AD282" s="2">
        <v>130</v>
      </c>
      <c r="AE282" s="3">
        <v>15</v>
      </c>
      <c r="AF282">
        <v>1118.442</v>
      </c>
      <c r="AG282" s="2">
        <v>202</v>
      </c>
    </row>
    <row r="283" spans="1:33" x14ac:dyDescent="0.45">
      <c r="A283" t="s">
        <v>83</v>
      </c>
      <c r="B283" t="s">
        <v>27</v>
      </c>
      <c r="C283" s="1">
        <v>97</v>
      </c>
      <c r="D283" s="1">
        <v>12</v>
      </c>
      <c r="E283" s="1">
        <v>39</v>
      </c>
      <c r="F283">
        <v>2</v>
      </c>
      <c r="G283" s="2" t="s">
        <v>44</v>
      </c>
      <c r="H283" s="2">
        <v>100</v>
      </c>
      <c r="I283" s="16">
        <v>5</v>
      </c>
      <c r="J283">
        <v>0</v>
      </c>
      <c r="K283" s="2">
        <v>0</v>
      </c>
      <c r="L283">
        <v>0</v>
      </c>
      <c r="M283">
        <v>0</v>
      </c>
      <c r="N283">
        <v>0</v>
      </c>
      <c r="O283">
        <v>0</v>
      </c>
      <c r="P283" s="5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 s="2">
        <v>0</v>
      </c>
      <c r="Z283" s="7">
        <v>7.8</v>
      </c>
      <c r="AA283" s="7">
        <v>10.199999999999999</v>
      </c>
      <c r="AB283" s="7">
        <v>11.8</v>
      </c>
      <c r="AC283" s="8">
        <v>9.9</v>
      </c>
      <c r="AD283" s="2">
        <v>105</v>
      </c>
      <c r="AE283" s="3">
        <v>10</v>
      </c>
      <c r="AF283" s="10">
        <v>1034.9349999999999</v>
      </c>
      <c r="AG283" s="2">
        <v>191</v>
      </c>
    </row>
    <row r="284" spans="1:33" x14ac:dyDescent="0.45">
      <c r="A284" t="s">
        <v>83</v>
      </c>
      <c r="B284" t="s">
        <v>27</v>
      </c>
      <c r="C284" s="1">
        <v>97</v>
      </c>
      <c r="D284" s="1">
        <v>13</v>
      </c>
      <c r="E284" s="1">
        <v>40</v>
      </c>
      <c r="F284">
        <v>2</v>
      </c>
      <c r="G284" s="2" t="s">
        <v>43</v>
      </c>
      <c r="H284" s="2">
        <v>100</v>
      </c>
      <c r="I284" s="16">
        <v>5</v>
      </c>
      <c r="J284">
        <v>5</v>
      </c>
      <c r="K284" s="2">
        <v>0</v>
      </c>
      <c r="L284">
        <v>0</v>
      </c>
      <c r="M284">
        <v>0</v>
      </c>
      <c r="N284">
        <v>0</v>
      </c>
      <c r="O284">
        <v>0</v>
      </c>
      <c r="P284" s="5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 s="2">
        <v>0</v>
      </c>
      <c r="Z284" s="7">
        <v>7.2</v>
      </c>
      <c r="AA284" s="7">
        <v>17.399999999999999</v>
      </c>
      <c r="AB284" s="7">
        <v>10.199999999999999</v>
      </c>
      <c r="AC284" s="8">
        <v>11.6</v>
      </c>
      <c r="AD284" s="2">
        <v>130</v>
      </c>
      <c r="AE284" s="3">
        <v>10</v>
      </c>
      <c r="AF284" s="10">
        <v>1500.6420000000001</v>
      </c>
      <c r="AG284" s="2">
        <v>198</v>
      </c>
    </row>
    <row r="285" spans="1:33" x14ac:dyDescent="0.45">
      <c r="A285" t="s">
        <v>83</v>
      </c>
      <c r="B285" t="s">
        <v>27</v>
      </c>
      <c r="C285" s="1">
        <v>97</v>
      </c>
      <c r="D285" s="1">
        <v>14</v>
      </c>
      <c r="E285" s="1">
        <v>41</v>
      </c>
      <c r="F285">
        <v>2</v>
      </c>
      <c r="G285" s="2" t="s">
        <v>44</v>
      </c>
      <c r="H285" s="2">
        <v>100</v>
      </c>
      <c r="I285" s="16">
        <v>5</v>
      </c>
      <c r="J285">
        <v>0</v>
      </c>
      <c r="K285" s="2">
        <v>0</v>
      </c>
      <c r="L285">
        <v>0</v>
      </c>
      <c r="M285">
        <v>0</v>
      </c>
      <c r="N285">
        <v>0</v>
      </c>
      <c r="O285">
        <v>0</v>
      </c>
      <c r="P285" s="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 s="2">
        <v>0</v>
      </c>
      <c r="Z285" s="7">
        <v>13.8</v>
      </c>
      <c r="AA285" s="7">
        <v>12.8</v>
      </c>
      <c r="AB285" s="7">
        <v>8.6</v>
      </c>
      <c r="AC285" s="8">
        <v>11.7</v>
      </c>
      <c r="AD285" s="2">
        <v>100</v>
      </c>
      <c r="AE285" s="3">
        <v>10</v>
      </c>
      <c r="AF285" s="10">
        <v>966.553</v>
      </c>
      <c r="AG285" s="2">
        <v>133</v>
      </c>
    </row>
    <row r="286" spans="1:33" x14ac:dyDescent="0.45">
      <c r="A286" t="s">
        <v>83</v>
      </c>
      <c r="B286" t="s">
        <v>27</v>
      </c>
      <c r="C286" s="1">
        <v>97</v>
      </c>
      <c r="D286" s="1">
        <v>15</v>
      </c>
      <c r="E286" s="1">
        <v>42</v>
      </c>
      <c r="F286">
        <v>2</v>
      </c>
      <c r="G286" s="2" t="s">
        <v>16</v>
      </c>
      <c r="H286" s="2">
        <v>89</v>
      </c>
      <c r="I286" s="4">
        <v>5</v>
      </c>
      <c r="J286" s="5">
        <v>5</v>
      </c>
      <c r="K286" s="6">
        <v>0</v>
      </c>
      <c r="L286">
        <v>0</v>
      </c>
      <c r="M286">
        <v>0</v>
      </c>
      <c r="N286">
        <v>0</v>
      </c>
      <c r="O286">
        <v>0</v>
      </c>
      <c r="P286" s="5">
        <v>0</v>
      </c>
      <c r="Q286">
        <v>0</v>
      </c>
      <c r="R286">
        <v>0</v>
      </c>
      <c r="S286" s="5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 s="2">
        <v>0</v>
      </c>
      <c r="Z286" s="7">
        <v>9.1999999999999993</v>
      </c>
      <c r="AA286" s="7">
        <v>12.2</v>
      </c>
      <c r="AB286" s="7">
        <v>9.4</v>
      </c>
      <c r="AC286" s="8">
        <v>10.3</v>
      </c>
      <c r="AD286" s="2">
        <v>75</v>
      </c>
      <c r="AE286" s="3">
        <v>20</v>
      </c>
      <c r="AF286" s="10">
        <v>860.54</v>
      </c>
      <c r="AG286" s="2">
        <v>274</v>
      </c>
    </row>
    <row r="287" spans="1:33" x14ac:dyDescent="0.45">
      <c r="A287" t="s">
        <v>83</v>
      </c>
      <c r="B287" t="s">
        <v>27</v>
      </c>
      <c r="C287" s="1">
        <v>97</v>
      </c>
      <c r="D287" s="1">
        <v>16</v>
      </c>
      <c r="E287" s="1">
        <v>43</v>
      </c>
      <c r="F287">
        <v>2</v>
      </c>
      <c r="G287" s="2" t="s">
        <v>44</v>
      </c>
      <c r="H287" s="2">
        <v>100</v>
      </c>
      <c r="I287" s="16">
        <v>0</v>
      </c>
      <c r="J287">
        <v>0</v>
      </c>
      <c r="K287" s="2">
        <v>0</v>
      </c>
      <c r="L287">
        <v>0</v>
      </c>
      <c r="M287">
        <v>0</v>
      </c>
      <c r="N287">
        <v>0</v>
      </c>
      <c r="O287">
        <v>0</v>
      </c>
      <c r="P287" s="5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 s="2">
        <v>0</v>
      </c>
      <c r="Z287" s="7">
        <v>7</v>
      </c>
      <c r="AA287" s="7">
        <v>10.4</v>
      </c>
      <c r="AB287" s="7">
        <v>7.2</v>
      </c>
      <c r="AC287" s="8">
        <v>8.1999999999999993</v>
      </c>
      <c r="AD287" s="2">
        <v>95</v>
      </c>
      <c r="AE287" s="3">
        <v>5</v>
      </c>
      <c r="AF287" s="10">
        <v>1054.874</v>
      </c>
      <c r="AG287" s="11">
        <v>225</v>
      </c>
    </row>
    <row r="288" spans="1:33" x14ac:dyDescent="0.45">
      <c r="A288" t="s">
        <v>83</v>
      </c>
      <c r="B288" t="s">
        <v>27</v>
      </c>
      <c r="C288" s="1">
        <v>97</v>
      </c>
      <c r="D288" s="1">
        <v>17</v>
      </c>
      <c r="E288" s="1">
        <v>44</v>
      </c>
      <c r="F288">
        <v>2</v>
      </c>
      <c r="G288" s="2" t="s">
        <v>16</v>
      </c>
      <c r="H288" s="2">
        <v>66</v>
      </c>
      <c r="I288" s="16">
        <v>0</v>
      </c>
      <c r="J288">
        <v>0</v>
      </c>
      <c r="K288" s="2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0</v>
      </c>
      <c r="W288">
        <v>0</v>
      </c>
      <c r="X288">
        <v>0</v>
      </c>
      <c r="Y288" s="2">
        <v>0</v>
      </c>
      <c r="Z288" s="7">
        <v>7.4</v>
      </c>
      <c r="AA288" s="7">
        <v>10.199999999999999</v>
      </c>
      <c r="AB288" s="7">
        <v>15.2</v>
      </c>
      <c r="AC288" s="8">
        <v>10.9</v>
      </c>
      <c r="AD288" s="2">
        <v>20</v>
      </c>
      <c r="AE288" s="3">
        <v>5</v>
      </c>
      <c r="AF288" s="7">
        <v>133.29499999999999</v>
      </c>
      <c r="AG288" s="2">
        <v>272</v>
      </c>
    </row>
    <row r="289" spans="1:33" x14ac:dyDescent="0.45">
      <c r="A289" t="s">
        <v>83</v>
      </c>
      <c r="B289" t="s">
        <v>27</v>
      </c>
      <c r="C289" s="1">
        <v>97</v>
      </c>
      <c r="D289" s="1">
        <v>18</v>
      </c>
      <c r="E289" s="1">
        <v>45</v>
      </c>
      <c r="F289">
        <v>2</v>
      </c>
      <c r="G289" s="2" t="s">
        <v>43</v>
      </c>
      <c r="H289" s="2">
        <v>100</v>
      </c>
      <c r="I289" s="4">
        <v>5</v>
      </c>
      <c r="J289" s="5">
        <v>0</v>
      </c>
      <c r="K289" s="6">
        <v>5</v>
      </c>
      <c r="L289">
        <v>1</v>
      </c>
      <c r="M289">
        <v>0</v>
      </c>
      <c r="N289">
        <v>0</v>
      </c>
      <c r="O289">
        <v>0</v>
      </c>
      <c r="P289" s="5">
        <v>0</v>
      </c>
      <c r="Q289">
        <v>0</v>
      </c>
      <c r="R289">
        <v>0</v>
      </c>
      <c r="S289" s="5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 s="2">
        <v>0</v>
      </c>
      <c r="Z289" s="7">
        <v>7.2</v>
      </c>
      <c r="AA289" s="7">
        <v>11.8</v>
      </c>
      <c r="AB289" s="7">
        <v>14</v>
      </c>
      <c r="AC289" s="8">
        <v>11</v>
      </c>
      <c r="AD289" s="2">
        <v>90</v>
      </c>
      <c r="AE289" s="3">
        <v>5</v>
      </c>
      <c r="AF289" s="10">
        <v>812.69100000000003</v>
      </c>
      <c r="AG289" s="2">
        <v>144</v>
      </c>
    </row>
    <row r="290" spans="1:33" x14ac:dyDescent="0.45">
      <c r="A290" t="s">
        <v>83</v>
      </c>
      <c r="B290" t="s">
        <v>27</v>
      </c>
      <c r="C290" s="1">
        <v>97</v>
      </c>
      <c r="D290" s="1">
        <v>19</v>
      </c>
      <c r="E290" s="1">
        <v>46</v>
      </c>
      <c r="F290">
        <v>3</v>
      </c>
      <c r="G290" s="2" t="s">
        <v>16</v>
      </c>
      <c r="H290" s="2">
        <v>78</v>
      </c>
      <c r="I290" s="16">
        <v>0</v>
      </c>
      <c r="J290">
        <v>5</v>
      </c>
      <c r="K290" s="2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 s="2">
        <v>0</v>
      </c>
      <c r="Z290" s="7">
        <v>8.8000000000000007</v>
      </c>
      <c r="AA290" s="7">
        <v>9.4</v>
      </c>
      <c r="AB290" s="7">
        <v>7</v>
      </c>
      <c r="AC290" s="8">
        <v>8.4</v>
      </c>
      <c r="AD290" s="2">
        <v>25</v>
      </c>
      <c r="AE290" s="3">
        <v>5</v>
      </c>
      <c r="AF290" s="7">
        <v>143.24600000000001</v>
      </c>
      <c r="AG290" s="2">
        <v>283</v>
      </c>
    </row>
    <row r="291" spans="1:33" x14ac:dyDescent="0.45">
      <c r="A291" t="s">
        <v>83</v>
      </c>
      <c r="B291" t="s">
        <v>27</v>
      </c>
      <c r="C291" s="1">
        <v>97</v>
      </c>
      <c r="D291" s="1">
        <v>20</v>
      </c>
      <c r="E291" s="1">
        <v>47</v>
      </c>
      <c r="F291">
        <v>3</v>
      </c>
      <c r="G291" s="2" t="s">
        <v>43</v>
      </c>
      <c r="H291" s="2">
        <v>78</v>
      </c>
      <c r="I291" s="16">
        <v>5</v>
      </c>
      <c r="J291">
        <v>0</v>
      </c>
      <c r="K291" s="2">
        <v>0</v>
      </c>
      <c r="L291">
        <v>3</v>
      </c>
      <c r="M291">
        <v>0</v>
      </c>
      <c r="N291">
        <v>0</v>
      </c>
      <c r="O291">
        <v>0</v>
      </c>
      <c r="P291" s="5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 s="2">
        <v>0</v>
      </c>
      <c r="Z291" s="7">
        <v>7.6</v>
      </c>
      <c r="AA291" s="7">
        <v>12.8</v>
      </c>
      <c r="AB291" s="7">
        <v>10.199999999999999</v>
      </c>
      <c r="AC291" s="8">
        <v>10.199999999999999</v>
      </c>
      <c r="AD291" s="2">
        <v>70</v>
      </c>
      <c r="AE291" s="3">
        <v>10</v>
      </c>
      <c r="AF291" s="10">
        <v>873.22299999999996</v>
      </c>
      <c r="AG291" s="2">
        <v>159</v>
      </c>
    </row>
    <row r="292" spans="1:33" x14ac:dyDescent="0.45">
      <c r="A292" t="s">
        <v>83</v>
      </c>
      <c r="B292" t="s">
        <v>27</v>
      </c>
      <c r="C292" s="1">
        <v>97</v>
      </c>
      <c r="D292" s="1">
        <v>21</v>
      </c>
      <c r="E292" s="1">
        <v>48</v>
      </c>
      <c r="F292">
        <v>3</v>
      </c>
      <c r="G292" s="2" t="s">
        <v>44</v>
      </c>
      <c r="H292" s="2">
        <v>100</v>
      </c>
      <c r="I292" s="4">
        <v>0</v>
      </c>
      <c r="J292" s="5">
        <v>0</v>
      </c>
      <c r="K292" s="6">
        <v>0</v>
      </c>
      <c r="L292">
        <v>1</v>
      </c>
      <c r="M292">
        <v>0</v>
      </c>
      <c r="N292">
        <v>0</v>
      </c>
      <c r="O292">
        <v>0</v>
      </c>
      <c r="P292" s="5">
        <v>0</v>
      </c>
      <c r="Q292">
        <v>0</v>
      </c>
      <c r="R292">
        <v>0</v>
      </c>
      <c r="S292" s="5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 s="2">
        <v>0</v>
      </c>
      <c r="Z292" s="7">
        <v>9.1999999999999993</v>
      </c>
      <c r="AA292" s="7">
        <v>17</v>
      </c>
      <c r="AB292" s="7">
        <v>15.2</v>
      </c>
      <c r="AC292" s="8">
        <v>13.8</v>
      </c>
      <c r="AD292" s="2">
        <v>80</v>
      </c>
      <c r="AE292" s="3">
        <v>5</v>
      </c>
      <c r="AF292">
        <v>839.17100000000005</v>
      </c>
      <c r="AG292" s="2">
        <v>213</v>
      </c>
    </row>
    <row r="293" spans="1:33" x14ac:dyDescent="0.45">
      <c r="A293" t="s">
        <v>83</v>
      </c>
      <c r="B293" t="s">
        <v>27</v>
      </c>
      <c r="C293" s="1">
        <v>97</v>
      </c>
      <c r="D293" s="1">
        <v>22</v>
      </c>
      <c r="E293" s="1">
        <v>49</v>
      </c>
      <c r="F293">
        <v>3</v>
      </c>
      <c r="G293" s="2" t="s">
        <v>43</v>
      </c>
      <c r="H293" s="9">
        <v>100</v>
      </c>
      <c r="I293" s="16">
        <v>0</v>
      </c>
      <c r="J293">
        <v>5</v>
      </c>
      <c r="K293" s="2">
        <v>0</v>
      </c>
      <c r="L293">
        <v>6</v>
      </c>
      <c r="M293">
        <v>0</v>
      </c>
      <c r="N293">
        <v>0</v>
      </c>
      <c r="O293">
        <v>0</v>
      </c>
      <c r="P293" s="5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 s="2">
        <v>0</v>
      </c>
      <c r="Z293" s="7">
        <v>12.6</v>
      </c>
      <c r="AA293" s="7">
        <v>13.4</v>
      </c>
      <c r="AB293" s="7">
        <v>10</v>
      </c>
      <c r="AC293" s="8">
        <v>12</v>
      </c>
      <c r="AD293" s="2">
        <v>130</v>
      </c>
      <c r="AE293" s="3">
        <v>5</v>
      </c>
      <c r="AF293" s="10">
        <v>1308.501</v>
      </c>
      <c r="AG293" s="2">
        <v>126</v>
      </c>
    </row>
    <row r="294" spans="1:33" x14ac:dyDescent="0.45">
      <c r="A294" t="s">
        <v>83</v>
      </c>
      <c r="B294" t="s">
        <v>27</v>
      </c>
      <c r="C294" s="1">
        <v>97</v>
      </c>
      <c r="D294" s="1">
        <v>23</v>
      </c>
      <c r="E294" s="1">
        <v>50</v>
      </c>
      <c r="F294">
        <v>3</v>
      </c>
      <c r="G294" s="2" t="s">
        <v>44</v>
      </c>
      <c r="H294" s="9">
        <v>100</v>
      </c>
      <c r="I294" s="4">
        <v>5</v>
      </c>
      <c r="J294" s="5">
        <v>0</v>
      </c>
      <c r="K294" s="6">
        <v>0</v>
      </c>
      <c r="L294">
        <v>0</v>
      </c>
      <c r="M294">
        <v>0</v>
      </c>
      <c r="N294">
        <v>0</v>
      </c>
      <c r="O294">
        <v>0</v>
      </c>
      <c r="P294" s="5">
        <v>0</v>
      </c>
      <c r="Q294">
        <v>0</v>
      </c>
      <c r="R294">
        <v>0</v>
      </c>
      <c r="S294" s="5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 s="2">
        <v>0</v>
      </c>
      <c r="Z294">
        <v>7.8</v>
      </c>
      <c r="AA294">
        <v>9.1999999999999993</v>
      </c>
      <c r="AB294">
        <v>11</v>
      </c>
      <c r="AC294" s="8">
        <v>9.3000000000000007</v>
      </c>
      <c r="AD294" s="2">
        <v>90</v>
      </c>
      <c r="AE294" s="3">
        <v>10</v>
      </c>
      <c r="AF294" s="10">
        <v>860.11599999999999</v>
      </c>
      <c r="AG294" s="2">
        <v>194</v>
      </c>
    </row>
    <row r="295" spans="1:33" x14ac:dyDescent="0.45">
      <c r="A295" t="s">
        <v>83</v>
      </c>
      <c r="B295" t="s">
        <v>27</v>
      </c>
      <c r="C295" s="1">
        <v>97</v>
      </c>
      <c r="D295" s="1">
        <v>24</v>
      </c>
      <c r="E295" s="1">
        <v>51</v>
      </c>
      <c r="F295">
        <v>3</v>
      </c>
      <c r="G295" s="2" t="s">
        <v>16</v>
      </c>
      <c r="H295" s="2">
        <v>89</v>
      </c>
      <c r="I295" s="4">
        <v>0</v>
      </c>
      <c r="J295" s="5">
        <v>0</v>
      </c>
      <c r="K295" s="6">
        <v>0</v>
      </c>
      <c r="L295">
        <v>0</v>
      </c>
      <c r="M295">
        <v>0</v>
      </c>
      <c r="N295">
        <v>0</v>
      </c>
      <c r="O295">
        <v>0</v>
      </c>
      <c r="P295" s="5">
        <v>0</v>
      </c>
      <c r="Q295">
        <v>0</v>
      </c>
      <c r="R295">
        <v>0</v>
      </c>
      <c r="S295" s="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 s="2">
        <v>0</v>
      </c>
      <c r="Z295" s="7">
        <v>7.2</v>
      </c>
      <c r="AA295" s="7">
        <v>11.6</v>
      </c>
      <c r="AB295" s="7">
        <v>10.6</v>
      </c>
      <c r="AC295" s="8">
        <v>9.8000000000000007</v>
      </c>
      <c r="AD295" s="2">
        <v>80</v>
      </c>
      <c r="AE295" s="3">
        <v>5</v>
      </c>
      <c r="AF295" s="10">
        <v>773.02700000000004</v>
      </c>
      <c r="AG295" s="2">
        <v>251</v>
      </c>
    </row>
    <row r="296" spans="1:33" x14ac:dyDescent="0.45">
      <c r="A296" t="s">
        <v>83</v>
      </c>
      <c r="B296" t="s">
        <v>27</v>
      </c>
      <c r="C296" s="1">
        <v>97</v>
      </c>
      <c r="D296" s="1">
        <v>25</v>
      </c>
      <c r="E296" s="1">
        <v>52</v>
      </c>
      <c r="F296">
        <v>3</v>
      </c>
      <c r="G296" s="2" t="s">
        <v>44</v>
      </c>
      <c r="H296" s="2">
        <v>89</v>
      </c>
      <c r="I296" s="16">
        <v>0</v>
      </c>
      <c r="J296">
        <v>5</v>
      </c>
      <c r="K296" s="2">
        <v>0</v>
      </c>
      <c r="L296">
        <v>0</v>
      </c>
      <c r="M296">
        <v>0</v>
      </c>
      <c r="N296">
        <v>0</v>
      </c>
      <c r="O296">
        <v>0</v>
      </c>
      <c r="P296" s="5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 s="2">
        <v>0</v>
      </c>
      <c r="Z296" s="7">
        <v>9.1999999999999993</v>
      </c>
      <c r="AA296" s="7">
        <v>10.4</v>
      </c>
      <c r="AB296" s="7">
        <v>10.8</v>
      </c>
      <c r="AC296" s="8">
        <v>10.1</v>
      </c>
      <c r="AD296" s="2">
        <v>75</v>
      </c>
      <c r="AE296" s="3">
        <v>10</v>
      </c>
      <c r="AF296" s="10">
        <v>872.07399999999996</v>
      </c>
      <c r="AG296" s="2">
        <v>191</v>
      </c>
    </row>
    <row r="297" spans="1:33" x14ac:dyDescent="0.45">
      <c r="A297" t="s">
        <v>83</v>
      </c>
      <c r="B297" t="s">
        <v>27</v>
      </c>
      <c r="C297" s="1">
        <v>97</v>
      </c>
      <c r="D297" s="1">
        <v>26</v>
      </c>
      <c r="E297" s="1">
        <v>53</v>
      </c>
      <c r="F297">
        <v>3</v>
      </c>
      <c r="G297" s="2" t="s">
        <v>16</v>
      </c>
      <c r="H297" s="2">
        <v>89</v>
      </c>
      <c r="I297" s="16">
        <v>0</v>
      </c>
      <c r="J297">
        <v>5</v>
      </c>
      <c r="K297" s="2">
        <v>0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 s="2">
        <v>0</v>
      </c>
      <c r="Z297" s="7">
        <v>14.2</v>
      </c>
      <c r="AA297" s="7">
        <v>10</v>
      </c>
      <c r="AB297" s="7">
        <v>15.8</v>
      </c>
      <c r="AC297" s="8">
        <v>13.3</v>
      </c>
      <c r="AD297" s="6">
        <v>45</v>
      </c>
      <c r="AE297" s="3">
        <v>10</v>
      </c>
      <c r="AF297" s="7">
        <v>353.42500000000001</v>
      </c>
      <c r="AG297" s="2">
        <v>320</v>
      </c>
    </row>
    <row r="298" spans="1:33" x14ac:dyDescent="0.45">
      <c r="A298" t="s">
        <v>83</v>
      </c>
      <c r="B298" t="s">
        <v>27</v>
      </c>
      <c r="C298" s="1">
        <v>97</v>
      </c>
      <c r="D298" s="1">
        <v>27</v>
      </c>
      <c r="E298" s="1">
        <v>54</v>
      </c>
      <c r="F298">
        <v>3</v>
      </c>
      <c r="G298" s="2" t="s">
        <v>43</v>
      </c>
      <c r="H298" s="2">
        <v>89</v>
      </c>
      <c r="I298" s="4">
        <v>0</v>
      </c>
      <c r="J298" s="5">
        <v>5</v>
      </c>
      <c r="K298" s="6">
        <v>0</v>
      </c>
      <c r="L298">
        <v>0</v>
      </c>
      <c r="M298">
        <v>0</v>
      </c>
      <c r="N298">
        <v>0</v>
      </c>
      <c r="O298">
        <v>0</v>
      </c>
      <c r="P298" s="5">
        <v>0</v>
      </c>
      <c r="Q298">
        <v>0</v>
      </c>
      <c r="R298">
        <v>0</v>
      </c>
      <c r="S298" s="5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 s="2">
        <v>0</v>
      </c>
      <c r="Z298" s="7">
        <v>13</v>
      </c>
      <c r="AA298" s="7">
        <v>9.8000000000000007</v>
      </c>
      <c r="AB298" s="7">
        <v>9.6</v>
      </c>
      <c r="AC298" s="8">
        <v>10.8</v>
      </c>
      <c r="AD298" s="2">
        <v>85</v>
      </c>
      <c r="AE298" s="3">
        <v>10</v>
      </c>
      <c r="AF298" s="10">
        <v>813.23299999999995</v>
      </c>
      <c r="AG298" s="2">
        <v>140</v>
      </c>
    </row>
    <row r="299" spans="1:33" x14ac:dyDescent="0.45">
      <c r="A299" t="s">
        <v>82</v>
      </c>
      <c r="B299" t="s">
        <v>27</v>
      </c>
      <c r="C299" s="1">
        <v>98</v>
      </c>
      <c r="D299" s="1">
        <v>1</v>
      </c>
      <c r="E299" s="1">
        <v>55</v>
      </c>
      <c r="F299">
        <v>1</v>
      </c>
      <c r="G299" s="2" t="s">
        <v>16</v>
      </c>
      <c r="H299" s="2">
        <v>100</v>
      </c>
      <c r="I299" s="16">
        <v>5</v>
      </c>
      <c r="J299">
        <v>0</v>
      </c>
      <c r="K299" s="2">
        <v>0</v>
      </c>
      <c r="L299">
        <v>0</v>
      </c>
      <c r="M299">
        <v>0</v>
      </c>
      <c r="N299">
        <v>0</v>
      </c>
      <c r="O299">
        <v>0</v>
      </c>
      <c r="P299" s="5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 s="2">
        <v>0</v>
      </c>
      <c r="Z299" s="7">
        <v>6.6</v>
      </c>
      <c r="AA299" s="7">
        <v>9</v>
      </c>
      <c r="AB299" s="7">
        <v>9</v>
      </c>
      <c r="AC299" s="8">
        <v>8.1999999999999993</v>
      </c>
      <c r="AD299" s="2">
        <v>120</v>
      </c>
      <c r="AE299" s="3">
        <v>5</v>
      </c>
      <c r="AF299" s="10">
        <v>1270.3</v>
      </c>
      <c r="AG299" s="11">
        <v>136</v>
      </c>
    </row>
    <row r="300" spans="1:33" x14ac:dyDescent="0.45">
      <c r="A300" t="s">
        <v>82</v>
      </c>
      <c r="B300" t="s">
        <v>27</v>
      </c>
      <c r="C300" s="1">
        <v>98</v>
      </c>
      <c r="D300" s="1">
        <v>2</v>
      </c>
      <c r="E300" s="1">
        <v>56</v>
      </c>
      <c r="F300">
        <v>1</v>
      </c>
      <c r="G300" s="2" t="s">
        <v>43</v>
      </c>
      <c r="H300" s="2">
        <v>100</v>
      </c>
      <c r="I300" s="16">
        <v>0</v>
      </c>
      <c r="J300">
        <v>0</v>
      </c>
      <c r="K300" s="2">
        <v>0</v>
      </c>
      <c r="L300">
        <v>0</v>
      </c>
      <c r="M300">
        <v>0</v>
      </c>
      <c r="N300">
        <v>0</v>
      </c>
      <c r="O300">
        <v>0</v>
      </c>
      <c r="P300" s="5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 s="2">
        <v>0</v>
      </c>
      <c r="Z300" s="7">
        <v>8.8000000000000007</v>
      </c>
      <c r="AA300" s="7">
        <v>12</v>
      </c>
      <c r="AB300" s="7">
        <v>13</v>
      </c>
      <c r="AC300" s="8">
        <v>11.3</v>
      </c>
      <c r="AD300" s="2">
        <v>105</v>
      </c>
      <c r="AE300" s="3">
        <v>5</v>
      </c>
      <c r="AF300" s="10">
        <v>1011.6</v>
      </c>
      <c r="AG300" s="2">
        <v>231</v>
      </c>
    </row>
    <row r="301" spans="1:33" x14ac:dyDescent="0.45">
      <c r="A301" t="s">
        <v>82</v>
      </c>
      <c r="B301" t="s">
        <v>27</v>
      </c>
      <c r="C301" s="1">
        <v>98</v>
      </c>
      <c r="D301" s="1">
        <v>3</v>
      </c>
      <c r="E301" s="1">
        <v>57</v>
      </c>
      <c r="F301">
        <v>1</v>
      </c>
      <c r="G301" s="2" t="s">
        <v>44</v>
      </c>
      <c r="H301" s="9">
        <v>44</v>
      </c>
      <c r="I301" s="16">
        <v>0</v>
      </c>
      <c r="J301">
        <v>0</v>
      </c>
      <c r="K301" s="2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 s="2">
        <v>0</v>
      </c>
      <c r="Z301" s="7">
        <v>9</v>
      </c>
      <c r="AA301" s="7">
        <v>11</v>
      </c>
      <c r="AB301" s="7">
        <v>9.4</v>
      </c>
      <c r="AC301" s="8">
        <v>9.8000000000000007</v>
      </c>
      <c r="AD301" s="2">
        <v>25</v>
      </c>
      <c r="AE301" s="3">
        <v>5</v>
      </c>
      <c r="AF301" s="7">
        <v>309.39999999999998</v>
      </c>
      <c r="AG301" s="2">
        <v>226</v>
      </c>
    </row>
    <row r="302" spans="1:33" x14ac:dyDescent="0.45">
      <c r="A302" t="s">
        <v>82</v>
      </c>
      <c r="B302" t="s">
        <v>27</v>
      </c>
      <c r="C302" s="1">
        <v>98</v>
      </c>
      <c r="D302" s="1">
        <v>4</v>
      </c>
      <c r="E302" s="1">
        <v>58</v>
      </c>
      <c r="F302">
        <v>1</v>
      </c>
      <c r="G302" s="2" t="s">
        <v>43</v>
      </c>
      <c r="H302" s="2">
        <v>100</v>
      </c>
      <c r="I302" s="16">
        <v>0</v>
      </c>
      <c r="J302">
        <v>0</v>
      </c>
      <c r="K302" s="2">
        <v>0</v>
      </c>
      <c r="L302">
        <v>0</v>
      </c>
      <c r="M302">
        <v>0</v>
      </c>
      <c r="N302">
        <v>0</v>
      </c>
      <c r="O302">
        <v>0</v>
      </c>
      <c r="P302" s="5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 s="2">
        <v>0</v>
      </c>
      <c r="Z302" s="7">
        <v>10</v>
      </c>
      <c r="AA302" s="7">
        <v>12</v>
      </c>
      <c r="AB302" s="7">
        <v>7.8</v>
      </c>
      <c r="AC302" s="8">
        <v>9.9</v>
      </c>
      <c r="AD302" s="2">
        <v>110</v>
      </c>
      <c r="AE302" s="3">
        <v>5</v>
      </c>
      <c r="AF302" s="10">
        <v>1189.8</v>
      </c>
      <c r="AG302" s="11">
        <v>106</v>
      </c>
    </row>
    <row r="303" spans="1:33" x14ac:dyDescent="0.45">
      <c r="A303" t="s">
        <v>82</v>
      </c>
      <c r="B303" t="s">
        <v>27</v>
      </c>
      <c r="C303" s="1">
        <v>98</v>
      </c>
      <c r="D303" s="1">
        <v>5</v>
      </c>
      <c r="E303" s="1">
        <v>59</v>
      </c>
      <c r="F303">
        <v>1</v>
      </c>
      <c r="G303" s="2" t="s">
        <v>44</v>
      </c>
      <c r="H303" s="2">
        <v>100</v>
      </c>
      <c r="I303" s="16">
        <v>0</v>
      </c>
      <c r="J303">
        <v>0</v>
      </c>
      <c r="K303" s="2">
        <v>0</v>
      </c>
      <c r="L303">
        <v>0</v>
      </c>
      <c r="M303">
        <v>0</v>
      </c>
      <c r="N303">
        <v>0</v>
      </c>
      <c r="O303">
        <v>0</v>
      </c>
      <c r="P303" s="5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 s="2">
        <v>0</v>
      </c>
      <c r="Z303" s="7">
        <v>10</v>
      </c>
      <c r="AA303" s="7">
        <v>7.4</v>
      </c>
      <c r="AB303" s="7">
        <v>8.6</v>
      </c>
      <c r="AC303" s="8">
        <v>8.6999999999999993</v>
      </c>
      <c r="AD303" s="2">
        <v>115</v>
      </c>
      <c r="AE303" s="3">
        <v>5</v>
      </c>
      <c r="AF303" s="10">
        <v>1180.8</v>
      </c>
      <c r="AG303" s="2">
        <v>260</v>
      </c>
    </row>
    <row r="304" spans="1:33" x14ac:dyDescent="0.45">
      <c r="A304" t="s">
        <v>82</v>
      </c>
      <c r="B304" t="s">
        <v>27</v>
      </c>
      <c r="C304" s="1">
        <v>98</v>
      </c>
      <c r="D304" s="1">
        <v>6</v>
      </c>
      <c r="E304" s="1">
        <v>60</v>
      </c>
      <c r="F304">
        <v>1</v>
      </c>
      <c r="G304" s="2" t="s">
        <v>16</v>
      </c>
      <c r="H304" s="2">
        <v>89</v>
      </c>
      <c r="I304" s="16">
        <v>0</v>
      </c>
      <c r="J304">
        <v>5</v>
      </c>
      <c r="K304" s="2">
        <v>0</v>
      </c>
      <c r="L304">
        <v>0</v>
      </c>
      <c r="M304">
        <v>0</v>
      </c>
      <c r="N304">
        <v>0</v>
      </c>
      <c r="O304">
        <v>0</v>
      </c>
      <c r="P304" s="5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 s="2">
        <v>0</v>
      </c>
      <c r="Z304" s="7">
        <v>9</v>
      </c>
      <c r="AA304" s="7">
        <v>11.2</v>
      </c>
      <c r="AB304" s="7">
        <v>8.5</v>
      </c>
      <c r="AC304" s="8">
        <v>9.6</v>
      </c>
      <c r="AD304" s="2">
        <v>110</v>
      </c>
      <c r="AE304" s="3">
        <v>5</v>
      </c>
      <c r="AF304" s="10">
        <v>1213.5999999999999</v>
      </c>
      <c r="AG304" s="11">
        <v>154</v>
      </c>
    </row>
    <row r="305" spans="1:33" x14ac:dyDescent="0.45">
      <c r="A305" t="s">
        <v>82</v>
      </c>
      <c r="B305" t="s">
        <v>27</v>
      </c>
      <c r="C305" s="1">
        <v>98</v>
      </c>
      <c r="D305" s="1">
        <v>7</v>
      </c>
      <c r="E305" s="1">
        <v>61</v>
      </c>
      <c r="F305">
        <v>1</v>
      </c>
      <c r="G305" s="2" t="s">
        <v>44</v>
      </c>
      <c r="H305" s="2">
        <v>100</v>
      </c>
      <c r="I305" s="16">
        <v>5</v>
      </c>
      <c r="J305">
        <v>0</v>
      </c>
      <c r="K305" s="2">
        <v>0</v>
      </c>
      <c r="L305">
        <v>0</v>
      </c>
      <c r="M305">
        <v>0</v>
      </c>
      <c r="N305">
        <v>0</v>
      </c>
      <c r="O305">
        <v>0</v>
      </c>
      <c r="P305" s="5">
        <v>0</v>
      </c>
      <c r="Q305">
        <v>1</v>
      </c>
      <c r="R305">
        <v>0</v>
      </c>
      <c r="S305">
        <v>0</v>
      </c>
      <c r="T305">
        <v>0</v>
      </c>
      <c r="U305">
        <v>2</v>
      </c>
      <c r="V305">
        <v>0</v>
      </c>
      <c r="W305">
        <v>0</v>
      </c>
      <c r="X305">
        <v>0</v>
      </c>
      <c r="Y305" s="2">
        <v>0</v>
      </c>
      <c r="Z305" s="7">
        <v>11.2</v>
      </c>
      <c r="AA305" s="7">
        <v>8</v>
      </c>
      <c r="AB305" s="7">
        <v>10</v>
      </c>
      <c r="AC305" s="8">
        <v>9.6999999999999993</v>
      </c>
      <c r="AD305" s="6">
        <v>140</v>
      </c>
      <c r="AE305" s="3">
        <v>15</v>
      </c>
      <c r="AF305" s="10">
        <v>1487.2</v>
      </c>
      <c r="AG305" s="11">
        <v>124</v>
      </c>
    </row>
    <row r="306" spans="1:33" x14ac:dyDescent="0.45">
      <c r="A306" t="s">
        <v>82</v>
      </c>
      <c r="B306" t="s">
        <v>27</v>
      </c>
      <c r="C306" s="1">
        <v>98</v>
      </c>
      <c r="D306" s="1">
        <v>8</v>
      </c>
      <c r="E306" s="1">
        <v>62</v>
      </c>
      <c r="F306">
        <v>1</v>
      </c>
      <c r="G306" s="2" t="s">
        <v>16</v>
      </c>
      <c r="H306" s="2">
        <v>100</v>
      </c>
      <c r="I306" s="16">
        <v>0</v>
      </c>
      <c r="J306">
        <v>10</v>
      </c>
      <c r="K306" s="2">
        <v>0</v>
      </c>
      <c r="L306">
        <v>1</v>
      </c>
      <c r="M306">
        <v>0</v>
      </c>
      <c r="N306">
        <v>0</v>
      </c>
      <c r="O306">
        <v>0</v>
      </c>
      <c r="P306" s="5">
        <v>0</v>
      </c>
      <c r="Q306">
        <v>0</v>
      </c>
      <c r="R306">
        <v>0</v>
      </c>
      <c r="S306">
        <v>0</v>
      </c>
      <c r="T306">
        <v>0</v>
      </c>
      <c r="U306">
        <v>1</v>
      </c>
      <c r="V306">
        <v>0</v>
      </c>
      <c r="W306">
        <v>0</v>
      </c>
      <c r="X306">
        <v>0</v>
      </c>
      <c r="Y306" s="2">
        <v>0</v>
      </c>
      <c r="Z306" s="7">
        <v>5.6</v>
      </c>
      <c r="AA306" s="7">
        <v>12.6</v>
      </c>
      <c r="AB306" s="7">
        <v>8.1999999999999993</v>
      </c>
      <c r="AC306" s="8">
        <v>8.8000000000000007</v>
      </c>
      <c r="AD306" s="6">
        <v>130</v>
      </c>
      <c r="AE306" s="3">
        <v>10</v>
      </c>
      <c r="AF306" s="10">
        <v>1337.3</v>
      </c>
      <c r="AG306" s="11">
        <v>156</v>
      </c>
    </row>
    <row r="307" spans="1:33" x14ac:dyDescent="0.45">
      <c r="A307" t="s">
        <v>82</v>
      </c>
      <c r="B307" t="s">
        <v>27</v>
      </c>
      <c r="C307" s="1">
        <v>98</v>
      </c>
      <c r="D307" s="1">
        <v>9</v>
      </c>
      <c r="E307" s="1">
        <v>63</v>
      </c>
      <c r="F307">
        <v>1</v>
      </c>
      <c r="G307" s="2" t="s">
        <v>43</v>
      </c>
      <c r="H307" s="2">
        <v>100</v>
      </c>
      <c r="I307" s="16">
        <v>0</v>
      </c>
      <c r="J307">
        <v>0</v>
      </c>
      <c r="K307" s="2">
        <v>0</v>
      </c>
      <c r="L307">
        <v>0</v>
      </c>
      <c r="M307">
        <v>0</v>
      </c>
      <c r="N307">
        <v>0</v>
      </c>
      <c r="O307">
        <v>0</v>
      </c>
      <c r="P307" s="5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 s="2">
        <v>0</v>
      </c>
      <c r="Z307" s="7">
        <v>8.8000000000000007</v>
      </c>
      <c r="AA307" s="7">
        <v>8.1999999999999993</v>
      </c>
      <c r="AB307" s="7">
        <v>8.1999999999999993</v>
      </c>
      <c r="AC307" s="8">
        <v>8.4</v>
      </c>
      <c r="AD307" s="2">
        <v>130</v>
      </c>
      <c r="AE307" s="3">
        <v>10</v>
      </c>
      <c r="AF307" s="10">
        <v>1389.7</v>
      </c>
      <c r="AG307" s="11">
        <v>125</v>
      </c>
    </row>
    <row r="308" spans="1:33" x14ac:dyDescent="0.45">
      <c r="A308" t="s">
        <v>82</v>
      </c>
      <c r="B308" t="s">
        <v>27</v>
      </c>
      <c r="C308" s="1">
        <v>98</v>
      </c>
      <c r="D308" s="1">
        <v>10</v>
      </c>
      <c r="E308" s="1">
        <v>64</v>
      </c>
      <c r="F308">
        <v>2</v>
      </c>
      <c r="G308" s="2" t="s">
        <v>16</v>
      </c>
      <c r="H308" s="2">
        <v>78</v>
      </c>
      <c r="I308" s="16">
        <v>0</v>
      </c>
      <c r="J308">
        <v>0</v>
      </c>
      <c r="K308" s="2">
        <v>0</v>
      </c>
      <c r="L308">
        <v>0</v>
      </c>
      <c r="M308">
        <v>0</v>
      </c>
      <c r="N308">
        <v>0</v>
      </c>
      <c r="O308">
        <v>0</v>
      </c>
      <c r="P308" s="5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 s="2">
        <v>0</v>
      </c>
      <c r="Z308" s="7">
        <v>12.2</v>
      </c>
      <c r="AA308" s="7">
        <v>10.199999999999999</v>
      </c>
      <c r="AB308" s="7">
        <v>7.6</v>
      </c>
      <c r="AC308" s="8">
        <v>10</v>
      </c>
      <c r="AD308" s="2">
        <v>85</v>
      </c>
      <c r="AE308" s="3">
        <v>15</v>
      </c>
      <c r="AF308" s="10">
        <v>870.2</v>
      </c>
      <c r="AG308" s="2">
        <v>155</v>
      </c>
    </row>
    <row r="309" spans="1:33" x14ac:dyDescent="0.45">
      <c r="A309" t="s">
        <v>82</v>
      </c>
      <c r="B309" t="s">
        <v>27</v>
      </c>
      <c r="C309" s="1">
        <v>98</v>
      </c>
      <c r="D309" s="1">
        <v>11</v>
      </c>
      <c r="E309" s="1">
        <v>65</v>
      </c>
      <c r="F309">
        <v>2</v>
      </c>
      <c r="G309" s="2" t="s">
        <v>43</v>
      </c>
      <c r="H309" s="9">
        <v>100</v>
      </c>
      <c r="I309" s="16">
        <v>0</v>
      </c>
      <c r="J309">
        <v>0</v>
      </c>
      <c r="K309" s="2">
        <v>0</v>
      </c>
      <c r="L309">
        <v>0</v>
      </c>
      <c r="M309">
        <v>0</v>
      </c>
      <c r="N309">
        <v>0</v>
      </c>
      <c r="O309">
        <v>0</v>
      </c>
      <c r="P309" s="5">
        <v>0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 s="2">
        <v>0</v>
      </c>
      <c r="Z309" s="7">
        <v>9.1999999999999993</v>
      </c>
      <c r="AA309" s="7">
        <v>9</v>
      </c>
      <c r="AB309" s="7">
        <v>10.3</v>
      </c>
      <c r="AC309" s="8">
        <v>9.5</v>
      </c>
      <c r="AD309" s="2">
        <v>150</v>
      </c>
      <c r="AE309" s="3">
        <v>10</v>
      </c>
      <c r="AF309" s="10">
        <v>1694.8</v>
      </c>
      <c r="AG309" s="2">
        <v>183</v>
      </c>
    </row>
    <row r="310" spans="1:33" x14ac:dyDescent="0.45">
      <c r="A310" t="s">
        <v>82</v>
      </c>
      <c r="B310" t="s">
        <v>27</v>
      </c>
      <c r="C310" s="1">
        <v>98</v>
      </c>
      <c r="D310" s="1">
        <v>12</v>
      </c>
      <c r="E310" s="1">
        <v>66</v>
      </c>
      <c r="F310">
        <v>2</v>
      </c>
      <c r="G310" s="2" t="s">
        <v>44</v>
      </c>
      <c r="H310" s="2">
        <v>100</v>
      </c>
      <c r="I310" s="16">
        <v>0</v>
      </c>
      <c r="J310">
        <v>0</v>
      </c>
      <c r="K310" s="2">
        <v>0</v>
      </c>
      <c r="L310">
        <v>0</v>
      </c>
      <c r="M310">
        <v>0</v>
      </c>
      <c r="N310">
        <v>0</v>
      </c>
      <c r="O310">
        <v>0</v>
      </c>
      <c r="P310" s="5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 s="2">
        <v>0</v>
      </c>
      <c r="Z310" s="7">
        <v>9</v>
      </c>
      <c r="AA310" s="7">
        <v>11.8</v>
      </c>
      <c r="AB310" s="7">
        <v>9</v>
      </c>
      <c r="AC310" s="8">
        <v>9.9</v>
      </c>
      <c r="AD310" s="2">
        <v>140</v>
      </c>
      <c r="AE310" s="3">
        <v>15</v>
      </c>
      <c r="AF310" s="10">
        <v>1421.1</v>
      </c>
      <c r="AG310" s="11">
        <v>132</v>
      </c>
    </row>
    <row r="311" spans="1:33" x14ac:dyDescent="0.45">
      <c r="A311" t="s">
        <v>82</v>
      </c>
      <c r="B311" t="s">
        <v>27</v>
      </c>
      <c r="C311" s="1">
        <v>98</v>
      </c>
      <c r="D311" s="1">
        <v>13</v>
      </c>
      <c r="E311" s="1">
        <v>67</v>
      </c>
      <c r="F311">
        <v>2</v>
      </c>
      <c r="G311" s="2" t="s">
        <v>43</v>
      </c>
      <c r="H311" s="2">
        <v>100</v>
      </c>
      <c r="I311" s="16">
        <v>0</v>
      </c>
      <c r="J311">
        <v>5</v>
      </c>
      <c r="K311" s="2">
        <v>0</v>
      </c>
      <c r="L311">
        <v>0</v>
      </c>
      <c r="M311">
        <v>0</v>
      </c>
      <c r="N311">
        <v>0</v>
      </c>
      <c r="O311">
        <v>0</v>
      </c>
      <c r="P311" s="5">
        <v>0</v>
      </c>
      <c r="Q311">
        <v>0</v>
      </c>
      <c r="R311">
        <v>0</v>
      </c>
      <c r="S311">
        <v>0</v>
      </c>
      <c r="T311">
        <v>0</v>
      </c>
      <c r="U311">
        <v>1</v>
      </c>
      <c r="V311">
        <v>0</v>
      </c>
      <c r="W311">
        <v>0</v>
      </c>
      <c r="X311">
        <v>0</v>
      </c>
      <c r="Y311" s="2">
        <v>0</v>
      </c>
      <c r="Z311" s="7">
        <v>11.4</v>
      </c>
      <c r="AA311" s="7">
        <v>11.2</v>
      </c>
      <c r="AB311" s="7">
        <v>11.6</v>
      </c>
      <c r="AC311" s="8">
        <v>11.4</v>
      </c>
      <c r="AD311" s="2">
        <v>120</v>
      </c>
      <c r="AE311" s="3">
        <v>20</v>
      </c>
      <c r="AF311" s="10">
        <v>1242</v>
      </c>
      <c r="AG311" s="11">
        <v>110</v>
      </c>
    </row>
    <row r="312" spans="1:33" x14ac:dyDescent="0.45">
      <c r="A312" t="s">
        <v>82</v>
      </c>
      <c r="B312" t="s">
        <v>27</v>
      </c>
      <c r="C312" s="1">
        <v>98</v>
      </c>
      <c r="D312" s="1">
        <v>14</v>
      </c>
      <c r="E312" s="1">
        <v>68</v>
      </c>
      <c r="F312">
        <v>2</v>
      </c>
      <c r="G312" s="2" t="s">
        <v>44</v>
      </c>
      <c r="H312" s="2">
        <v>100</v>
      </c>
      <c r="I312" s="16">
        <v>0</v>
      </c>
      <c r="J312">
        <v>5</v>
      </c>
      <c r="K312" s="2">
        <v>0</v>
      </c>
      <c r="L312">
        <v>0</v>
      </c>
      <c r="M312">
        <v>0</v>
      </c>
      <c r="N312">
        <v>0</v>
      </c>
      <c r="O312">
        <v>0</v>
      </c>
      <c r="P312" s="5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 s="2">
        <v>1</v>
      </c>
      <c r="Z312" s="7">
        <v>8.4</v>
      </c>
      <c r="AA312" s="7">
        <v>11.4</v>
      </c>
      <c r="AB312" s="7">
        <v>8.4</v>
      </c>
      <c r="AC312" s="8">
        <v>9.4</v>
      </c>
      <c r="AD312" s="2">
        <v>170</v>
      </c>
      <c r="AE312" s="3">
        <v>20</v>
      </c>
      <c r="AF312" s="10">
        <v>1803.5</v>
      </c>
      <c r="AG312" s="2">
        <v>124</v>
      </c>
    </row>
    <row r="313" spans="1:33" x14ac:dyDescent="0.45">
      <c r="A313" t="s">
        <v>82</v>
      </c>
      <c r="B313" t="s">
        <v>27</v>
      </c>
      <c r="C313" s="1">
        <v>98</v>
      </c>
      <c r="D313" s="1">
        <v>15</v>
      </c>
      <c r="E313" s="1">
        <v>69</v>
      </c>
      <c r="F313">
        <v>2</v>
      </c>
      <c r="G313" s="2" t="s">
        <v>16</v>
      </c>
      <c r="H313" s="2">
        <v>100</v>
      </c>
      <c r="I313" s="16">
        <v>0</v>
      </c>
      <c r="J313">
        <v>5</v>
      </c>
      <c r="K313" s="2">
        <v>0</v>
      </c>
      <c r="L313">
        <v>0</v>
      </c>
      <c r="M313">
        <v>0</v>
      </c>
      <c r="N313">
        <v>0</v>
      </c>
      <c r="O313">
        <v>0</v>
      </c>
      <c r="P313" s="5">
        <v>0</v>
      </c>
      <c r="Q313">
        <v>0</v>
      </c>
      <c r="R313">
        <v>0</v>
      </c>
      <c r="S313">
        <v>0</v>
      </c>
      <c r="T313">
        <v>0</v>
      </c>
      <c r="U313">
        <v>1</v>
      </c>
      <c r="V313">
        <v>0</v>
      </c>
      <c r="W313">
        <v>0</v>
      </c>
      <c r="X313">
        <v>0</v>
      </c>
      <c r="Y313" s="2">
        <v>0</v>
      </c>
      <c r="Z313" s="7">
        <v>9.4</v>
      </c>
      <c r="AA313" s="7">
        <v>11</v>
      </c>
      <c r="AB313" s="7">
        <v>10.6</v>
      </c>
      <c r="AC313" s="8">
        <v>10.3</v>
      </c>
      <c r="AD313" s="2">
        <v>145</v>
      </c>
      <c r="AE313" s="3">
        <v>15</v>
      </c>
      <c r="AF313" s="10">
        <v>1482.1</v>
      </c>
      <c r="AG313" s="2">
        <v>125</v>
      </c>
    </row>
    <row r="314" spans="1:33" x14ac:dyDescent="0.45">
      <c r="A314" t="s">
        <v>82</v>
      </c>
      <c r="B314" t="s">
        <v>27</v>
      </c>
      <c r="C314" s="1">
        <v>98</v>
      </c>
      <c r="D314" s="1">
        <v>16</v>
      </c>
      <c r="E314" s="1">
        <v>70</v>
      </c>
      <c r="F314">
        <v>2</v>
      </c>
      <c r="G314" s="2" t="s">
        <v>44</v>
      </c>
      <c r="H314" s="2">
        <v>100</v>
      </c>
      <c r="I314" s="16">
        <v>0</v>
      </c>
      <c r="J314">
        <v>0</v>
      </c>
      <c r="K314" s="2">
        <v>0</v>
      </c>
      <c r="L314">
        <v>0</v>
      </c>
      <c r="M314">
        <v>0</v>
      </c>
      <c r="N314">
        <v>0</v>
      </c>
      <c r="O314">
        <v>0</v>
      </c>
      <c r="P314" s="5">
        <v>0</v>
      </c>
      <c r="Q314">
        <v>0</v>
      </c>
      <c r="R314">
        <v>0</v>
      </c>
      <c r="S314">
        <v>0</v>
      </c>
      <c r="T314">
        <v>0</v>
      </c>
      <c r="U314">
        <v>1</v>
      </c>
      <c r="V314">
        <v>0</v>
      </c>
      <c r="W314">
        <v>0</v>
      </c>
      <c r="X314">
        <v>0</v>
      </c>
      <c r="Y314" s="2">
        <v>1</v>
      </c>
      <c r="Z314" s="7">
        <v>9.8000000000000007</v>
      </c>
      <c r="AA314" s="7">
        <v>9.1999999999999993</v>
      </c>
      <c r="AB314" s="7">
        <v>8.8000000000000007</v>
      </c>
      <c r="AC314" s="8">
        <v>9.3000000000000007</v>
      </c>
      <c r="AD314" s="2">
        <v>145</v>
      </c>
      <c r="AE314" s="3">
        <v>15</v>
      </c>
      <c r="AF314" s="10">
        <v>1462.8</v>
      </c>
      <c r="AG314" s="11">
        <v>121</v>
      </c>
    </row>
    <row r="315" spans="1:33" x14ac:dyDescent="0.45">
      <c r="A315" t="s">
        <v>82</v>
      </c>
      <c r="B315" t="s">
        <v>27</v>
      </c>
      <c r="C315" s="1">
        <v>98</v>
      </c>
      <c r="D315" s="1">
        <v>17</v>
      </c>
      <c r="E315" s="1">
        <v>71</v>
      </c>
      <c r="F315">
        <v>2</v>
      </c>
      <c r="G315" s="2" t="s">
        <v>16</v>
      </c>
      <c r="H315" s="2">
        <v>100</v>
      </c>
      <c r="I315" s="4">
        <v>0</v>
      </c>
      <c r="J315" s="5">
        <v>0</v>
      </c>
      <c r="K315" s="6">
        <v>0</v>
      </c>
      <c r="L315">
        <v>0</v>
      </c>
      <c r="M315">
        <v>0</v>
      </c>
      <c r="N315">
        <v>0</v>
      </c>
      <c r="O315">
        <v>0</v>
      </c>
      <c r="P315" s="5">
        <v>0</v>
      </c>
      <c r="Q315">
        <v>0</v>
      </c>
      <c r="R315">
        <v>0</v>
      </c>
      <c r="S315" s="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 s="2">
        <v>0</v>
      </c>
      <c r="Z315" s="7">
        <v>9.6</v>
      </c>
      <c r="AA315" s="7">
        <v>8</v>
      </c>
      <c r="AB315" s="7">
        <v>7.2</v>
      </c>
      <c r="AC315" s="8">
        <v>8.3000000000000007</v>
      </c>
      <c r="AD315" s="2">
        <v>75</v>
      </c>
      <c r="AE315" s="3">
        <v>35</v>
      </c>
      <c r="AF315">
        <v>785.4</v>
      </c>
      <c r="AG315" s="2">
        <v>297</v>
      </c>
    </row>
    <row r="316" spans="1:33" x14ac:dyDescent="0.45">
      <c r="A316" t="s">
        <v>82</v>
      </c>
      <c r="B316" t="s">
        <v>27</v>
      </c>
      <c r="C316" s="1">
        <v>98</v>
      </c>
      <c r="D316" s="1">
        <v>18</v>
      </c>
      <c r="E316" s="1">
        <v>72</v>
      </c>
      <c r="F316">
        <v>2</v>
      </c>
      <c r="G316" s="2" t="s">
        <v>43</v>
      </c>
      <c r="H316" s="2">
        <v>100</v>
      </c>
      <c r="I316" s="16">
        <v>0</v>
      </c>
      <c r="J316">
        <v>5</v>
      </c>
      <c r="K316" s="2">
        <v>0</v>
      </c>
      <c r="L316">
        <v>1</v>
      </c>
      <c r="M316">
        <v>0</v>
      </c>
      <c r="N316">
        <v>0</v>
      </c>
      <c r="O316">
        <v>0</v>
      </c>
      <c r="P316" s="5">
        <v>0</v>
      </c>
      <c r="Q316">
        <v>0</v>
      </c>
      <c r="R316">
        <v>0</v>
      </c>
      <c r="S316">
        <v>0</v>
      </c>
      <c r="T316">
        <v>0</v>
      </c>
      <c r="U316">
        <v>2</v>
      </c>
      <c r="V316">
        <v>0</v>
      </c>
      <c r="W316">
        <v>0</v>
      </c>
      <c r="X316">
        <v>0</v>
      </c>
      <c r="Y316" s="2">
        <v>0</v>
      </c>
      <c r="Z316" s="7">
        <v>10</v>
      </c>
      <c r="AA316" s="7">
        <v>8.4</v>
      </c>
      <c r="AB316" s="7">
        <v>8.4</v>
      </c>
      <c r="AC316" s="8">
        <v>8.9</v>
      </c>
      <c r="AD316" s="2">
        <v>155</v>
      </c>
      <c r="AE316" s="3">
        <v>25</v>
      </c>
      <c r="AF316" s="10">
        <v>1687.8</v>
      </c>
      <c r="AG316" s="11">
        <v>120</v>
      </c>
    </row>
    <row r="317" spans="1:33" x14ac:dyDescent="0.45">
      <c r="A317" t="s">
        <v>82</v>
      </c>
      <c r="B317" t="s">
        <v>27</v>
      </c>
      <c r="C317" s="1">
        <v>98</v>
      </c>
      <c r="D317" s="1">
        <v>19</v>
      </c>
      <c r="E317" s="1">
        <v>73</v>
      </c>
      <c r="F317">
        <v>3</v>
      </c>
      <c r="G317" s="2" t="s">
        <v>16</v>
      </c>
      <c r="H317" s="2">
        <v>100</v>
      </c>
      <c r="I317" s="16">
        <v>0</v>
      </c>
      <c r="J317">
        <v>0</v>
      </c>
      <c r="K317" s="2">
        <v>0</v>
      </c>
      <c r="L317">
        <v>0</v>
      </c>
      <c r="M317">
        <v>0</v>
      </c>
      <c r="N317">
        <v>0</v>
      </c>
      <c r="O317">
        <v>0</v>
      </c>
      <c r="P317" s="5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 s="2">
        <v>0</v>
      </c>
      <c r="Z317" s="7">
        <v>14.2</v>
      </c>
      <c r="AA317" s="7">
        <v>10.199999999999999</v>
      </c>
      <c r="AB317" s="7">
        <v>19.8</v>
      </c>
      <c r="AC317" s="8">
        <v>14.7</v>
      </c>
      <c r="AD317" s="2">
        <v>110</v>
      </c>
      <c r="AE317" s="3">
        <v>10</v>
      </c>
      <c r="AF317" s="10">
        <v>1180.9000000000001</v>
      </c>
      <c r="AG317" s="2">
        <v>106</v>
      </c>
    </row>
    <row r="318" spans="1:33" x14ac:dyDescent="0.45">
      <c r="A318" t="s">
        <v>82</v>
      </c>
      <c r="B318" t="s">
        <v>27</v>
      </c>
      <c r="C318" s="1">
        <v>98</v>
      </c>
      <c r="D318" s="1">
        <v>20</v>
      </c>
      <c r="E318" s="1">
        <v>74</v>
      </c>
      <c r="F318">
        <v>3</v>
      </c>
      <c r="G318" s="2" t="s">
        <v>43</v>
      </c>
      <c r="H318" s="2">
        <v>100</v>
      </c>
      <c r="I318" s="4">
        <v>0</v>
      </c>
      <c r="J318" s="5">
        <v>0</v>
      </c>
      <c r="K318" s="6">
        <v>0</v>
      </c>
      <c r="L318">
        <v>0</v>
      </c>
      <c r="M318">
        <v>0</v>
      </c>
      <c r="N318">
        <v>0</v>
      </c>
      <c r="O318">
        <v>0</v>
      </c>
      <c r="P318" s="5">
        <v>0</v>
      </c>
      <c r="Q318">
        <v>0</v>
      </c>
      <c r="R318">
        <v>0</v>
      </c>
      <c r="S318" s="5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 s="2">
        <v>0</v>
      </c>
      <c r="Z318" s="7">
        <v>15.4</v>
      </c>
      <c r="AA318" s="7">
        <v>12.4</v>
      </c>
      <c r="AB318" s="7">
        <v>9.4</v>
      </c>
      <c r="AC318" s="8">
        <v>12.4</v>
      </c>
      <c r="AD318" s="2">
        <v>85</v>
      </c>
      <c r="AE318" s="3">
        <v>15</v>
      </c>
      <c r="AF318" s="10">
        <v>888.5</v>
      </c>
      <c r="AG318" s="2">
        <v>245</v>
      </c>
    </row>
    <row r="319" spans="1:33" x14ac:dyDescent="0.45">
      <c r="A319" t="s">
        <v>82</v>
      </c>
      <c r="B319" t="s">
        <v>27</v>
      </c>
      <c r="C319" s="1">
        <v>98</v>
      </c>
      <c r="D319" s="1">
        <v>21</v>
      </c>
      <c r="E319" s="1">
        <v>75</v>
      </c>
      <c r="F319">
        <v>3</v>
      </c>
      <c r="G319" s="2" t="s">
        <v>44</v>
      </c>
      <c r="H319" s="2">
        <v>89</v>
      </c>
      <c r="I319" s="4">
        <v>0</v>
      </c>
      <c r="J319" s="5">
        <v>0</v>
      </c>
      <c r="K319" s="6">
        <v>0</v>
      </c>
      <c r="L319">
        <v>0</v>
      </c>
      <c r="M319">
        <v>0</v>
      </c>
      <c r="N319">
        <v>0</v>
      </c>
      <c r="O319">
        <v>0</v>
      </c>
      <c r="P319" s="5">
        <v>0</v>
      </c>
      <c r="Q319">
        <v>0</v>
      </c>
      <c r="R319">
        <v>0</v>
      </c>
      <c r="S319" s="5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 s="2">
        <v>0</v>
      </c>
      <c r="Z319" s="7">
        <v>13.2</v>
      </c>
      <c r="AA319" s="7">
        <v>14.2</v>
      </c>
      <c r="AB319" s="7">
        <v>13</v>
      </c>
      <c r="AC319" s="8">
        <v>13.5</v>
      </c>
      <c r="AD319" s="2">
        <v>75</v>
      </c>
      <c r="AE319" s="3">
        <v>15</v>
      </c>
      <c r="AF319" s="10">
        <v>802.1</v>
      </c>
      <c r="AG319" s="2">
        <v>175</v>
      </c>
    </row>
    <row r="320" spans="1:33" x14ac:dyDescent="0.45">
      <c r="A320" t="s">
        <v>82</v>
      </c>
      <c r="B320" t="s">
        <v>27</v>
      </c>
      <c r="C320" s="1">
        <v>98</v>
      </c>
      <c r="D320" s="1">
        <v>22</v>
      </c>
      <c r="E320" s="1">
        <v>76</v>
      </c>
      <c r="F320">
        <v>3</v>
      </c>
      <c r="G320" s="2" t="s">
        <v>43</v>
      </c>
      <c r="H320" s="2">
        <v>100</v>
      </c>
      <c r="I320" s="16">
        <v>0</v>
      </c>
      <c r="J320">
        <v>0</v>
      </c>
      <c r="K320" s="2">
        <v>0</v>
      </c>
      <c r="L320">
        <v>0</v>
      </c>
      <c r="M320">
        <v>0</v>
      </c>
      <c r="N320">
        <v>0</v>
      </c>
      <c r="O320">
        <v>0</v>
      </c>
      <c r="P320" s="5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 s="2">
        <v>0</v>
      </c>
      <c r="Z320" s="7">
        <v>10.199999999999999</v>
      </c>
      <c r="AA320" s="7">
        <v>9</v>
      </c>
      <c r="AB320" s="7">
        <v>9.8000000000000007</v>
      </c>
      <c r="AC320" s="8">
        <v>9.6999999999999993</v>
      </c>
      <c r="AD320" s="2">
        <v>90</v>
      </c>
      <c r="AE320" s="3">
        <v>25</v>
      </c>
      <c r="AF320" s="10">
        <v>986.1</v>
      </c>
      <c r="AG320" s="2">
        <v>158</v>
      </c>
    </row>
    <row r="321" spans="1:33" x14ac:dyDescent="0.45">
      <c r="A321" t="s">
        <v>82</v>
      </c>
      <c r="B321" t="s">
        <v>27</v>
      </c>
      <c r="C321" s="1">
        <v>98</v>
      </c>
      <c r="D321" s="1">
        <v>23</v>
      </c>
      <c r="E321" s="1">
        <v>77</v>
      </c>
      <c r="F321">
        <v>3</v>
      </c>
      <c r="G321" s="2" t="s">
        <v>44</v>
      </c>
      <c r="H321" s="2">
        <v>100</v>
      </c>
      <c r="I321" s="16">
        <v>0</v>
      </c>
      <c r="J321">
        <v>0</v>
      </c>
      <c r="K321" s="2">
        <v>0</v>
      </c>
      <c r="L321">
        <v>0</v>
      </c>
      <c r="M321">
        <v>0</v>
      </c>
      <c r="N321">
        <v>0</v>
      </c>
      <c r="O321">
        <v>0</v>
      </c>
      <c r="P321" s="5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 s="2">
        <v>0</v>
      </c>
      <c r="Z321">
        <v>12.2</v>
      </c>
      <c r="AA321">
        <v>12.2</v>
      </c>
      <c r="AB321">
        <v>16.2</v>
      </c>
      <c r="AC321" s="8">
        <v>13.5</v>
      </c>
      <c r="AD321" s="2">
        <v>95</v>
      </c>
      <c r="AE321" s="3">
        <v>15</v>
      </c>
      <c r="AF321" s="10">
        <v>1076.2</v>
      </c>
      <c r="AG321" s="2">
        <v>143</v>
      </c>
    </row>
    <row r="322" spans="1:33" x14ac:dyDescent="0.45">
      <c r="A322" t="s">
        <v>82</v>
      </c>
      <c r="B322" t="s">
        <v>27</v>
      </c>
      <c r="C322" s="1">
        <v>98</v>
      </c>
      <c r="D322" s="1">
        <v>24</v>
      </c>
      <c r="E322" s="1">
        <v>78</v>
      </c>
      <c r="F322">
        <v>3</v>
      </c>
      <c r="G322" s="2" t="s">
        <v>16</v>
      </c>
      <c r="H322" s="2">
        <v>89</v>
      </c>
      <c r="I322" s="16">
        <v>0</v>
      </c>
      <c r="J322">
        <v>0</v>
      </c>
      <c r="K322" s="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 s="2">
        <v>0</v>
      </c>
      <c r="Z322" s="7">
        <v>10.4</v>
      </c>
      <c r="AA322" s="7">
        <v>11.2</v>
      </c>
      <c r="AB322" s="7">
        <v>9.1999999999999993</v>
      </c>
      <c r="AC322" s="8">
        <v>10.3</v>
      </c>
      <c r="AD322" s="2">
        <v>35</v>
      </c>
      <c r="AE322" s="3">
        <v>10</v>
      </c>
      <c r="AF322" s="7">
        <v>347.9</v>
      </c>
      <c r="AG322" s="2">
        <v>342</v>
      </c>
    </row>
    <row r="323" spans="1:33" x14ac:dyDescent="0.45">
      <c r="A323" t="s">
        <v>82</v>
      </c>
      <c r="B323" t="s">
        <v>27</v>
      </c>
      <c r="C323" s="1">
        <v>98</v>
      </c>
      <c r="D323" s="1">
        <v>25</v>
      </c>
      <c r="E323" s="1">
        <v>79</v>
      </c>
      <c r="F323">
        <v>3</v>
      </c>
      <c r="G323" s="2" t="s">
        <v>44</v>
      </c>
      <c r="H323" s="13">
        <v>100</v>
      </c>
      <c r="I323" s="16">
        <v>0</v>
      </c>
      <c r="J323">
        <v>0</v>
      </c>
      <c r="K323" s="2">
        <v>0</v>
      </c>
      <c r="L323">
        <v>0</v>
      </c>
      <c r="M323">
        <v>0</v>
      </c>
      <c r="N323">
        <v>0</v>
      </c>
      <c r="O323">
        <v>0</v>
      </c>
      <c r="P323" s="5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 s="2">
        <v>0</v>
      </c>
      <c r="Z323" s="7">
        <v>13.6</v>
      </c>
      <c r="AA323" s="7">
        <v>9.8000000000000007</v>
      </c>
      <c r="AB323" s="7">
        <v>8.1999999999999993</v>
      </c>
      <c r="AC323" s="8">
        <v>10.5</v>
      </c>
      <c r="AD323" s="2">
        <v>120</v>
      </c>
      <c r="AE323" s="3">
        <v>15</v>
      </c>
      <c r="AF323" s="10">
        <v>1408.4</v>
      </c>
      <c r="AG323" s="2">
        <v>129</v>
      </c>
    </row>
    <row r="324" spans="1:33" x14ac:dyDescent="0.45">
      <c r="A324" t="s">
        <v>82</v>
      </c>
      <c r="B324" t="s">
        <v>27</v>
      </c>
      <c r="C324" s="1">
        <v>98</v>
      </c>
      <c r="D324" s="1">
        <v>26</v>
      </c>
      <c r="E324" s="1">
        <v>80</v>
      </c>
      <c r="F324">
        <v>3</v>
      </c>
      <c r="G324" s="2" t="s">
        <v>16</v>
      </c>
      <c r="H324" s="2">
        <v>89</v>
      </c>
      <c r="I324" s="16">
        <v>0</v>
      </c>
      <c r="J324">
        <v>0</v>
      </c>
      <c r="K324" s="2">
        <v>0</v>
      </c>
      <c r="L324">
        <v>0</v>
      </c>
      <c r="M324">
        <v>0</v>
      </c>
      <c r="N324">
        <v>0</v>
      </c>
      <c r="O324">
        <v>0</v>
      </c>
      <c r="P324" s="5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 s="2">
        <v>0</v>
      </c>
      <c r="Z324" s="7">
        <v>10.6</v>
      </c>
      <c r="AA324" s="7">
        <v>10.4</v>
      </c>
      <c r="AB324" s="7">
        <v>9.4</v>
      </c>
      <c r="AC324" s="8">
        <v>10.1</v>
      </c>
      <c r="AD324" s="2">
        <v>90</v>
      </c>
      <c r="AE324" s="3">
        <v>20</v>
      </c>
      <c r="AF324" s="10">
        <v>934.4</v>
      </c>
      <c r="AG324" s="2">
        <v>142</v>
      </c>
    </row>
    <row r="325" spans="1:33" x14ac:dyDescent="0.45">
      <c r="A325" t="s">
        <v>82</v>
      </c>
      <c r="B325" t="s">
        <v>27</v>
      </c>
      <c r="C325" s="1">
        <v>98</v>
      </c>
      <c r="D325" s="1">
        <v>27</v>
      </c>
      <c r="E325" s="1">
        <v>81</v>
      </c>
      <c r="F325">
        <v>3</v>
      </c>
      <c r="G325" s="2" t="s">
        <v>43</v>
      </c>
      <c r="H325" s="2">
        <v>100</v>
      </c>
      <c r="I325" s="16">
        <v>0</v>
      </c>
      <c r="J325">
        <v>0</v>
      </c>
      <c r="K325" s="2">
        <v>0</v>
      </c>
      <c r="L325">
        <v>0</v>
      </c>
      <c r="M325">
        <v>0</v>
      </c>
      <c r="N325">
        <v>0</v>
      </c>
      <c r="O325">
        <v>0</v>
      </c>
      <c r="P325" s="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 s="2">
        <v>0</v>
      </c>
      <c r="Z325" s="7">
        <v>10.199999999999999</v>
      </c>
      <c r="AA325" s="7">
        <v>11.6</v>
      </c>
      <c r="AB325" s="7">
        <v>16</v>
      </c>
      <c r="AC325" s="8">
        <v>12.6</v>
      </c>
      <c r="AD325" s="2">
        <v>90</v>
      </c>
      <c r="AE325" s="3">
        <v>10</v>
      </c>
      <c r="AF325" s="10">
        <v>947.9</v>
      </c>
      <c r="AG325" s="2">
        <v>137</v>
      </c>
    </row>
    <row r="326" spans="1:33" x14ac:dyDescent="0.45">
      <c r="A326" t="s">
        <v>46</v>
      </c>
      <c r="B326" t="s">
        <v>28</v>
      </c>
      <c r="C326" s="1">
        <v>111</v>
      </c>
      <c r="D326" s="1">
        <v>1</v>
      </c>
      <c r="E326" s="1">
        <v>1</v>
      </c>
      <c r="F326">
        <v>1</v>
      </c>
      <c r="G326" s="2" t="s">
        <v>16</v>
      </c>
      <c r="H326" s="2">
        <v>89</v>
      </c>
      <c r="I326" s="16">
        <v>0</v>
      </c>
      <c r="J326">
        <v>5</v>
      </c>
      <c r="K326" s="2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9</v>
      </c>
      <c r="V326">
        <v>0</v>
      </c>
      <c r="W326">
        <v>0</v>
      </c>
      <c r="X326">
        <v>0</v>
      </c>
      <c r="Y326" s="2">
        <v>0</v>
      </c>
      <c r="Z326" s="7">
        <v>10.4</v>
      </c>
      <c r="AA326" s="7">
        <v>10.199999999999999</v>
      </c>
      <c r="AB326" s="7">
        <v>6.8</v>
      </c>
      <c r="AC326" s="8">
        <v>9.1</v>
      </c>
      <c r="AD326" s="6">
        <v>15</v>
      </c>
      <c r="AE326" s="3">
        <v>5</v>
      </c>
      <c r="AF326" s="7">
        <v>196.268</v>
      </c>
      <c r="AG326" s="2">
        <v>261</v>
      </c>
    </row>
    <row r="327" spans="1:33" x14ac:dyDescent="0.45">
      <c r="A327" t="s">
        <v>46</v>
      </c>
      <c r="B327" t="s">
        <v>28</v>
      </c>
      <c r="C327" s="1">
        <v>111</v>
      </c>
      <c r="D327" s="1">
        <v>2</v>
      </c>
      <c r="E327" s="1">
        <v>2</v>
      </c>
      <c r="F327">
        <v>1</v>
      </c>
      <c r="G327" s="2" t="s">
        <v>43</v>
      </c>
      <c r="H327" s="2">
        <v>66</v>
      </c>
      <c r="I327" s="16">
        <v>0</v>
      </c>
      <c r="J327">
        <v>0</v>
      </c>
      <c r="K327" s="2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9</v>
      </c>
      <c r="V327">
        <v>0</v>
      </c>
      <c r="W327">
        <v>0</v>
      </c>
      <c r="X327">
        <v>0</v>
      </c>
      <c r="Y327" s="2">
        <v>0</v>
      </c>
      <c r="Z327" s="7">
        <v>10</v>
      </c>
      <c r="AA327" s="7">
        <v>9</v>
      </c>
      <c r="AB327" s="7">
        <v>10</v>
      </c>
      <c r="AC327" s="8">
        <v>9.6999999999999993</v>
      </c>
      <c r="AD327" s="2">
        <v>15</v>
      </c>
      <c r="AE327" s="3">
        <v>5</v>
      </c>
      <c r="AF327" s="7">
        <v>251.22</v>
      </c>
      <c r="AG327" s="2">
        <v>360</v>
      </c>
    </row>
    <row r="328" spans="1:33" x14ac:dyDescent="0.45">
      <c r="A328" t="s">
        <v>46</v>
      </c>
      <c r="B328" t="s">
        <v>28</v>
      </c>
      <c r="C328" s="1">
        <v>111</v>
      </c>
      <c r="D328" s="1">
        <v>3</v>
      </c>
      <c r="E328" s="1">
        <v>3</v>
      </c>
      <c r="F328">
        <v>1</v>
      </c>
      <c r="G328" s="2" t="s">
        <v>44</v>
      </c>
      <c r="H328" s="2">
        <v>100</v>
      </c>
      <c r="I328" s="16">
        <v>0</v>
      </c>
      <c r="J328">
        <v>5</v>
      </c>
      <c r="K328" s="2">
        <v>0</v>
      </c>
      <c r="L328">
        <v>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4</v>
      </c>
      <c r="V328">
        <v>0</v>
      </c>
      <c r="W328">
        <v>0</v>
      </c>
      <c r="X328">
        <v>0</v>
      </c>
      <c r="Y328" s="2">
        <v>0</v>
      </c>
      <c r="Z328" s="7">
        <v>11.2</v>
      </c>
      <c r="AA328" s="7">
        <v>9</v>
      </c>
      <c r="AB328" s="7">
        <v>8.1999999999999993</v>
      </c>
      <c r="AC328" s="8">
        <v>9.5</v>
      </c>
      <c r="AD328" s="2">
        <v>20</v>
      </c>
      <c r="AE328" s="3">
        <v>5</v>
      </c>
      <c r="AF328" s="7">
        <v>346.96100000000001</v>
      </c>
      <c r="AG328" s="2">
        <v>141</v>
      </c>
    </row>
    <row r="329" spans="1:33" x14ac:dyDescent="0.45">
      <c r="A329" t="s">
        <v>46</v>
      </c>
      <c r="B329" t="s">
        <v>28</v>
      </c>
      <c r="C329" s="1">
        <v>111</v>
      </c>
      <c r="D329" s="1">
        <v>4</v>
      </c>
      <c r="E329" s="1">
        <v>4</v>
      </c>
      <c r="F329">
        <v>1</v>
      </c>
      <c r="G329" s="2" t="s">
        <v>43</v>
      </c>
      <c r="H329" s="2">
        <v>100</v>
      </c>
      <c r="I329" s="16">
        <v>5</v>
      </c>
      <c r="J329">
        <v>0</v>
      </c>
      <c r="K329" s="2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6</v>
      </c>
      <c r="V329">
        <v>0</v>
      </c>
      <c r="W329">
        <v>0</v>
      </c>
      <c r="X329">
        <v>0</v>
      </c>
      <c r="Y329" s="2">
        <v>0</v>
      </c>
      <c r="Z329" s="7">
        <v>8.6</v>
      </c>
      <c r="AA329" s="7">
        <v>12.6</v>
      </c>
      <c r="AB329" s="7">
        <v>9.4</v>
      </c>
      <c r="AC329" s="8">
        <v>10.199999999999999</v>
      </c>
      <c r="AD329" s="2">
        <v>20</v>
      </c>
      <c r="AE329" s="3">
        <v>5</v>
      </c>
      <c r="AF329" s="7">
        <v>185.92500000000001</v>
      </c>
      <c r="AG329" s="2">
        <v>155</v>
      </c>
    </row>
    <row r="330" spans="1:33" x14ac:dyDescent="0.45">
      <c r="A330" t="s">
        <v>46</v>
      </c>
      <c r="B330" t="s">
        <v>28</v>
      </c>
      <c r="C330" s="1">
        <v>111</v>
      </c>
      <c r="D330" s="1">
        <v>5</v>
      </c>
      <c r="E330" s="1">
        <v>5</v>
      </c>
      <c r="F330">
        <v>1</v>
      </c>
      <c r="G330" s="2" t="s">
        <v>44</v>
      </c>
      <c r="H330" s="9">
        <v>66</v>
      </c>
      <c r="I330" s="16">
        <v>0</v>
      </c>
      <c r="J330">
        <v>5</v>
      </c>
      <c r="K330" s="2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4</v>
      </c>
      <c r="V330">
        <v>0</v>
      </c>
      <c r="W330">
        <v>0</v>
      </c>
      <c r="X330">
        <v>0</v>
      </c>
      <c r="Y330" s="2">
        <v>0</v>
      </c>
      <c r="Z330" s="7">
        <v>12.8</v>
      </c>
      <c r="AA330" s="7">
        <v>10.8</v>
      </c>
      <c r="AB330" s="7">
        <v>10.199999999999999</v>
      </c>
      <c r="AC330" s="8">
        <v>11.3</v>
      </c>
      <c r="AD330" s="2">
        <v>15</v>
      </c>
      <c r="AE330" s="3">
        <v>5</v>
      </c>
      <c r="AF330" s="7">
        <v>217.06700000000001</v>
      </c>
      <c r="AG330" s="2">
        <v>171</v>
      </c>
    </row>
    <row r="331" spans="1:33" x14ac:dyDescent="0.45">
      <c r="A331" t="s">
        <v>46</v>
      </c>
      <c r="B331" t="s">
        <v>28</v>
      </c>
      <c r="C331" s="1">
        <v>111</v>
      </c>
      <c r="D331" s="1">
        <v>6</v>
      </c>
      <c r="E331" s="1">
        <v>6</v>
      </c>
      <c r="F331">
        <v>1</v>
      </c>
      <c r="G331" s="2" t="s">
        <v>16</v>
      </c>
      <c r="H331" s="2">
        <v>89</v>
      </c>
      <c r="I331" s="4">
        <v>0</v>
      </c>
      <c r="J331" s="5">
        <v>5</v>
      </c>
      <c r="K331" s="6">
        <v>0</v>
      </c>
      <c r="L331">
        <v>0</v>
      </c>
      <c r="M331">
        <v>0</v>
      </c>
      <c r="N331">
        <v>0</v>
      </c>
      <c r="O331">
        <v>0</v>
      </c>
      <c r="P331" s="5">
        <v>0</v>
      </c>
      <c r="Q331">
        <v>0</v>
      </c>
      <c r="R331">
        <v>0</v>
      </c>
      <c r="S331" s="5">
        <v>0</v>
      </c>
      <c r="T331">
        <v>0</v>
      </c>
      <c r="U331">
        <v>4</v>
      </c>
      <c r="V331">
        <v>0</v>
      </c>
      <c r="W331">
        <v>0</v>
      </c>
      <c r="X331">
        <v>1</v>
      </c>
      <c r="Y331" s="2">
        <v>0</v>
      </c>
      <c r="Z331" s="7">
        <v>11.4</v>
      </c>
      <c r="AA331" s="7">
        <v>5.6</v>
      </c>
      <c r="AB331" s="7">
        <v>9.1999999999999993</v>
      </c>
      <c r="AC331" s="8">
        <v>8.6999999999999993</v>
      </c>
      <c r="AD331" s="2">
        <v>15</v>
      </c>
      <c r="AE331" s="3">
        <v>5</v>
      </c>
      <c r="AF331" s="10">
        <v>363.82900000000001</v>
      </c>
      <c r="AG331" s="2">
        <v>244</v>
      </c>
    </row>
    <row r="332" spans="1:33" x14ac:dyDescent="0.45">
      <c r="A332" t="s">
        <v>46</v>
      </c>
      <c r="B332" t="s">
        <v>28</v>
      </c>
      <c r="C332" s="1">
        <v>111</v>
      </c>
      <c r="D332" s="1">
        <v>7</v>
      </c>
      <c r="E332" s="1">
        <v>7</v>
      </c>
      <c r="F332">
        <v>1</v>
      </c>
      <c r="G332" s="2" t="s">
        <v>44</v>
      </c>
      <c r="H332" s="9">
        <v>100</v>
      </c>
      <c r="I332" s="16">
        <v>5</v>
      </c>
      <c r="J332">
        <v>5</v>
      </c>
      <c r="K332" s="2">
        <v>5</v>
      </c>
      <c r="L332">
        <v>1</v>
      </c>
      <c r="M332">
        <v>0</v>
      </c>
      <c r="N332">
        <v>0</v>
      </c>
      <c r="O332">
        <v>0</v>
      </c>
      <c r="P332" s="5">
        <v>0</v>
      </c>
      <c r="Q332">
        <v>0</v>
      </c>
      <c r="R332">
        <v>0</v>
      </c>
      <c r="S332">
        <v>0</v>
      </c>
      <c r="T332">
        <v>0</v>
      </c>
      <c r="U332">
        <v>19</v>
      </c>
      <c r="V332">
        <v>0</v>
      </c>
      <c r="W332">
        <v>0</v>
      </c>
      <c r="X332">
        <v>0</v>
      </c>
      <c r="Y332" s="2">
        <v>0</v>
      </c>
      <c r="Z332" s="7">
        <v>13.6</v>
      </c>
      <c r="AA332" s="7">
        <v>9.8000000000000007</v>
      </c>
      <c r="AB332" s="7">
        <v>9</v>
      </c>
      <c r="AC332" s="8">
        <v>10.8</v>
      </c>
      <c r="AD332" s="2">
        <v>50</v>
      </c>
      <c r="AE332" s="3">
        <v>5</v>
      </c>
      <c r="AF332" s="10">
        <v>870.10199999999998</v>
      </c>
      <c r="AG332" s="2">
        <v>159</v>
      </c>
    </row>
    <row r="333" spans="1:33" x14ac:dyDescent="0.45">
      <c r="A333" t="s">
        <v>46</v>
      </c>
      <c r="B333" t="s">
        <v>28</v>
      </c>
      <c r="C333" s="1">
        <v>111</v>
      </c>
      <c r="D333" s="1">
        <v>8</v>
      </c>
      <c r="E333" s="1">
        <v>8</v>
      </c>
      <c r="F333">
        <v>1</v>
      </c>
      <c r="G333" s="2" t="s">
        <v>16</v>
      </c>
      <c r="H333" s="2">
        <v>78</v>
      </c>
      <c r="I333" s="4">
        <v>0</v>
      </c>
      <c r="J333" s="5">
        <v>5</v>
      </c>
      <c r="K333" s="6">
        <v>0</v>
      </c>
      <c r="L333" s="5">
        <v>1</v>
      </c>
      <c r="M333" s="5">
        <v>0</v>
      </c>
      <c r="N333" s="5">
        <v>0</v>
      </c>
      <c r="O333" s="5">
        <v>0</v>
      </c>
      <c r="P333" s="5">
        <v>0</v>
      </c>
      <c r="Q333">
        <v>0</v>
      </c>
      <c r="R333" s="5">
        <v>0</v>
      </c>
      <c r="S333" s="5">
        <v>0</v>
      </c>
      <c r="T333" s="5">
        <v>0</v>
      </c>
      <c r="U333">
        <v>15</v>
      </c>
      <c r="V333" s="5">
        <v>0</v>
      </c>
      <c r="W333" s="5">
        <v>0</v>
      </c>
      <c r="X333">
        <v>1</v>
      </c>
      <c r="Y333" s="6">
        <v>0</v>
      </c>
      <c r="Z333" s="7">
        <v>11.6</v>
      </c>
      <c r="AA333" s="7">
        <v>5.4</v>
      </c>
      <c r="AB333" s="7">
        <v>13.6</v>
      </c>
      <c r="AC333" s="8">
        <v>10.199999999999999</v>
      </c>
      <c r="AD333" s="2">
        <v>40</v>
      </c>
      <c r="AE333" s="3">
        <v>5</v>
      </c>
      <c r="AF333">
        <v>564.47900000000004</v>
      </c>
      <c r="AG333" s="2">
        <v>202</v>
      </c>
    </row>
    <row r="334" spans="1:33" x14ac:dyDescent="0.45">
      <c r="A334" t="s">
        <v>46</v>
      </c>
      <c r="B334" t="s">
        <v>28</v>
      </c>
      <c r="C334" s="1">
        <v>111</v>
      </c>
      <c r="D334" s="1">
        <v>9</v>
      </c>
      <c r="E334" s="1">
        <v>9</v>
      </c>
      <c r="F334">
        <v>1</v>
      </c>
      <c r="G334" s="2" t="s">
        <v>43</v>
      </c>
      <c r="H334" s="2">
        <v>66</v>
      </c>
      <c r="I334" s="16">
        <v>0</v>
      </c>
      <c r="J334">
        <v>5</v>
      </c>
      <c r="K334" s="2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19</v>
      </c>
      <c r="V334">
        <v>0</v>
      </c>
      <c r="W334">
        <v>0</v>
      </c>
      <c r="X334">
        <v>0</v>
      </c>
      <c r="Y334" s="2">
        <v>0</v>
      </c>
      <c r="Z334" s="7">
        <v>10</v>
      </c>
      <c r="AA334" s="7">
        <v>9</v>
      </c>
      <c r="AB334" s="7">
        <v>9.1999999999999993</v>
      </c>
      <c r="AC334" s="8">
        <v>9.4</v>
      </c>
      <c r="AD334" s="2">
        <v>15</v>
      </c>
      <c r="AE334" s="3">
        <v>5</v>
      </c>
      <c r="AF334" s="7">
        <v>208.28899999999999</v>
      </c>
      <c r="AG334" s="2">
        <v>168</v>
      </c>
    </row>
    <row r="335" spans="1:33" x14ac:dyDescent="0.45">
      <c r="A335" t="s">
        <v>46</v>
      </c>
      <c r="B335" t="s">
        <v>28</v>
      </c>
      <c r="C335" s="1">
        <v>111</v>
      </c>
      <c r="D335" s="1">
        <v>10</v>
      </c>
      <c r="E335" s="1">
        <v>10</v>
      </c>
      <c r="F335">
        <v>2</v>
      </c>
      <c r="G335" s="2" t="s">
        <v>16</v>
      </c>
      <c r="H335" s="2">
        <v>78</v>
      </c>
      <c r="I335" s="16">
        <v>10</v>
      </c>
      <c r="J335">
        <v>0</v>
      </c>
      <c r="K335" s="2">
        <v>5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</v>
      </c>
      <c r="S335">
        <v>0</v>
      </c>
      <c r="T335">
        <v>0</v>
      </c>
      <c r="U335">
        <v>56</v>
      </c>
      <c r="V335">
        <v>0</v>
      </c>
      <c r="W335">
        <v>0</v>
      </c>
      <c r="X335">
        <v>1</v>
      </c>
      <c r="Y335" s="2">
        <v>0</v>
      </c>
      <c r="Z335" s="7">
        <v>9.6</v>
      </c>
      <c r="AA335" s="7">
        <v>11</v>
      </c>
      <c r="AB335" s="7">
        <v>9.4</v>
      </c>
      <c r="AC335" s="8">
        <v>10</v>
      </c>
      <c r="AD335" s="2">
        <v>10</v>
      </c>
      <c r="AE335" s="3">
        <v>10</v>
      </c>
      <c r="AF335" s="7">
        <v>190.26599999999999</v>
      </c>
      <c r="AG335" s="2">
        <v>184</v>
      </c>
    </row>
    <row r="336" spans="1:33" x14ac:dyDescent="0.45">
      <c r="A336" t="s">
        <v>46</v>
      </c>
      <c r="B336" t="s">
        <v>28</v>
      </c>
      <c r="C336" s="1">
        <v>111</v>
      </c>
      <c r="D336" s="1">
        <v>11</v>
      </c>
      <c r="E336" s="1">
        <v>11</v>
      </c>
      <c r="F336">
        <v>2</v>
      </c>
      <c r="G336" s="2" t="s">
        <v>43</v>
      </c>
      <c r="H336" s="2">
        <v>100</v>
      </c>
      <c r="I336" s="4">
        <v>10</v>
      </c>
      <c r="J336" s="5">
        <v>5</v>
      </c>
      <c r="K336" s="6">
        <v>5</v>
      </c>
      <c r="L336">
        <v>2</v>
      </c>
      <c r="M336">
        <v>0</v>
      </c>
      <c r="N336">
        <v>0</v>
      </c>
      <c r="O336">
        <v>0</v>
      </c>
      <c r="P336" s="5">
        <v>0</v>
      </c>
      <c r="Q336">
        <v>0</v>
      </c>
      <c r="R336">
        <v>0</v>
      </c>
      <c r="S336" s="5">
        <v>0</v>
      </c>
      <c r="T336">
        <v>0</v>
      </c>
      <c r="U336">
        <v>67</v>
      </c>
      <c r="V336">
        <v>0</v>
      </c>
      <c r="W336">
        <v>0</v>
      </c>
      <c r="X336">
        <v>0</v>
      </c>
      <c r="Y336" s="2">
        <v>0</v>
      </c>
      <c r="Z336" s="7">
        <v>9</v>
      </c>
      <c r="AA336" s="7">
        <v>9</v>
      </c>
      <c r="AB336" s="7">
        <v>9.8000000000000007</v>
      </c>
      <c r="AC336" s="8">
        <v>9.3000000000000007</v>
      </c>
      <c r="AD336" s="2">
        <v>25</v>
      </c>
      <c r="AE336" s="3">
        <v>5</v>
      </c>
      <c r="AF336">
        <v>593.76700000000005</v>
      </c>
      <c r="AG336" s="2">
        <v>144</v>
      </c>
    </row>
    <row r="337" spans="1:33" x14ac:dyDescent="0.45">
      <c r="A337" t="s">
        <v>46</v>
      </c>
      <c r="B337" t="s">
        <v>28</v>
      </c>
      <c r="C337" s="1">
        <v>111</v>
      </c>
      <c r="D337" s="1">
        <v>12</v>
      </c>
      <c r="E337" s="1">
        <v>12</v>
      </c>
      <c r="F337">
        <v>2</v>
      </c>
      <c r="G337" s="2" t="s">
        <v>44</v>
      </c>
      <c r="H337" s="2">
        <v>55</v>
      </c>
      <c r="I337" s="16">
        <v>5</v>
      </c>
      <c r="J337">
        <v>0</v>
      </c>
      <c r="K337" s="2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26</v>
      </c>
      <c r="V337">
        <v>0</v>
      </c>
      <c r="W337">
        <v>0</v>
      </c>
      <c r="X337">
        <v>1</v>
      </c>
      <c r="Y337" s="2">
        <v>0</v>
      </c>
      <c r="Z337" s="7">
        <v>14.6</v>
      </c>
      <c r="AA337" s="7">
        <v>11.2</v>
      </c>
      <c r="AB337" s="7">
        <v>11</v>
      </c>
      <c r="AC337" s="8">
        <v>12.3</v>
      </c>
      <c r="AD337" s="2">
        <v>10</v>
      </c>
      <c r="AE337" s="3">
        <v>10</v>
      </c>
      <c r="AF337" s="7">
        <v>241.16</v>
      </c>
      <c r="AG337" s="2">
        <v>178</v>
      </c>
    </row>
    <row r="338" spans="1:33" x14ac:dyDescent="0.45">
      <c r="A338" t="s">
        <v>46</v>
      </c>
      <c r="B338" t="s">
        <v>28</v>
      </c>
      <c r="C338" s="1">
        <v>111</v>
      </c>
      <c r="D338" s="1">
        <v>13</v>
      </c>
      <c r="E338" s="1">
        <v>13</v>
      </c>
      <c r="F338">
        <v>2</v>
      </c>
      <c r="G338" s="2" t="s">
        <v>43</v>
      </c>
      <c r="H338" s="9">
        <v>66</v>
      </c>
      <c r="I338" s="16">
        <v>5</v>
      </c>
      <c r="J338">
        <v>10</v>
      </c>
      <c r="K338" s="2">
        <v>0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43</v>
      </c>
      <c r="V338">
        <v>0</v>
      </c>
      <c r="W338">
        <v>0</v>
      </c>
      <c r="X338">
        <v>1</v>
      </c>
      <c r="Y338" s="2">
        <v>0</v>
      </c>
      <c r="Z338" s="7">
        <v>13</v>
      </c>
      <c r="AA338" s="7">
        <v>11.5</v>
      </c>
      <c r="AB338" s="7">
        <v>8</v>
      </c>
      <c r="AC338" s="8">
        <v>10.8</v>
      </c>
      <c r="AD338" s="2">
        <v>10</v>
      </c>
      <c r="AE338" s="3">
        <v>5</v>
      </c>
      <c r="AF338" s="7">
        <v>413.46100000000001</v>
      </c>
      <c r="AG338" s="2">
        <v>204</v>
      </c>
    </row>
    <row r="339" spans="1:33" x14ac:dyDescent="0.45">
      <c r="A339" t="s">
        <v>46</v>
      </c>
      <c r="B339" t="s">
        <v>28</v>
      </c>
      <c r="C339" s="1">
        <v>111</v>
      </c>
      <c r="D339" s="1">
        <v>14</v>
      </c>
      <c r="E339" s="1">
        <v>14</v>
      </c>
      <c r="F339">
        <v>2</v>
      </c>
      <c r="G339" s="2" t="s">
        <v>44</v>
      </c>
      <c r="H339" s="9">
        <v>44</v>
      </c>
      <c r="I339" s="16">
        <v>5</v>
      </c>
      <c r="J339">
        <v>0</v>
      </c>
      <c r="K339" s="2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15</v>
      </c>
      <c r="V339">
        <v>0</v>
      </c>
      <c r="W339">
        <v>0</v>
      </c>
      <c r="X339">
        <v>0</v>
      </c>
      <c r="Y339" s="2">
        <v>0</v>
      </c>
      <c r="Z339" s="7">
        <v>13.2</v>
      </c>
      <c r="AA339" s="7">
        <v>14.4</v>
      </c>
      <c r="AB339" s="7">
        <v>14.5</v>
      </c>
      <c r="AC339" s="8">
        <v>14</v>
      </c>
      <c r="AD339" s="2">
        <v>5</v>
      </c>
      <c r="AE339" s="3">
        <v>5</v>
      </c>
      <c r="AF339" s="7">
        <v>162.786</v>
      </c>
      <c r="AG339" s="2">
        <v>126</v>
      </c>
    </row>
    <row r="340" spans="1:33" x14ac:dyDescent="0.45">
      <c r="A340" t="s">
        <v>46</v>
      </c>
      <c r="B340" t="s">
        <v>28</v>
      </c>
      <c r="C340" s="1">
        <v>111</v>
      </c>
      <c r="D340" s="1">
        <v>15</v>
      </c>
      <c r="E340" s="1">
        <v>15</v>
      </c>
      <c r="F340">
        <v>2</v>
      </c>
      <c r="G340" s="2" t="s">
        <v>16</v>
      </c>
      <c r="H340" s="2">
        <v>55</v>
      </c>
      <c r="I340" s="16">
        <v>5</v>
      </c>
      <c r="J340">
        <v>0</v>
      </c>
      <c r="K340" s="2">
        <v>5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5</v>
      </c>
      <c r="V340">
        <v>0</v>
      </c>
      <c r="W340">
        <v>0</v>
      </c>
      <c r="X340">
        <v>0</v>
      </c>
      <c r="Y340" s="2">
        <v>0</v>
      </c>
      <c r="Z340" s="7">
        <v>7</v>
      </c>
      <c r="AA340" s="7">
        <v>11</v>
      </c>
      <c r="AB340" s="7">
        <v>7.8</v>
      </c>
      <c r="AC340" s="8">
        <v>8.6</v>
      </c>
      <c r="AD340" s="2">
        <v>5</v>
      </c>
      <c r="AE340" s="3">
        <v>5</v>
      </c>
      <c r="AF340" s="7">
        <v>68.253</v>
      </c>
      <c r="AG340" s="2">
        <v>230</v>
      </c>
    </row>
    <row r="341" spans="1:33" x14ac:dyDescent="0.45">
      <c r="A341" t="s">
        <v>46</v>
      </c>
      <c r="B341" t="s">
        <v>28</v>
      </c>
      <c r="C341" s="1">
        <v>111</v>
      </c>
      <c r="D341" s="1">
        <v>16</v>
      </c>
      <c r="E341" s="1">
        <v>16</v>
      </c>
      <c r="F341">
        <v>2</v>
      </c>
      <c r="G341" s="2" t="s">
        <v>44</v>
      </c>
      <c r="H341" s="2">
        <v>44</v>
      </c>
      <c r="I341" s="16">
        <v>5</v>
      </c>
      <c r="J341">
        <v>5</v>
      </c>
      <c r="K341" s="2">
        <v>0</v>
      </c>
      <c r="L341">
        <v>0</v>
      </c>
      <c r="M341">
        <v>0</v>
      </c>
      <c r="N341">
        <v>0</v>
      </c>
      <c r="O341">
        <v>1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27</v>
      </c>
      <c r="V341">
        <v>0</v>
      </c>
      <c r="W341">
        <v>0</v>
      </c>
      <c r="X341">
        <v>0</v>
      </c>
      <c r="Y341" s="2">
        <v>0</v>
      </c>
      <c r="Z341" s="7">
        <v>12</v>
      </c>
      <c r="AA341" s="7">
        <v>14</v>
      </c>
      <c r="AB341" s="7">
        <v>11.4</v>
      </c>
      <c r="AC341" s="8">
        <v>12.5</v>
      </c>
      <c r="AD341" s="2">
        <v>15</v>
      </c>
      <c r="AE341" s="3">
        <v>5</v>
      </c>
      <c r="AF341" s="7">
        <v>438.495</v>
      </c>
      <c r="AG341" s="2">
        <v>108</v>
      </c>
    </row>
    <row r="342" spans="1:33" x14ac:dyDescent="0.45">
      <c r="A342" t="s">
        <v>46</v>
      </c>
      <c r="B342" t="s">
        <v>28</v>
      </c>
      <c r="C342" s="1">
        <v>111</v>
      </c>
      <c r="D342" s="1">
        <v>17</v>
      </c>
      <c r="E342" s="1">
        <v>17</v>
      </c>
      <c r="F342">
        <v>2</v>
      </c>
      <c r="G342" s="2" t="s">
        <v>16</v>
      </c>
      <c r="H342" s="9">
        <v>89</v>
      </c>
      <c r="I342" s="16">
        <v>10</v>
      </c>
      <c r="J342">
        <v>5</v>
      </c>
      <c r="K342" s="2">
        <v>5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1</v>
      </c>
      <c r="S342">
        <v>0</v>
      </c>
      <c r="T342">
        <v>0</v>
      </c>
      <c r="U342">
        <v>7</v>
      </c>
      <c r="V342">
        <v>0</v>
      </c>
      <c r="W342">
        <v>0</v>
      </c>
      <c r="X342">
        <v>1</v>
      </c>
      <c r="Y342" s="2">
        <v>0</v>
      </c>
      <c r="Z342" s="7">
        <v>10</v>
      </c>
      <c r="AA342" s="7">
        <v>14</v>
      </c>
      <c r="AB342" s="7">
        <v>11</v>
      </c>
      <c r="AC342" s="8">
        <v>11.7</v>
      </c>
      <c r="AD342" s="2">
        <v>40</v>
      </c>
      <c r="AE342" s="3">
        <v>25</v>
      </c>
      <c r="AF342" s="7">
        <v>413.07900000000001</v>
      </c>
      <c r="AG342" s="2">
        <v>219</v>
      </c>
    </row>
    <row r="343" spans="1:33" x14ac:dyDescent="0.45">
      <c r="A343" t="s">
        <v>46</v>
      </c>
      <c r="B343" t="s">
        <v>28</v>
      </c>
      <c r="C343" s="1">
        <v>111</v>
      </c>
      <c r="D343" s="1">
        <v>18</v>
      </c>
      <c r="E343" s="1">
        <v>18</v>
      </c>
      <c r="F343">
        <v>2</v>
      </c>
      <c r="G343" s="2" t="s">
        <v>43</v>
      </c>
      <c r="H343" s="2">
        <v>78</v>
      </c>
      <c r="I343" s="16">
        <v>5</v>
      </c>
      <c r="J343">
        <v>0</v>
      </c>
      <c r="K343" s="2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22</v>
      </c>
      <c r="V343">
        <v>0</v>
      </c>
      <c r="W343">
        <v>0</v>
      </c>
      <c r="X343">
        <v>0</v>
      </c>
      <c r="Y343" s="2">
        <v>0</v>
      </c>
      <c r="Z343" s="7">
        <v>10.8</v>
      </c>
      <c r="AA343" s="7">
        <v>13</v>
      </c>
      <c r="AB343" s="7">
        <v>12.2</v>
      </c>
      <c r="AC343" s="8">
        <v>12</v>
      </c>
      <c r="AD343" s="2">
        <v>15</v>
      </c>
      <c r="AE343" s="3">
        <v>5</v>
      </c>
      <c r="AF343" s="7">
        <v>229.678</v>
      </c>
      <c r="AG343" s="2">
        <v>180</v>
      </c>
    </row>
    <row r="344" spans="1:33" x14ac:dyDescent="0.45">
      <c r="A344" t="s">
        <v>46</v>
      </c>
      <c r="B344" t="s">
        <v>28</v>
      </c>
      <c r="C344" s="1">
        <v>111</v>
      </c>
      <c r="D344" s="1">
        <v>19</v>
      </c>
      <c r="E344" s="1">
        <v>19</v>
      </c>
      <c r="F344">
        <v>3</v>
      </c>
      <c r="G344" s="2" t="s">
        <v>16</v>
      </c>
      <c r="H344" s="2">
        <v>100</v>
      </c>
      <c r="I344" s="4">
        <v>5</v>
      </c>
      <c r="J344" s="5">
        <v>5</v>
      </c>
      <c r="K344" s="6">
        <v>0</v>
      </c>
      <c r="L344">
        <v>2</v>
      </c>
      <c r="M344">
        <v>0</v>
      </c>
      <c r="N344">
        <v>0</v>
      </c>
      <c r="O344">
        <v>0</v>
      </c>
      <c r="P344" s="5">
        <v>0</v>
      </c>
      <c r="Q344">
        <v>0</v>
      </c>
      <c r="R344">
        <v>0</v>
      </c>
      <c r="S344" s="5">
        <v>0</v>
      </c>
      <c r="T344">
        <v>0</v>
      </c>
      <c r="U344">
        <v>32</v>
      </c>
      <c r="V344">
        <v>0</v>
      </c>
      <c r="W344">
        <v>0</v>
      </c>
      <c r="X344">
        <v>0</v>
      </c>
      <c r="Y344" s="2">
        <v>0</v>
      </c>
      <c r="Z344" s="7">
        <v>10.199999999999999</v>
      </c>
      <c r="AA344" s="7">
        <v>13.8</v>
      </c>
      <c r="AB344" s="7">
        <v>14.4</v>
      </c>
      <c r="AC344" s="8">
        <v>12.8</v>
      </c>
      <c r="AD344" s="6">
        <v>65</v>
      </c>
      <c r="AE344" s="3">
        <v>20</v>
      </c>
      <c r="AF344">
        <v>859.74699999999996</v>
      </c>
      <c r="AG344" s="2">
        <v>134</v>
      </c>
    </row>
    <row r="345" spans="1:33" x14ac:dyDescent="0.45">
      <c r="A345" t="s">
        <v>46</v>
      </c>
      <c r="B345" t="s">
        <v>28</v>
      </c>
      <c r="C345" s="1">
        <v>111</v>
      </c>
      <c r="D345" s="1">
        <v>20</v>
      </c>
      <c r="E345" s="1">
        <v>20</v>
      </c>
      <c r="F345">
        <v>3</v>
      </c>
      <c r="G345" s="2" t="s">
        <v>43</v>
      </c>
      <c r="H345" s="2">
        <v>100</v>
      </c>
      <c r="I345" s="16">
        <v>5</v>
      </c>
      <c r="J345">
        <v>0</v>
      </c>
      <c r="K345" s="2">
        <v>0</v>
      </c>
      <c r="L345">
        <v>3</v>
      </c>
      <c r="M345">
        <v>0</v>
      </c>
      <c r="N345">
        <v>0</v>
      </c>
      <c r="O345">
        <v>0</v>
      </c>
      <c r="P345" s="5">
        <v>0</v>
      </c>
      <c r="Q345">
        <v>0</v>
      </c>
      <c r="R345">
        <v>0</v>
      </c>
      <c r="S345">
        <v>0</v>
      </c>
      <c r="T345">
        <v>0</v>
      </c>
      <c r="U345">
        <v>18</v>
      </c>
      <c r="V345">
        <v>0</v>
      </c>
      <c r="W345">
        <v>0</v>
      </c>
      <c r="X345">
        <v>0</v>
      </c>
      <c r="Y345" s="2">
        <v>0</v>
      </c>
      <c r="Z345" s="7">
        <v>13.6</v>
      </c>
      <c r="AA345" s="7">
        <v>9.6</v>
      </c>
      <c r="AB345" s="7">
        <v>16</v>
      </c>
      <c r="AC345" s="8">
        <v>13.1</v>
      </c>
      <c r="AD345" s="2">
        <v>70</v>
      </c>
      <c r="AE345" s="3">
        <v>5</v>
      </c>
      <c r="AF345" s="10">
        <v>1627.8820000000001</v>
      </c>
      <c r="AG345" s="2">
        <v>114</v>
      </c>
    </row>
    <row r="346" spans="1:33" x14ac:dyDescent="0.45">
      <c r="A346" t="s">
        <v>46</v>
      </c>
      <c r="B346" t="s">
        <v>28</v>
      </c>
      <c r="C346" s="1">
        <v>111</v>
      </c>
      <c r="D346" s="1">
        <v>21</v>
      </c>
      <c r="E346" s="1">
        <v>21</v>
      </c>
      <c r="F346">
        <v>3</v>
      </c>
      <c r="G346" s="2" t="s">
        <v>44</v>
      </c>
      <c r="H346" s="2">
        <v>100</v>
      </c>
      <c r="I346" s="16">
        <v>10</v>
      </c>
      <c r="J346">
        <v>0</v>
      </c>
      <c r="K346" s="2">
        <v>0</v>
      </c>
      <c r="L346">
        <v>1</v>
      </c>
      <c r="M346">
        <v>0</v>
      </c>
      <c r="N346">
        <v>0</v>
      </c>
      <c r="O346">
        <v>0</v>
      </c>
      <c r="P346" s="5">
        <v>0</v>
      </c>
      <c r="Q346">
        <v>0</v>
      </c>
      <c r="R346">
        <v>0</v>
      </c>
      <c r="S346">
        <v>0</v>
      </c>
      <c r="T346">
        <v>0</v>
      </c>
      <c r="U346">
        <v>27</v>
      </c>
      <c r="V346">
        <v>0</v>
      </c>
      <c r="W346">
        <v>0</v>
      </c>
      <c r="X346">
        <v>0</v>
      </c>
      <c r="Y346" s="2">
        <v>0</v>
      </c>
      <c r="Z346" s="7">
        <v>16</v>
      </c>
      <c r="AA346" s="7">
        <v>9.6</v>
      </c>
      <c r="AB346" s="7">
        <v>11.2</v>
      </c>
      <c r="AC346" s="8">
        <v>12.3</v>
      </c>
      <c r="AD346" s="2">
        <v>65</v>
      </c>
      <c r="AE346" s="3">
        <v>5</v>
      </c>
      <c r="AF346" s="10">
        <v>1174.3720000000001</v>
      </c>
      <c r="AG346" s="2">
        <v>124</v>
      </c>
    </row>
    <row r="347" spans="1:33" x14ac:dyDescent="0.45">
      <c r="A347" t="s">
        <v>46</v>
      </c>
      <c r="B347" t="s">
        <v>28</v>
      </c>
      <c r="C347" s="1">
        <v>111</v>
      </c>
      <c r="D347" s="1">
        <v>22</v>
      </c>
      <c r="E347" s="1">
        <v>22</v>
      </c>
      <c r="F347">
        <v>3</v>
      </c>
      <c r="G347" s="2" t="s">
        <v>43</v>
      </c>
      <c r="H347" s="2">
        <v>100</v>
      </c>
      <c r="I347" s="16">
        <v>0</v>
      </c>
      <c r="J347">
        <v>5</v>
      </c>
      <c r="K347" s="2">
        <v>0</v>
      </c>
      <c r="L347">
        <v>3</v>
      </c>
      <c r="M347">
        <v>0</v>
      </c>
      <c r="N347">
        <v>0</v>
      </c>
      <c r="O347">
        <v>0</v>
      </c>
      <c r="P347" s="5">
        <v>0</v>
      </c>
      <c r="Q347">
        <v>0</v>
      </c>
      <c r="R347">
        <v>0</v>
      </c>
      <c r="S347">
        <v>0</v>
      </c>
      <c r="T347">
        <v>0</v>
      </c>
      <c r="U347">
        <v>18</v>
      </c>
      <c r="V347">
        <v>0</v>
      </c>
      <c r="W347">
        <v>0</v>
      </c>
      <c r="X347">
        <v>0</v>
      </c>
      <c r="Y347" s="2">
        <v>0</v>
      </c>
      <c r="Z347" s="7">
        <v>11.8</v>
      </c>
      <c r="AA347" s="7">
        <v>12.6</v>
      </c>
      <c r="AB347" s="7">
        <v>11.2</v>
      </c>
      <c r="AC347" s="8">
        <v>11.9</v>
      </c>
      <c r="AD347" s="2">
        <v>70</v>
      </c>
      <c r="AE347" s="3">
        <v>5</v>
      </c>
      <c r="AF347" s="10">
        <v>1360.143</v>
      </c>
      <c r="AG347" s="2">
        <v>144</v>
      </c>
    </row>
    <row r="348" spans="1:33" x14ac:dyDescent="0.45">
      <c r="A348" t="s">
        <v>46</v>
      </c>
      <c r="B348" t="s">
        <v>28</v>
      </c>
      <c r="C348" s="1">
        <v>111</v>
      </c>
      <c r="D348" s="1">
        <v>23</v>
      </c>
      <c r="E348" s="1">
        <v>23</v>
      </c>
      <c r="F348">
        <v>3</v>
      </c>
      <c r="G348" s="2" t="s">
        <v>44</v>
      </c>
      <c r="H348" s="9">
        <v>66</v>
      </c>
      <c r="I348" s="16">
        <v>0</v>
      </c>
      <c r="J348">
        <v>0</v>
      </c>
      <c r="K348" s="2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13</v>
      </c>
      <c r="V348">
        <v>0</v>
      </c>
      <c r="W348">
        <v>0</v>
      </c>
      <c r="X348">
        <v>1</v>
      </c>
      <c r="Y348" s="2">
        <v>0</v>
      </c>
      <c r="Z348" s="7">
        <v>12.2</v>
      </c>
      <c r="AA348" s="7">
        <v>7.6</v>
      </c>
      <c r="AB348" s="7">
        <v>15</v>
      </c>
      <c r="AC348" s="8">
        <v>11.6</v>
      </c>
      <c r="AD348" s="2">
        <v>35</v>
      </c>
      <c r="AE348" s="3">
        <v>5</v>
      </c>
      <c r="AF348" s="7">
        <v>441.185</v>
      </c>
      <c r="AG348" s="2">
        <v>158</v>
      </c>
    </row>
    <row r="349" spans="1:33" x14ac:dyDescent="0.45">
      <c r="A349" t="s">
        <v>46</v>
      </c>
      <c r="B349" t="s">
        <v>28</v>
      </c>
      <c r="C349" s="1">
        <v>111</v>
      </c>
      <c r="D349" s="1">
        <v>24</v>
      </c>
      <c r="E349" s="1">
        <v>24</v>
      </c>
      <c r="F349">
        <v>3</v>
      </c>
      <c r="G349" s="2" t="s">
        <v>16</v>
      </c>
      <c r="H349" s="9">
        <v>78</v>
      </c>
      <c r="I349" s="16">
        <v>5</v>
      </c>
      <c r="J349">
        <v>0</v>
      </c>
      <c r="K349" s="2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18</v>
      </c>
      <c r="V349">
        <v>0</v>
      </c>
      <c r="W349">
        <v>0</v>
      </c>
      <c r="X349">
        <v>0</v>
      </c>
      <c r="Y349" s="2">
        <v>0</v>
      </c>
      <c r="Z349" s="7">
        <v>10.4</v>
      </c>
      <c r="AA349" s="7">
        <v>13.4</v>
      </c>
      <c r="AB349" s="7">
        <v>9</v>
      </c>
      <c r="AC349" s="8">
        <v>10.9</v>
      </c>
      <c r="AD349" s="2">
        <v>25</v>
      </c>
      <c r="AE349" s="3">
        <v>5</v>
      </c>
      <c r="AF349" s="7">
        <v>289.63799999999998</v>
      </c>
      <c r="AG349" s="2">
        <v>216</v>
      </c>
    </row>
    <row r="350" spans="1:33" x14ac:dyDescent="0.45">
      <c r="A350" t="s">
        <v>46</v>
      </c>
      <c r="B350" t="s">
        <v>28</v>
      </c>
      <c r="C350" s="1">
        <v>111</v>
      </c>
      <c r="D350" s="1">
        <v>25</v>
      </c>
      <c r="E350" s="1">
        <v>25</v>
      </c>
      <c r="F350">
        <v>3</v>
      </c>
      <c r="G350" s="2" t="s">
        <v>44</v>
      </c>
      <c r="H350" s="9">
        <v>100</v>
      </c>
      <c r="I350" s="16">
        <v>5</v>
      </c>
      <c r="J350">
        <v>0</v>
      </c>
      <c r="K350" s="2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9</v>
      </c>
      <c r="V350">
        <v>0</v>
      </c>
      <c r="W350">
        <v>0</v>
      </c>
      <c r="X350">
        <v>0</v>
      </c>
      <c r="Y350" s="2">
        <v>0</v>
      </c>
      <c r="Z350" s="7">
        <v>13.6</v>
      </c>
      <c r="AA350" s="7">
        <v>11</v>
      </c>
      <c r="AB350" s="7">
        <v>9.1999999999999993</v>
      </c>
      <c r="AC350" s="8">
        <v>11.3</v>
      </c>
      <c r="AD350" s="2">
        <v>30</v>
      </c>
      <c r="AE350" s="3">
        <v>5</v>
      </c>
      <c r="AF350" s="7">
        <v>375.76299999999998</v>
      </c>
      <c r="AG350" s="2">
        <v>115</v>
      </c>
    </row>
    <row r="351" spans="1:33" x14ac:dyDescent="0.45">
      <c r="A351" t="s">
        <v>46</v>
      </c>
      <c r="B351" t="s">
        <v>28</v>
      </c>
      <c r="C351" s="1">
        <v>111</v>
      </c>
      <c r="D351" s="1">
        <v>26</v>
      </c>
      <c r="E351" s="1">
        <v>26</v>
      </c>
      <c r="F351">
        <v>3</v>
      </c>
      <c r="G351" s="2" t="s">
        <v>16</v>
      </c>
      <c r="H351" s="2">
        <v>78</v>
      </c>
      <c r="I351" s="16">
        <v>5</v>
      </c>
      <c r="J351">
        <v>0</v>
      </c>
      <c r="K351" s="2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10</v>
      </c>
      <c r="V351">
        <v>0</v>
      </c>
      <c r="W351">
        <v>0</v>
      </c>
      <c r="X351">
        <v>1</v>
      </c>
      <c r="Y351" s="2">
        <v>0</v>
      </c>
      <c r="Z351" s="7">
        <v>11.8</v>
      </c>
      <c r="AA351" s="7">
        <v>14</v>
      </c>
      <c r="AB351" s="7">
        <v>12.6</v>
      </c>
      <c r="AC351" s="8">
        <v>12.8</v>
      </c>
      <c r="AD351" s="2">
        <v>45</v>
      </c>
      <c r="AE351" s="3">
        <v>5</v>
      </c>
      <c r="AF351" s="7">
        <v>458.22199999999998</v>
      </c>
      <c r="AG351" s="2">
        <v>119</v>
      </c>
    </row>
    <row r="352" spans="1:33" x14ac:dyDescent="0.45">
      <c r="A352" t="s">
        <v>46</v>
      </c>
      <c r="B352" t="s">
        <v>28</v>
      </c>
      <c r="C352" s="1">
        <v>111</v>
      </c>
      <c r="D352" s="1">
        <v>27</v>
      </c>
      <c r="E352" s="1">
        <v>27</v>
      </c>
      <c r="F352">
        <v>3</v>
      </c>
      <c r="G352" s="2" t="s">
        <v>43</v>
      </c>
      <c r="H352" s="2">
        <v>100</v>
      </c>
      <c r="I352" s="16">
        <v>5</v>
      </c>
      <c r="J352">
        <v>0</v>
      </c>
      <c r="K352" s="2">
        <v>0</v>
      </c>
      <c r="L352">
        <v>0</v>
      </c>
      <c r="M352">
        <v>0</v>
      </c>
      <c r="N352">
        <v>0</v>
      </c>
      <c r="O352">
        <v>0</v>
      </c>
      <c r="P352" s="5">
        <v>0</v>
      </c>
      <c r="Q352">
        <v>0</v>
      </c>
      <c r="R352">
        <v>0</v>
      </c>
      <c r="S352">
        <v>0</v>
      </c>
      <c r="T352">
        <v>0</v>
      </c>
      <c r="U352">
        <v>6</v>
      </c>
      <c r="V352">
        <v>0</v>
      </c>
      <c r="W352">
        <v>0</v>
      </c>
      <c r="X352">
        <v>0</v>
      </c>
      <c r="Y352" s="2">
        <v>0</v>
      </c>
      <c r="Z352" s="7">
        <v>13.6</v>
      </c>
      <c r="AA352" s="7">
        <v>11.2</v>
      </c>
      <c r="AB352" s="7">
        <v>8</v>
      </c>
      <c r="AC352" s="8">
        <v>10.9</v>
      </c>
      <c r="AD352" s="2">
        <v>65</v>
      </c>
      <c r="AE352" s="3">
        <v>5</v>
      </c>
      <c r="AF352" s="10">
        <v>903.59199999999998</v>
      </c>
      <c r="AG352" s="2">
        <v>154</v>
      </c>
    </row>
    <row r="353" spans="1:33" x14ac:dyDescent="0.45">
      <c r="A353" t="s">
        <v>83</v>
      </c>
      <c r="B353" t="s">
        <v>28</v>
      </c>
      <c r="C353" s="1">
        <v>111</v>
      </c>
      <c r="D353" s="1">
        <v>1</v>
      </c>
      <c r="E353" s="1">
        <v>28</v>
      </c>
      <c r="F353">
        <v>1</v>
      </c>
      <c r="G353" s="2" t="s">
        <v>16</v>
      </c>
      <c r="H353" s="2">
        <v>89</v>
      </c>
      <c r="I353" s="4">
        <v>0</v>
      </c>
      <c r="J353" s="5">
        <v>0</v>
      </c>
      <c r="K353" s="6">
        <v>0</v>
      </c>
      <c r="L353">
        <v>0</v>
      </c>
      <c r="M353">
        <v>0</v>
      </c>
      <c r="N353">
        <v>0</v>
      </c>
      <c r="O353">
        <v>0</v>
      </c>
      <c r="P353" s="5">
        <v>0</v>
      </c>
      <c r="Q353">
        <v>0</v>
      </c>
      <c r="R353">
        <v>0</v>
      </c>
      <c r="S353" s="5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 s="2">
        <v>0</v>
      </c>
      <c r="Z353" s="7">
        <v>10.8</v>
      </c>
      <c r="AA353" s="7">
        <v>9</v>
      </c>
      <c r="AB353" s="7">
        <v>7.2</v>
      </c>
      <c r="AC353" s="8">
        <v>9</v>
      </c>
      <c r="AD353" s="2">
        <v>85</v>
      </c>
      <c r="AE353" s="3">
        <v>10</v>
      </c>
      <c r="AF353">
        <v>928.69600000000003</v>
      </c>
      <c r="AG353" s="2">
        <v>306</v>
      </c>
    </row>
    <row r="354" spans="1:33" x14ac:dyDescent="0.45">
      <c r="A354" t="s">
        <v>83</v>
      </c>
      <c r="B354" t="s">
        <v>28</v>
      </c>
      <c r="C354" s="1">
        <v>111</v>
      </c>
      <c r="D354" s="1">
        <v>2</v>
      </c>
      <c r="E354" s="1">
        <v>29</v>
      </c>
      <c r="F354">
        <v>1</v>
      </c>
      <c r="G354" s="2" t="s">
        <v>43</v>
      </c>
      <c r="H354" s="2">
        <v>89</v>
      </c>
      <c r="I354" s="4">
        <v>0</v>
      </c>
      <c r="J354" s="5">
        <v>0</v>
      </c>
      <c r="K354" s="6">
        <v>0</v>
      </c>
      <c r="L354">
        <v>0</v>
      </c>
      <c r="M354">
        <v>0</v>
      </c>
      <c r="N354">
        <v>0</v>
      </c>
      <c r="O354">
        <v>0</v>
      </c>
      <c r="P354" s="5">
        <v>0</v>
      </c>
      <c r="Q354">
        <v>0</v>
      </c>
      <c r="R354">
        <v>0</v>
      </c>
      <c r="S354" s="5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 s="2">
        <v>0</v>
      </c>
      <c r="Z354" s="7">
        <v>9.8000000000000007</v>
      </c>
      <c r="AA354" s="7">
        <v>11.6</v>
      </c>
      <c r="AB354" s="7">
        <v>7.6</v>
      </c>
      <c r="AC354" s="8">
        <v>9.6999999999999993</v>
      </c>
      <c r="AD354" s="2">
        <v>65</v>
      </c>
      <c r="AE354" s="3">
        <v>5</v>
      </c>
      <c r="AF354" s="10">
        <v>638.51499999999999</v>
      </c>
      <c r="AG354" s="2">
        <v>141</v>
      </c>
    </row>
    <row r="355" spans="1:33" x14ac:dyDescent="0.45">
      <c r="A355" t="s">
        <v>83</v>
      </c>
      <c r="B355" t="s">
        <v>28</v>
      </c>
      <c r="C355" s="1">
        <v>111</v>
      </c>
      <c r="D355" s="1">
        <v>3</v>
      </c>
      <c r="E355" s="1">
        <v>30</v>
      </c>
      <c r="F355">
        <v>1</v>
      </c>
      <c r="G355" s="2" t="s">
        <v>44</v>
      </c>
      <c r="H355" s="9">
        <v>100</v>
      </c>
      <c r="I355" s="16">
        <v>0</v>
      </c>
      <c r="J355">
        <v>0</v>
      </c>
      <c r="K355" s="2">
        <v>0</v>
      </c>
      <c r="L355">
        <v>0</v>
      </c>
      <c r="M355">
        <v>0</v>
      </c>
      <c r="N355">
        <v>0</v>
      </c>
      <c r="O355">
        <v>0</v>
      </c>
      <c r="P355" s="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 s="2">
        <v>0</v>
      </c>
      <c r="Z355" s="7">
        <v>9.1999999999999993</v>
      </c>
      <c r="AA355" s="7">
        <v>10.6</v>
      </c>
      <c r="AB355" s="7">
        <v>8.1999999999999993</v>
      </c>
      <c r="AC355" s="8">
        <v>9.3000000000000007</v>
      </c>
      <c r="AD355" s="2">
        <v>105</v>
      </c>
      <c r="AE355" s="3">
        <v>5</v>
      </c>
      <c r="AF355" s="10">
        <v>1213.33</v>
      </c>
      <c r="AG355" s="2">
        <v>115</v>
      </c>
    </row>
    <row r="356" spans="1:33" x14ac:dyDescent="0.45">
      <c r="A356" t="s">
        <v>83</v>
      </c>
      <c r="B356" t="s">
        <v>28</v>
      </c>
      <c r="C356" s="1">
        <v>111</v>
      </c>
      <c r="D356" s="1">
        <v>4</v>
      </c>
      <c r="E356" s="1">
        <v>31</v>
      </c>
      <c r="F356">
        <v>1</v>
      </c>
      <c r="G356" s="2" t="s">
        <v>43</v>
      </c>
      <c r="H356" s="2">
        <v>100</v>
      </c>
      <c r="I356" s="16">
        <v>0</v>
      </c>
      <c r="J356">
        <v>0</v>
      </c>
      <c r="K356" s="2">
        <v>0</v>
      </c>
      <c r="L356">
        <v>0</v>
      </c>
      <c r="M356">
        <v>0</v>
      </c>
      <c r="N356">
        <v>0</v>
      </c>
      <c r="O356">
        <v>0</v>
      </c>
      <c r="P356" s="5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 s="2">
        <v>0</v>
      </c>
      <c r="Z356" s="7">
        <v>7</v>
      </c>
      <c r="AA356" s="7">
        <v>7.6</v>
      </c>
      <c r="AB356" s="7">
        <v>9.6</v>
      </c>
      <c r="AC356" s="8">
        <v>8.1</v>
      </c>
      <c r="AD356" s="2">
        <v>95</v>
      </c>
      <c r="AE356" s="3">
        <v>5</v>
      </c>
      <c r="AF356" s="10">
        <v>1124.713</v>
      </c>
      <c r="AG356" s="2">
        <v>190</v>
      </c>
    </row>
    <row r="357" spans="1:33" x14ac:dyDescent="0.45">
      <c r="A357" t="s">
        <v>83</v>
      </c>
      <c r="B357" t="s">
        <v>28</v>
      </c>
      <c r="C357" s="1">
        <v>111</v>
      </c>
      <c r="D357" s="1">
        <v>5</v>
      </c>
      <c r="E357" s="1">
        <v>32</v>
      </c>
      <c r="F357">
        <v>1</v>
      </c>
      <c r="G357" s="2" t="s">
        <v>44</v>
      </c>
      <c r="H357" s="2">
        <v>44</v>
      </c>
      <c r="I357" s="16">
        <v>0</v>
      </c>
      <c r="J357">
        <v>0</v>
      </c>
      <c r="K357" s="2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 s="2">
        <v>0</v>
      </c>
      <c r="Z357" s="7">
        <v>5.6</v>
      </c>
      <c r="AA357" s="7">
        <v>9.8000000000000007</v>
      </c>
      <c r="AB357" s="7">
        <v>8.1999999999999993</v>
      </c>
      <c r="AC357" s="8">
        <v>7.9</v>
      </c>
      <c r="AD357" s="2">
        <v>5</v>
      </c>
      <c r="AE357" s="3">
        <v>5</v>
      </c>
      <c r="AF357" s="7">
        <v>28.068000000000001</v>
      </c>
      <c r="AG357" s="2">
        <v>164</v>
      </c>
    </row>
    <row r="358" spans="1:33" x14ac:dyDescent="0.45">
      <c r="A358" t="s">
        <v>83</v>
      </c>
      <c r="B358" t="s">
        <v>28</v>
      </c>
      <c r="C358" s="1">
        <v>111</v>
      </c>
      <c r="D358" s="1">
        <v>6</v>
      </c>
      <c r="E358" s="1">
        <v>33</v>
      </c>
      <c r="F358">
        <v>1</v>
      </c>
      <c r="G358" s="2" t="s">
        <v>16</v>
      </c>
      <c r="H358" s="9">
        <v>55</v>
      </c>
      <c r="I358" s="16">
        <v>0</v>
      </c>
      <c r="J358">
        <v>0</v>
      </c>
      <c r="K358" s="2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 s="2">
        <v>0</v>
      </c>
      <c r="Z358" s="7">
        <v>11.2</v>
      </c>
      <c r="AA358" s="7">
        <v>11.2</v>
      </c>
      <c r="AB358" s="7">
        <v>8.6</v>
      </c>
      <c r="AC358" s="8">
        <v>10.3</v>
      </c>
      <c r="AD358" s="2">
        <v>10</v>
      </c>
      <c r="AE358" s="3">
        <v>5</v>
      </c>
      <c r="AF358" s="7">
        <v>236.83799999999999</v>
      </c>
      <c r="AG358" s="2">
        <v>122</v>
      </c>
    </row>
    <row r="359" spans="1:33" x14ac:dyDescent="0.45">
      <c r="A359" t="s">
        <v>83</v>
      </c>
      <c r="B359" t="s">
        <v>28</v>
      </c>
      <c r="C359" s="1">
        <v>111</v>
      </c>
      <c r="D359" s="1">
        <v>7</v>
      </c>
      <c r="E359" s="1">
        <v>34</v>
      </c>
      <c r="F359">
        <v>1</v>
      </c>
      <c r="G359" s="2" t="s">
        <v>44</v>
      </c>
      <c r="H359" s="2">
        <v>44</v>
      </c>
      <c r="I359" s="16">
        <v>0</v>
      </c>
      <c r="J359">
        <v>0</v>
      </c>
      <c r="K359" s="2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 s="2">
        <v>0</v>
      </c>
      <c r="Z359" s="7">
        <v>12.6</v>
      </c>
      <c r="AA359" s="7">
        <v>7.4</v>
      </c>
      <c r="AB359" s="7">
        <v>10.6</v>
      </c>
      <c r="AC359" s="8">
        <v>10.199999999999999</v>
      </c>
      <c r="AD359" s="2">
        <v>10</v>
      </c>
      <c r="AE359" s="3">
        <v>5</v>
      </c>
      <c r="AF359" s="7">
        <v>205.15</v>
      </c>
      <c r="AG359" s="2">
        <v>111</v>
      </c>
    </row>
    <row r="360" spans="1:33" x14ac:dyDescent="0.45">
      <c r="A360" t="s">
        <v>83</v>
      </c>
      <c r="B360" t="s">
        <v>28</v>
      </c>
      <c r="C360" s="1">
        <v>111</v>
      </c>
      <c r="D360" s="1">
        <v>8</v>
      </c>
      <c r="E360" s="1">
        <v>35</v>
      </c>
      <c r="F360">
        <v>1</v>
      </c>
      <c r="G360" s="2" t="s">
        <v>16</v>
      </c>
      <c r="H360" s="9">
        <v>44</v>
      </c>
      <c r="I360" s="4">
        <v>0</v>
      </c>
      <c r="J360" s="5">
        <v>0</v>
      </c>
      <c r="K360" s="6">
        <v>0</v>
      </c>
      <c r="L360">
        <v>0</v>
      </c>
      <c r="M360">
        <v>0</v>
      </c>
      <c r="N360">
        <v>0</v>
      </c>
      <c r="O360">
        <v>0</v>
      </c>
      <c r="P360" s="5">
        <v>0</v>
      </c>
      <c r="Q360">
        <v>0</v>
      </c>
      <c r="R360">
        <v>0</v>
      </c>
      <c r="S360" s="5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 s="2">
        <v>0</v>
      </c>
      <c r="Z360">
        <v>8.6</v>
      </c>
      <c r="AA360">
        <v>7.6</v>
      </c>
      <c r="AB360">
        <v>5.6</v>
      </c>
      <c r="AC360" s="8">
        <v>7.3</v>
      </c>
      <c r="AD360" s="2">
        <v>5</v>
      </c>
      <c r="AE360" s="3">
        <v>5</v>
      </c>
      <c r="AF360">
        <v>19.981000000000002</v>
      </c>
      <c r="AG360" s="2">
        <v>196</v>
      </c>
    </row>
    <row r="361" spans="1:33" x14ac:dyDescent="0.45">
      <c r="A361" t="s">
        <v>83</v>
      </c>
      <c r="B361" t="s">
        <v>28</v>
      </c>
      <c r="C361" s="1">
        <v>111</v>
      </c>
      <c r="D361" s="1">
        <v>9</v>
      </c>
      <c r="E361" s="1">
        <v>36</v>
      </c>
      <c r="F361">
        <v>1</v>
      </c>
      <c r="G361" s="2" t="s">
        <v>43</v>
      </c>
      <c r="H361" s="2">
        <v>55</v>
      </c>
      <c r="I361" s="4">
        <v>0</v>
      </c>
      <c r="J361" s="5">
        <v>0</v>
      </c>
      <c r="K361" s="6">
        <v>0</v>
      </c>
      <c r="L361">
        <v>0</v>
      </c>
      <c r="M361">
        <v>0</v>
      </c>
      <c r="N361">
        <v>0</v>
      </c>
      <c r="O361">
        <v>0</v>
      </c>
      <c r="P361" s="5">
        <v>0</v>
      </c>
      <c r="Q361">
        <v>0</v>
      </c>
      <c r="R361">
        <v>0</v>
      </c>
      <c r="S361" s="5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 s="2">
        <v>0</v>
      </c>
      <c r="Z361">
        <v>6.6</v>
      </c>
      <c r="AA361" s="7">
        <v>8.4</v>
      </c>
      <c r="AB361">
        <v>13.8</v>
      </c>
      <c r="AC361" s="8">
        <v>9.6</v>
      </c>
      <c r="AD361" s="2">
        <v>5</v>
      </c>
      <c r="AE361" s="3">
        <v>5</v>
      </c>
      <c r="AF361" s="10">
        <v>24.215</v>
      </c>
      <c r="AG361" s="2">
        <v>223</v>
      </c>
    </row>
    <row r="362" spans="1:33" x14ac:dyDescent="0.45">
      <c r="A362" t="s">
        <v>83</v>
      </c>
      <c r="B362" t="s">
        <v>28</v>
      </c>
      <c r="C362" s="1">
        <v>111</v>
      </c>
      <c r="D362" s="1">
        <v>10</v>
      </c>
      <c r="E362" s="1">
        <v>37</v>
      </c>
      <c r="F362">
        <v>2</v>
      </c>
      <c r="G362" s="2" t="s">
        <v>16</v>
      </c>
      <c r="H362" s="2">
        <v>89</v>
      </c>
      <c r="I362" s="16">
        <v>0</v>
      </c>
      <c r="J362">
        <v>5</v>
      </c>
      <c r="K362" s="2">
        <v>0</v>
      </c>
      <c r="L362">
        <v>0</v>
      </c>
      <c r="M362">
        <v>0</v>
      </c>
      <c r="N362">
        <v>0</v>
      </c>
      <c r="O362">
        <v>0</v>
      </c>
      <c r="P362" s="5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 s="2">
        <v>0</v>
      </c>
      <c r="Z362" s="7">
        <v>9.6</v>
      </c>
      <c r="AA362" s="7">
        <v>8.6</v>
      </c>
      <c r="AB362" s="7">
        <v>8.1999999999999993</v>
      </c>
      <c r="AC362" s="8">
        <v>8.8000000000000007</v>
      </c>
      <c r="AD362" s="2">
        <v>120</v>
      </c>
      <c r="AE362" s="3">
        <v>10</v>
      </c>
      <c r="AF362" s="10">
        <v>1175.6300000000001</v>
      </c>
      <c r="AG362" s="2">
        <v>144</v>
      </c>
    </row>
    <row r="363" spans="1:33" x14ac:dyDescent="0.45">
      <c r="A363" t="s">
        <v>83</v>
      </c>
      <c r="B363" t="s">
        <v>28</v>
      </c>
      <c r="C363" s="1">
        <v>111</v>
      </c>
      <c r="D363" s="1">
        <v>11</v>
      </c>
      <c r="E363" s="1">
        <v>38</v>
      </c>
      <c r="F363">
        <v>2</v>
      </c>
      <c r="G363" s="2" t="s">
        <v>43</v>
      </c>
      <c r="H363" s="2">
        <v>100</v>
      </c>
      <c r="I363" s="16">
        <v>0</v>
      </c>
      <c r="J363">
        <v>5</v>
      </c>
      <c r="K363" s="2">
        <v>0</v>
      </c>
      <c r="L363">
        <v>2</v>
      </c>
      <c r="M363">
        <v>0</v>
      </c>
      <c r="N363">
        <v>0</v>
      </c>
      <c r="O363">
        <v>0</v>
      </c>
      <c r="P363" s="5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 s="2">
        <v>0</v>
      </c>
      <c r="Z363" s="7">
        <v>10.4</v>
      </c>
      <c r="AA363" s="7">
        <v>11</v>
      </c>
      <c r="AB363" s="7">
        <v>6.8</v>
      </c>
      <c r="AC363" s="8">
        <v>9.4</v>
      </c>
      <c r="AD363" s="2">
        <v>150</v>
      </c>
      <c r="AE363" s="3">
        <v>10</v>
      </c>
      <c r="AF363" s="10">
        <v>1449.962</v>
      </c>
      <c r="AG363" s="2">
        <v>187</v>
      </c>
    </row>
    <row r="364" spans="1:33" x14ac:dyDescent="0.45">
      <c r="A364" t="s">
        <v>83</v>
      </c>
      <c r="B364" t="s">
        <v>28</v>
      </c>
      <c r="C364" s="1">
        <v>111</v>
      </c>
      <c r="D364" s="1">
        <v>12</v>
      </c>
      <c r="E364" s="1">
        <v>39</v>
      </c>
      <c r="F364">
        <v>2</v>
      </c>
      <c r="G364" s="2" t="s">
        <v>44</v>
      </c>
      <c r="H364" s="2">
        <v>100</v>
      </c>
      <c r="I364" s="16">
        <v>0</v>
      </c>
      <c r="J364">
        <v>0</v>
      </c>
      <c r="K364" s="2">
        <v>0</v>
      </c>
      <c r="L364">
        <v>0</v>
      </c>
      <c r="M364">
        <v>0</v>
      </c>
      <c r="N364">
        <v>0</v>
      </c>
      <c r="O364">
        <v>0</v>
      </c>
      <c r="P364" s="5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 s="2">
        <v>0</v>
      </c>
      <c r="Z364" s="7">
        <v>14.8</v>
      </c>
      <c r="AA364" s="7">
        <v>9.1999999999999993</v>
      </c>
      <c r="AB364" s="7">
        <v>14.2</v>
      </c>
      <c r="AC364" s="8">
        <v>12.7</v>
      </c>
      <c r="AD364" s="2">
        <v>125</v>
      </c>
      <c r="AE364" s="3">
        <v>10</v>
      </c>
      <c r="AF364" s="10">
        <v>1232.8820000000001</v>
      </c>
      <c r="AG364" s="2">
        <v>120</v>
      </c>
    </row>
    <row r="365" spans="1:33" x14ac:dyDescent="0.45">
      <c r="A365" t="s">
        <v>83</v>
      </c>
      <c r="B365" t="s">
        <v>28</v>
      </c>
      <c r="C365" s="1">
        <v>111</v>
      </c>
      <c r="D365" s="1">
        <v>13</v>
      </c>
      <c r="E365" s="1">
        <v>40</v>
      </c>
      <c r="F365">
        <v>2</v>
      </c>
      <c r="G365" s="2" t="s">
        <v>43</v>
      </c>
      <c r="H365" s="2">
        <v>100</v>
      </c>
      <c r="I365" s="16">
        <v>0</v>
      </c>
      <c r="J365">
        <v>0</v>
      </c>
      <c r="K365" s="2">
        <v>5</v>
      </c>
      <c r="L365">
        <v>0</v>
      </c>
      <c r="M365">
        <v>0</v>
      </c>
      <c r="N365">
        <v>0</v>
      </c>
      <c r="O365">
        <v>0</v>
      </c>
      <c r="P365" s="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 s="2">
        <v>0</v>
      </c>
      <c r="Z365" s="7">
        <v>7.6</v>
      </c>
      <c r="AA365" s="7">
        <v>11.6</v>
      </c>
      <c r="AB365" s="7">
        <v>8.4</v>
      </c>
      <c r="AC365" s="8">
        <v>9.1999999999999993</v>
      </c>
      <c r="AD365" s="2">
        <v>145</v>
      </c>
      <c r="AE365" s="3">
        <v>5</v>
      </c>
      <c r="AF365" s="10">
        <v>1661.5340000000001</v>
      </c>
      <c r="AG365" s="11">
        <v>228</v>
      </c>
    </row>
    <row r="366" spans="1:33" x14ac:dyDescent="0.45">
      <c r="A366" t="s">
        <v>83</v>
      </c>
      <c r="B366" t="s">
        <v>28</v>
      </c>
      <c r="C366" s="1">
        <v>111</v>
      </c>
      <c r="D366" s="1">
        <v>14</v>
      </c>
      <c r="E366" s="1">
        <v>41</v>
      </c>
      <c r="F366">
        <v>2</v>
      </c>
      <c r="G366" s="2" t="s">
        <v>44</v>
      </c>
      <c r="H366" s="2">
        <v>100</v>
      </c>
      <c r="I366" s="16">
        <v>0</v>
      </c>
      <c r="J366">
        <v>0</v>
      </c>
      <c r="K366" s="2">
        <v>0</v>
      </c>
      <c r="L366">
        <v>0</v>
      </c>
      <c r="M366">
        <v>0</v>
      </c>
      <c r="N366">
        <v>0</v>
      </c>
      <c r="O366">
        <v>0</v>
      </c>
      <c r="P366" s="5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 s="2">
        <v>0</v>
      </c>
      <c r="Z366" s="7">
        <v>8.6</v>
      </c>
      <c r="AA366" s="7">
        <v>8</v>
      </c>
      <c r="AB366" s="7">
        <v>9.4</v>
      </c>
      <c r="AC366" s="8">
        <v>8.6999999999999993</v>
      </c>
      <c r="AD366" s="2">
        <v>115</v>
      </c>
      <c r="AE366" s="3">
        <v>10</v>
      </c>
      <c r="AF366" s="10">
        <v>1217.326</v>
      </c>
      <c r="AG366" s="2">
        <v>125</v>
      </c>
    </row>
    <row r="367" spans="1:33" x14ac:dyDescent="0.45">
      <c r="A367" t="s">
        <v>83</v>
      </c>
      <c r="B367" t="s">
        <v>28</v>
      </c>
      <c r="C367" s="1">
        <v>111</v>
      </c>
      <c r="D367" s="1">
        <v>15</v>
      </c>
      <c r="E367" s="1">
        <v>42</v>
      </c>
      <c r="F367">
        <v>2</v>
      </c>
      <c r="G367" s="2" t="s">
        <v>16</v>
      </c>
      <c r="H367" s="2">
        <v>89</v>
      </c>
      <c r="I367" s="16">
        <v>0</v>
      </c>
      <c r="J367">
        <v>5</v>
      </c>
      <c r="K367" s="2">
        <v>0</v>
      </c>
      <c r="L367">
        <v>0</v>
      </c>
      <c r="M367">
        <v>0</v>
      </c>
      <c r="N367">
        <v>0</v>
      </c>
      <c r="O367">
        <v>0</v>
      </c>
      <c r="P367" s="5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 s="2">
        <v>0</v>
      </c>
      <c r="Z367" s="7">
        <v>10</v>
      </c>
      <c r="AA367" s="7">
        <v>7.8</v>
      </c>
      <c r="AB367" s="7">
        <v>10.4</v>
      </c>
      <c r="AC367" s="8">
        <v>9.4</v>
      </c>
      <c r="AD367" s="2">
        <v>95</v>
      </c>
      <c r="AE367" s="3">
        <v>10</v>
      </c>
      <c r="AF367" s="10">
        <v>1148.1669999999999</v>
      </c>
      <c r="AG367" s="2">
        <v>264</v>
      </c>
    </row>
    <row r="368" spans="1:33" x14ac:dyDescent="0.45">
      <c r="A368" t="s">
        <v>83</v>
      </c>
      <c r="B368" t="s">
        <v>28</v>
      </c>
      <c r="C368" s="1">
        <v>111</v>
      </c>
      <c r="D368" s="1">
        <v>16</v>
      </c>
      <c r="E368" s="1">
        <v>43</v>
      </c>
      <c r="F368">
        <v>2</v>
      </c>
      <c r="G368" s="2" t="s">
        <v>44</v>
      </c>
      <c r="H368" s="2">
        <v>100</v>
      </c>
      <c r="I368" s="16">
        <v>0</v>
      </c>
      <c r="J368">
        <v>0</v>
      </c>
      <c r="K368" s="2">
        <v>0</v>
      </c>
      <c r="L368">
        <v>0</v>
      </c>
      <c r="M368">
        <v>0</v>
      </c>
      <c r="N368">
        <v>0</v>
      </c>
      <c r="O368">
        <v>0</v>
      </c>
      <c r="P368" s="5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 s="2">
        <v>0</v>
      </c>
      <c r="Z368" s="7">
        <v>9.4</v>
      </c>
      <c r="AA368" s="7">
        <v>6</v>
      </c>
      <c r="AB368" s="7">
        <v>7.2</v>
      </c>
      <c r="AC368" s="8">
        <v>7.5</v>
      </c>
      <c r="AD368" s="6">
        <v>105</v>
      </c>
      <c r="AE368" s="3">
        <v>5</v>
      </c>
      <c r="AF368" s="10">
        <v>1146.9549999999999</v>
      </c>
      <c r="AG368" s="2">
        <v>196</v>
      </c>
    </row>
    <row r="369" spans="1:33" x14ac:dyDescent="0.45">
      <c r="A369" t="s">
        <v>83</v>
      </c>
      <c r="B369" t="s">
        <v>28</v>
      </c>
      <c r="C369" s="1">
        <v>111</v>
      </c>
      <c r="D369" s="1">
        <v>17</v>
      </c>
      <c r="E369" s="1">
        <v>44</v>
      </c>
      <c r="F369">
        <v>2</v>
      </c>
      <c r="G369" s="2" t="s">
        <v>16</v>
      </c>
      <c r="H369" s="2">
        <v>66</v>
      </c>
      <c r="I369" s="16">
        <v>0</v>
      </c>
      <c r="J369">
        <v>0</v>
      </c>
      <c r="K369" s="2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 s="2">
        <v>0</v>
      </c>
      <c r="Z369" s="7">
        <v>8.8000000000000007</v>
      </c>
      <c r="AA369" s="7">
        <v>7.2</v>
      </c>
      <c r="AB369" s="7">
        <v>14</v>
      </c>
      <c r="AC369" s="8">
        <v>10</v>
      </c>
      <c r="AD369" s="2">
        <v>15</v>
      </c>
      <c r="AE369" s="3">
        <v>20</v>
      </c>
      <c r="AF369" s="7">
        <v>127.979</v>
      </c>
      <c r="AG369" s="2">
        <v>288</v>
      </c>
    </row>
    <row r="370" spans="1:33" x14ac:dyDescent="0.45">
      <c r="A370" t="s">
        <v>83</v>
      </c>
      <c r="B370" t="s">
        <v>28</v>
      </c>
      <c r="C370" s="1">
        <v>111</v>
      </c>
      <c r="D370" s="1">
        <v>18</v>
      </c>
      <c r="E370" s="1">
        <v>45</v>
      </c>
      <c r="F370">
        <v>2</v>
      </c>
      <c r="G370" s="2" t="s">
        <v>43</v>
      </c>
      <c r="H370" s="2">
        <v>100</v>
      </c>
      <c r="I370" s="16">
        <v>0</v>
      </c>
      <c r="J370">
        <v>0</v>
      </c>
      <c r="K370" s="2">
        <v>0</v>
      </c>
      <c r="L370">
        <v>0</v>
      </c>
      <c r="M370">
        <v>0</v>
      </c>
      <c r="N370">
        <v>0</v>
      </c>
      <c r="O370">
        <v>0</v>
      </c>
      <c r="P370" s="5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 s="2">
        <v>0</v>
      </c>
      <c r="Z370" s="7">
        <v>8.8000000000000007</v>
      </c>
      <c r="AA370" s="7">
        <v>9.6</v>
      </c>
      <c r="AB370" s="7">
        <v>10.6</v>
      </c>
      <c r="AC370" s="8">
        <v>9.6999999999999993</v>
      </c>
      <c r="AD370" s="6">
        <v>110</v>
      </c>
      <c r="AE370" s="3">
        <v>5</v>
      </c>
      <c r="AF370" s="10">
        <v>1064.979</v>
      </c>
      <c r="AG370" s="2">
        <v>131</v>
      </c>
    </row>
    <row r="371" spans="1:33" x14ac:dyDescent="0.45">
      <c r="A371" t="s">
        <v>83</v>
      </c>
      <c r="B371" t="s">
        <v>28</v>
      </c>
      <c r="C371" s="1">
        <v>111</v>
      </c>
      <c r="D371" s="1">
        <v>19</v>
      </c>
      <c r="E371" s="1">
        <v>46</v>
      </c>
      <c r="F371">
        <v>3</v>
      </c>
      <c r="G371" s="2" t="s">
        <v>16</v>
      </c>
      <c r="H371" s="2">
        <v>78</v>
      </c>
      <c r="I371" s="16">
        <v>0</v>
      </c>
      <c r="J371">
        <v>0</v>
      </c>
      <c r="K371" s="2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 s="2">
        <v>0</v>
      </c>
      <c r="Z371" s="7">
        <v>8.6</v>
      </c>
      <c r="AA371" s="7">
        <v>8</v>
      </c>
      <c r="AB371" s="7">
        <v>15</v>
      </c>
      <c r="AC371" s="8">
        <v>10.5</v>
      </c>
      <c r="AD371" s="6">
        <v>15</v>
      </c>
      <c r="AE371" s="3">
        <v>15</v>
      </c>
      <c r="AF371" s="7">
        <v>103.196</v>
      </c>
      <c r="AG371" s="2">
        <v>293</v>
      </c>
    </row>
    <row r="372" spans="1:33" x14ac:dyDescent="0.45">
      <c r="A372" t="s">
        <v>83</v>
      </c>
      <c r="B372" t="s">
        <v>28</v>
      </c>
      <c r="C372" s="1">
        <v>111</v>
      </c>
      <c r="D372" s="1">
        <v>20</v>
      </c>
      <c r="E372" s="1">
        <v>47</v>
      </c>
      <c r="F372">
        <v>3</v>
      </c>
      <c r="G372" s="2" t="s">
        <v>43</v>
      </c>
      <c r="H372" s="9">
        <v>89</v>
      </c>
      <c r="I372" s="16">
        <v>0</v>
      </c>
      <c r="J372">
        <v>0</v>
      </c>
      <c r="K372" s="2">
        <v>0</v>
      </c>
      <c r="L372">
        <v>0</v>
      </c>
      <c r="M372">
        <v>0</v>
      </c>
      <c r="N372">
        <v>0</v>
      </c>
      <c r="O372">
        <v>0</v>
      </c>
      <c r="P372" s="5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 s="2">
        <v>0</v>
      </c>
      <c r="Z372" s="7">
        <v>9</v>
      </c>
      <c r="AA372" s="7">
        <v>12.4</v>
      </c>
      <c r="AB372" s="7">
        <v>9.6</v>
      </c>
      <c r="AC372" s="8">
        <v>10.3</v>
      </c>
      <c r="AD372" s="2">
        <v>100</v>
      </c>
      <c r="AE372" s="3">
        <v>10</v>
      </c>
      <c r="AF372" s="10">
        <v>1035.0709999999999</v>
      </c>
      <c r="AG372" s="2">
        <v>133</v>
      </c>
    </row>
    <row r="373" spans="1:33" x14ac:dyDescent="0.45">
      <c r="A373" t="s">
        <v>83</v>
      </c>
      <c r="B373" t="s">
        <v>28</v>
      </c>
      <c r="C373" s="1">
        <v>111</v>
      </c>
      <c r="D373" s="1">
        <v>21</v>
      </c>
      <c r="E373" s="1">
        <v>48</v>
      </c>
      <c r="F373">
        <v>3</v>
      </c>
      <c r="G373" s="2" t="s">
        <v>44</v>
      </c>
      <c r="H373" s="2">
        <v>100</v>
      </c>
      <c r="I373" s="16">
        <v>0</v>
      </c>
      <c r="J373">
        <v>0</v>
      </c>
      <c r="K373" s="2">
        <v>0</v>
      </c>
      <c r="L373">
        <v>0</v>
      </c>
      <c r="M373">
        <v>0</v>
      </c>
      <c r="N373">
        <v>0</v>
      </c>
      <c r="O373">
        <v>0</v>
      </c>
      <c r="P373" s="5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 s="2">
        <v>0</v>
      </c>
      <c r="Z373" s="7">
        <v>10.199999999999999</v>
      </c>
      <c r="AA373" s="7">
        <v>8</v>
      </c>
      <c r="AB373" s="7">
        <v>11.4</v>
      </c>
      <c r="AC373" s="8">
        <v>9.9</v>
      </c>
      <c r="AD373" s="2">
        <v>90</v>
      </c>
      <c r="AE373" s="3">
        <v>5</v>
      </c>
      <c r="AF373" s="10">
        <v>994.09799999999996</v>
      </c>
      <c r="AG373" s="2">
        <v>222</v>
      </c>
    </row>
    <row r="374" spans="1:33" x14ac:dyDescent="0.45">
      <c r="A374" t="s">
        <v>83</v>
      </c>
      <c r="B374" t="s">
        <v>28</v>
      </c>
      <c r="C374" s="1">
        <v>111</v>
      </c>
      <c r="D374" s="1">
        <v>22</v>
      </c>
      <c r="E374" s="1">
        <v>49</v>
      </c>
      <c r="F374">
        <v>3</v>
      </c>
      <c r="G374" s="2" t="s">
        <v>43</v>
      </c>
      <c r="H374" s="2">
        <v>100</v>
      </c>
      <c r="I374" s="16">
        <v>0</v>
      </c>
      <c r="J374">
        <v>0</v>
      </c>
      <c r="K374" s="2">
        <v>0</v>
      </c>
      <c r="L374">
        <v>0</v>
      </c>
      <c r="M374">
        <v>0</v>
      </c>
      <c r="N374">
        <v>0</v>
      </c>
      <c r="O374">
        <v>0</v>
      </c>
      <c r="P374" s="5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 s="2">
        <v>0</v>
      </c>
      <c r="Z374" s="7">
        <v>10.6</v>
      </c>
      <c r="AA374" s="7">
        <v>8.1999999999999993</v>
      </c>
      <c r="AB374" s="7">
        <v>8.4</v>
      </c>
      <c r="AC374" s="8">
        <v>9.1</v>
      </c>
      <c r="AD374" s="2">
        <v>145</v>
      </c>
      <c r="AE374" s="3">
        <v>5</v>
      </c>
      <c r="AF374" s="10">
        <v>1431.8409999999999</v>
      </c>
      <c r="AG374" s="11">
        <v>117</v>
      </c>
    </row>
    <row r="375" spans="1:33" x14ac:dyDescent="0.45">
      <c r="A375" t="s">
        <v>83</v>
      </c>
      <c r="B375" t="s">
        <v>28</v>
      </c>
      <c r="C375" s="1">
        <v>111</v>
      </c>
      <c r="D375" s="1">
        <v>23</v>
      </c>
      <c r="E375" s="1">
        <v>50</v>
      </c>
      <c r="F375">
        <v>3</v>
      </c>
      <c r="G375" s="2" t="s">
        <v>44</v>
      </c>
      <c r="H375" s="2">
        <v>100</v>
      </c>
      <c r="I375" s="16">
        <v>0</v>
      </c>
      <c r="J375">
        <v>0</v>
      </c>
      <c r="K375" s="2">
        <v>0</v>
      </c>
      <c r="L375">
        <v>0</v>
      </c>
      <c r="M375">
        <v>0</v>
      </c>
      <c r="N375">
        <v>0</v>
      </c>
      <c r="O375">
        <v>0</v>
      </c>
      <c r="P375" s="5">
        <v>0</v>
      </c>
      <c r="Q375">
        <v>0</v>
      </c>
      <c r="R375">
        <v>0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0</v>
      </c>
      <c r="Y375" s="2">
        <v>0</v>
      </c>
      <c r="Z375" s="7">
        <v>18.399999999999999</v>
      </c>
      <c r="AA375" s="7">
        <v>11.6</v>
      </c>
      <c r="AB375" s="7">
        <v>8.8000000000000007</v>
      </c>
      <c r="AC375" s="8">
        <v>12.9</v>
      </c>
      <c r="AD375" s="2">
        <v>125</v>
      </c>
      <c r="AE375" s="3">
        <v>5</v>
      </c>
      <c r="AF375" s="10">
        <v>1340.59</v>
      </c>
      <c r="AG375" s="2">
        <v>160</v>
      </c>
    </row>
    <row r="376" spans="1:33" x14ac:dyDescent="0.45">
      <c r="A376" t="s">
        <v>83</v>
      </c>
      <c r="B376" t="s">
        <v>28</v>
      </c>
      <c r="C376" s="1">
        <v>111</v>
      </c>
      <c r="D376" s="1">
        <v>24</v>
      </c>
      <c r="E376" s="1">
        <v>51</v>
      </c>
      <c r="F376">
        <v>3</v>
      </c>
      <c r="G376" s="2" t="s">
        <v>16</v>
      </c>
      <c r="H376" s="2">
        <v>89</v>
      </c>
      <c r="I376" s="16">
        <v>0</v>
      </c>
      <c r="J376">
        <v>0</v>
      </c>
      <c r="K376" s="2">
        <v>0</v>
      </c>
      <c r="L376">
        <v>0</v>
      </c>
      <c r="M376">
        <v>0</v>
      </c>
      <c r="N376">
        <v>0</v>
      </c>
      <c r="O376">
        <v>0</v>
      </c>
      <c r="P376" s="5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 s="2">
        <v>0</v>
      </c>
      <c r="Z376" s="7">
        <v>12.6</v>
      </c>
      <c r="AA376" s="7">
        <v>13.2</v>
      </c>
      <c r="AB376" s="7">
        <v>16.399999999999999</v>
      </c>
      <c r="AC376" s="8">
        <v>14.1</v>
      </c>
      <c r="AD376" s="2">
        <v>100</v>
      </c>
      <c r="AE376" s="3">
        <v>5</v>
      </c>
      <c r="AF376" s="10">
        <v>1038.8399999999999</v>
      </c>
      <c r="AG376" s="2">
        <v>148</v>
      </c>
    </row>
    <row r="377" spans="1:33" x14ac:dyDescent="0.45">
      <c r="A377" t="s">
        <v>83</v>
      </c>
      <c r="B377" t="s">
        <v>28</v>
      </c>
      <c r="C377" s="1">
        <v>111</v>
      </c>
      <c r="D377" s="1">
        <v>25</v>
      </c>
      <c r="E377" s="1">
        <v>52</v>
      </c>
      <c r="F377">
        <v>3</v>
      </c>
      <c r="G377" s="2" t="s">
        <v>44</v>
      </c>
      <c r="H377" s="13">
        <v>89</v>
      </c>
      <c r="I377" s="16">
        <v>0</v>
      </c>
      <c r="J377">
        <v>0</v>
      </c>
      <c r="K377" s="2">
        <v>0</v>
      </c>
      <c r="L377">
        <v>0</v>
      </c>
      <c r="M377">
        <v>0</v>
      </c>
      <c r="N377">
        <v>0</v>
      </c>
      <c r="O377">
        <v>0</v>
      </c>
      <c r="P377" s="5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 s="2">
        <v>0</v>
      </c>
      <c r="Z377" s="7">
        <v>12.4</v>
      </c>
      <c r="AA377" s="7">
        <v>11.2</v>
      </c>
      <c r="AB377" s="7">
        <v>11.2</v>
      </c>
      <c r="AC377" s="8">
        <v>11.6</v>
      </c>
      <c r="AD377" s="2">
        <v>95</v>
      </c>
      <c r="AE377" s="3">
        <v>5</v>
      </c>
      <c r="AF377" s="10">
        <v>1094.1010000000001</v>
      </c>
      <c r="AG377" s="2">
        <v>140</v>
      </c>
    </row>
    <row r="378" spans="1:33" x14ac:dyDescent="0.45">
      <c r="A378" t="s">
        <v>83</v>
      </c>
      <c r="B378" t="s">
        <v>28</v>
      </c>
      <c r="C378" s="1">
        <v>111</v>
      </c>
      <c r="D378" s="1">
        <v>26</v>
      </c>
      <c r="E378" s="1">
        <v>53</v>
      </c>
      <c r="F378">
        <v>3</v>
      </c>
      <c r="G378" s="2" t="s">
        <v>16</v>
      </c>
      <c r="H378" s="2">
        <v>89</v>
      </c>
      <c r="I378" s="16">
        <v>0</v>
      </c>
      <c r="J378">
        <v>0</v>
      </c>
      <c r="K378" s="2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 s="2">
        <v>0</v>
      </c>
      <c r="Z378" s="7">
        <v>8.4</v>
      </c>
      <c r="AA378" s="7">
        <v>9.1999999999999993</v>
      </c>
      <c r="AB378" s="7">
        <v>12.4</v>
      </c>
      <c r="AC378" s="8">
        <v>10</v>
      </c>
      <c r="AD378" s="2">
        <v>40</v>
      </c>
      <c r="AE378" s="3">
        <v>10</v>
      </c>
      <c r="AF378" s="7">
        <v>380.06400000000002</v>
      </c>
      <c r="AG378" s="2">
        <v>336</v>
      </c>
    </row>
    <row r="379" spans="1:33" x14ac:dyDescent="0.45">
      <c r="A379" t="s">
        <v>83</v>
      </c>
      <c r="B379" t="s">
        <v>28</v>
      </c>
      <c r="C379" s="1">
        <v>111</v>
      </c>
      <c r="D379" s="1">
        <v>27</v>
      </c>
      <c r="E379" s="1">
        <v>54</v>
      </c>
      <c r="F379">
        <v>3</v>
      </c>
      <c r="G379" s="2" t="s">
        <v>43</v>
      </c>
      <c r="H379" s="2">
        <v>89</v>
      </c>
      <c r="I379" s="16">
        <v>0</v>
      </c>
      <c r="J379">
        <v>0</v>
      </c>
      <c r="K379" s="2">
        <v>0</v>
      </c>
      <c r="L379">
        <v>0</v>
      </c>
      <c r="M379">
        <v>0</v>
      </c>
      <c r="N379">
        <v>0</v>
      </c>
      <c r="O379">
        <v>0</v>
      </c>
      <c r="P379" s="5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 s="2">
        <v>0</v>
      </c>
      <c r="Z379" s="7">
        <v>17.600000000000001</v>
      </c>
      <c r="AA379" s="7">
        <v>14</v>
      </c>
      <c r="AB379" s="7">
        <v>15.6</v>
      </c>
      <c r="AC379" s="8">
        <v>15.7</v>
      </c>
      <c r="AD379" s="2">
        <v>100</v>
      </c>
      <c r="AE379" s="3">
        <v>10</v>
      </c>
      <c r="AF379" s="10">
        <v>1059.7729999999999</v>
      </c>
      <c r="AG379" s="2">
        <v>124</v>
      </c>
    </row>
    <row r="380" spans="1:33" x14ac:dyDescent="0.45">
      <c r="A380" t="s">
        <v>82</v>
      </c>
      <c r="B380" t="s">
        <v>28</v>
      </c>
      <c r="C380" s="1">
        <v>112</v>
      </c>
      <c r="D380" s="1">
        <v>1</v>
      </c>
      <c r="E380" s="1">
        <v>55</v>
      </c>
      <c r="F380">
        <v>1</v>
      </c>
      <c r="G380" s="2" t="s">
        <v>16</v>
      </c>
      <c r="H380" s="2">
        <v>100</v>
      </c>
      <c r="I380" s="16">
        <v>0</v>
      </c>
      <c r="J380">
        <v>5</v>
      </c>
      <c r="K380" s="2">
        <v>0</v>
      </c>
      <c r="L380">
        <v>0</v>
      </c>
      <c r="M380">
        <v>0</v>
      </c>
      <c r="N380">
        <v>0</v>
      </c>
      <c r="O380">
        <v>0</v>
      </c>
      <c r="P380" s="5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 s="2">
        <v>0</v>
      </c>
      <c r="Z380" s="7">
        <v>11.6</v>
      </c>
      <c r="AA380" s="7">
        <v>8</v>
      </c>
      <c r="AB380" s="7">
        <v>8.6</v>
      </c>
      <c r="AC380" s="8">
        <v>9.4</v>
      </c>
      <c r="AD380" s="2">
        <v>135</v>
      </c>
      <c r="AE380" s="3">
        <v>5</v>
      </c>
      <c r="AF380" s="10">
        <v>1353.5</v>
      </c>
      <c r="AG380" s="11">
        <v>113</v>
      </c>
    </row>
    <row r="381" spans="1:33" x14ac:dyDescent="0.45">
      <c r="A381" t="s">
        <v>82</v>
      </c>
      <c r="B381" t="s">
        <v>28</v>
      </c>
      <c r="C381" s="1">
        <v>112</v>
      </c>
      <c r="D381" s="1">
        <v>2</v>
      </c>
      <c r="E381" s="1">
        <v>56</v>
      </c>
      <c r="F381">
        <v>1</v>
      </c>
      <c r="G381" s="2" t="s">
        <v>43</v>
      </c>
      <c r="H381" s="2">
        <v>100</v>
      </c>
      <c r="I381" s="16">
        <v>0</v>
      </c>
      <c r="J381">
        <v>0</v>
      </c>
      <c r="K381" s="2">
        <v>0</v>
      </c>
      <c r="L381">
        <v>0</v>
      </c>
      <c r="M381">
        <v>0</v>
      </c>
      <c r="N381">
        <v>0</v>
      </c>
      <c r="O381">
        <v>0</v>
      </c>
      <c r="P381" s="5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 s="2">
        <v>0</v>
      </c>
      <c r="Z381" s="7">
        <v>10.4</v>
      </c>
      <c r="AA381" s="7">
        <v>8.1999999999999993</v>
      </c>
      <c r="AB381" s="7">
        <v>8.1999999999999993</v>
      </c>
      <c r="AC381" s="8">
        <v>8.9</v>
      </c>
      <c r="AD381" s="2">
        <v>115</v>
      </c>
      <c r="AE381" s="3">
        <v>5</v>
      </c>
      <c r="AF381" s="10">
        <v>1153.3</v>
      </c>
      <c r="AG381" s="2">
        <v>142</v>
      </c>
    </row>
    <row r="382" spans="1:33" x14ac:dyDescent="0.45">
      <c r="A382" t="s">
        <v>82</v>
      </c>
      <c r="B382" t="s">
        <v>28</v>
      </c>
      <c r="C382" s="1">
        <v>112</v>
      </c>
      <c r="D382" s="1">
        <v>3</v>
      </c>
      <c r="E382" s="1">
        <v>57</v>
      </c>
      <c r="F382">
        <v>1</v>
      </c>
      <c r="G382" s="2" t="s">
        <v>44</v>
      </c>
      <c r="H382" s="2">
        <v>55</v>
      </c>
      <c r="I382" s="4">
        <v>0</v>
      </c>
      <c r="J382" s="5">
        <v>0</v>
      </c>
      <c r="K382" s="6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6">
        <v>0</v>
      </c>
      <c r="Z382" s="7">
        <v>9.6</v>
      </c>
      <c r="AA382" s="7">
        <v>10.199999999999999</v>
      </c>
      <c r="AB382" s="7">
        <v>9.4</v>
      </c>
      <c r="AC382" s="8">
        <v>9.6999999999999993</v>
      </c>
      <c r="AD382" s="11">
        <v>40</v>
      </c>
      <c r="AE382" s="12">
        <v>5</v>
      </c>
      <c r="AF382" s="10">
        <v>489.6</v>
      </c>
      <c r="AG382" s="2">
        <v>111</v>
      </c>
    </row>
    <row r="383" spans="1:33" x14ac:dyDescent="0.45">
      <c r="A383" t="s">
        <v>82</v>
      </c>
      <c r="B383" t="s">
        <v>28</v>
      </c>
      <c r="C383" s="1">
        <v>112</v>
      </c>
      <c r="D383" s="1">
        <v>4</v>
      </c>
      <c r="E383" s="1">
        <v>58</v>
      </c>
      <c r="F383">
        <v>1</v>
      </c>
      <c r="G383" s="2" t="s">
        <v>43</v>
      </c>
      <c r="H383" s="2">
        <v>100</v>
      </c>
      <c r="I383" s="16">
        <v>0</v>
      </c>
      <c r="J383">
        <v>0</v>
      </c>
      <c r="K383" s="2">
        <v>0</v>
      </c>
      <c r="L383">
        <v>0</v>
      </c>
      <c r="M383">
        <v>0</v>
      </c>
      <c r="N383">
        <v>0</v>
      </c>
      <c r="O383">
        <v>0</v>
      </c>
      <c r="P383" s="5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 s="2">
        <v>0</v>
      </c>
      <c r="Z383">
        <v>8.4</v>
      </c>
      <c r="AA383" s="7">
        <v>8.1999999999999993</v>
      </c>
      <c r="AB383" s="7">
        <v>7.4</v>
      </c>
      <c r="AC383" s="8">
        <v>8</v>
      </c>
      <c r="AD383" s="2">
        <v>110</v>
      </c>
      <c r="AE383" s="3">
        <v>5</v>
      </c>
      <c r="AF383" s="10">
        <v>1200.5</v>
      </c>
      <c r="AG383" s="11">
        <v>122</v>
      </c>
    </row>
    <row r="384" spans="1:33" x14ac:dyDescent="0.45">
      <c r="A384" t="s">
        <v>82</v>
      </c>
      <c r="B384" t="s">
        <v>28</v>
      </c>
      <c r="C384" s="1">
        <v>112</v>
      </c>
      <c r="D384" s="1">
        <v>5</v>
      </c>
      <c r="E384" s="1">
        <v>59</v>
      </c>
      <c r="F384">
        <v>1</v>
      </c>
      <c r="G384" s="2" t="s">
        <v>44</v>
      </c>
      <c r="H384" s="2">
        <v>100</v>
      </c>
      <c r="I384" s="16">
        <v>0</v>
      </c>
      <c r="J384">
        <v>0</v>
      </c>
      <c r="K384" s="2">
        <v>0</v>
      </c>
      <c r="L384">
        <v>0</v>
      </c>
      <c r="M384">
        <v>0</v>
      </c>
      <c r="N384">
        <v>0</v>
      </c>
      <c r="O384">
        <v>0</v>
      </c>
      <c r="P384" s="5">
        <v>0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 s="2">
        <v>0</v>
      </c>
      <c r="Z384" s="7">
        <v>8.4</v>
      </c>
      <c r="AA384" s="7">
        <v>16.600000000000001</v>
      </c>
      <c r="AB384" s="7">
        <v>10.4</v>
      </c>
      <c r="AC384" s="8">
        <v>11.8</v>
      </c>
      <c r="AD384" s="6">
        <v>115</v>
      </c>
      <c r="AE384" s="3">
        <v>5</v>
      </c>
      <c r="AF384" s="10">
        <v>1194.5999999999999</v>
      </c>
      <c r="AG384" s="11">
        <v>152</v>
      </c>
    </row>
    <row r="385" spans="1:33" x14ac:dyDescent="0.45">
      <c r="A385" t="s">
        <v>82</v>
      </c>
      <c r="B385" t="s">
        <v>28</v>
      </c>
      <c r="C385" s="1">
        <v>112</v>
      </c>
      <c r="D385" s="1">
        <v>6</v>
      </c>
      <c r="E385" s="1">
        <v>60</v>
      </c>
      <c r="F385">
        <v>1</v>
      </c>
      <c r="G385" s="2" t="s">
        <v>16</v>
      </c>
      <c r="H385" s="2">
        <v>100</v>
      </c>
      <c r="I385" s="16">
        <v>0</v>
      </c>
      <c r="J385">
        <v>0</v>
      </c>
      <c r="K385" s="2">
        <v>0</v>
      </c>
      <c r="L385">
        <v>0</v>
      </c>
      <c r="M385">
        <v>0</v>
      </c>
      <c r="N385">
        <v>0</v>
      </c>
      <c r="O385">
        <v>0</v>
      </c>
      <c r="P385" s="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 s="2">
        <v>0</v>
      </c>
      <c r="Z385">
        <v>10.4</v>
      </c>
      <c r="AA385">
        <v>13.6</v>
      </c>
      <c r="AB385">
        <v>8.8000000000000007</v>
      </c>
      <c r="AC385" s="8">
        <v>10.9</v>
      </c>
      <c r="AD385" s="2">
        <v>110</v>
      </c>
      <c r="AE385" s="3">
        <v>5</v>
      </c>
      <c r="AF385" s="10">
        <v>1169.5</v>
      </c>
      <c r="AG385" s="2">
        <v>186</v>
      </c>
    </row>
    <row r="386" spans="1:33" x14ac:dyDescent="0.45">
      <c r="A386" t="s">
        <v>82</v>
      </c>
      <c r="B386" t="s">
        <v>28</v>
      </c>
      <c r="C386" s="1">
        <v>112</v>
      </c>
      <c r="D386" s="1">
        <v>7</v>
      </c>
      <c r="E386" s="1">
        <v>61</v>
      </c>
      <c r="F386">
        <v>1</v>
      </c>
      <c r="G386" s="2" t="s">
        <v>44</v>
      </c>
      <c r="H386" s="2">
        <v>100</v>
      </c>
      <c r="I386" s="16">
        <v>0</v>
      </c>
      <c r="J386">
        <v>0</v>
      </c>
      <c r="K386" s="2">
        <v>0</v>
      </c>
      <c r="L386">
        <v>0</v>
      </c>
      <c r="M386">
        <v>0</v>
      </c>
      <c r="N386">
        <v>0</v>
      </c>
      <c r="O386">
        <v>0</v>
      </c>
      <c r="P386" s="5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 s="2">
        <v>0</v>
      </c>
      <c r="Z386" s="7">
        <v>9.6</v>
      </c>
      <c r="AA386" s="7">
        <v>13.4</v>
      </c>
      <c r="AB386" s="7">
        <v>6.4</v>
      </c>
      <c r="AC386" s="8">
        <v>9.8000000000000007</v>
      </c>
      <c r="AD386" s="2">
        <v>150</v>
      </c>
      <c r="AE386" s="3">
        <v>20</v>
      </c>
      <c r="AF386" s="10">
        <v>1543.8</v>
      </c>
      <c r="AG386" s="11">
        <v>247</v>
      </c>
    </row>
    <row r="387" spans="1:33" x14ac:dyDescent="0.45">
      <c r="A387" t="s">
        <v>82</v>
      </c>
      <c r="B387" t="s">
        <v>28</v>
      </c>
      <c r="C387" s="1">
        <v>112</v>
      </c>
      <c r="D387" s="1">
        <v>8</v>
      </c>
      <c r="E387" s="1">
        <v>62</v>
      </c>
      <c r="F387">
        <v>1</v>
      </c>
      <c r="G387" s="2" t="s">
        <v>16</v>
      </c>
      <c r="H387" s="2">
        <v>100</v>
      </c>
      <c r="I387" s="16">
        <v>0</v>
      </c>
      <c r="J387">
        <v>5</v>
      </c>
      <c r="K387" s="2">
        <v>0</v>
      </c>
      <c r="L387">
        <v>0</v>
      </c>
      <c r="M387">
        <v>0</v>
      </c>
      <c r="N387">
        <v>0</v>
      </c>
      <c r="O387">
        <v>0</v>
      </c>
      <c r="P387" s="5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 s="2">
        <v>0</v>
      </c>
      <c r="Z387" s="7">
        <v>6.8</v>
      </c>
      <c r="AA387" s="7">
        <v>8.8000000000000007</v>
      </c>
      <c r="AB387" s="7">
        <v>11.4</v>
      </c>
      <c r="AC387" s="8">
        <v>9</v>
      </c>
      <c r="AD387" s="2">
        <v>145</v>
      </c>
      <c r="AE387" s="3">
        <v>15</v>
      </c>
      <c r="AF387" s="10">
        <v>1504</v>
      </c>
      <c r="AG387" s="11">
        <v>139</v>
      </c>
    </row>
    <row r="388" spans="1:33" x14ac:dyDescent="0.45">
      <c r="A388" t="s">
        <v>82</v>
      </c>
      <c r="B388" t="s">
        <v>28</v>
      </c>
      <c r="C388" s="1">
        <v>112</v>
      </c>
      <c r="D388" s="1">
        <v>9</v>
      </c>
      <c r="E388" s="1">
        <v>63</v>
      </c>
      <c r="F388">
        <v>1</v>
      </c>
      <c r="G388" s="2" t="s">
        <v>43</v>
      </c>
      <c r="H388" s="2">
        <v>100</v>
      </c>
      <c r="I388" s="16">
        <v>0</v>
      </c>
      <c r="J388">
        <v>0</v>
      </c>
      <c r="K388" s="2">
        <v>0</v>
      </c>
      <c r="L388">
        <v>0</v>
      </c>
      <c r="M388">
        <v>0</v>
      </c>
      <c r="N388">
        <v>0</v>
      </c>
      <c r="O388">
        <v>0</v>
      </c>
      <c r="P388" s="5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 s="2">
        <v>0</v>
      </c>
      <c r="Z388" s="7">
        <v>9.8000000000000007</v>
      </c>
      <c r="AA388" s="7">
        <v>6.8</v>
      </c>
      <c r="AB388" s="7">
        <v>7.2</v>
      </c>
      <c r="AC388" s="8">
        <v>7.9</v>
      </c>
      <c r="AD388" s="2">
        <v>135</v>
      </c>
      <c r="AE388" s="3">
        <v>5</v>
      </c>
      <c r="AF388" s="10">
        <v>1427.8</v>
      </c>
      <c r="AG388" s="2">
        <v>129</v>
      </c>
    </row>
    <row r="389" spans="1:33" x14ac:dyDescent="0.45">
      <c r="A389" t="s">
        <v>82</v>
      </c>
      <c r="B389" t="s">
        <v>28</v>
      </c>
      <c r="C389" s="1">
        <v>112</v>
      </c>
      <c r="D389" s="1">
        <v>10</v>
      </c>
      <c r="E389" s="1">
        <v>64</v>
      </c>
      <c r="F389">
        <v>2</v>
      </c>
      <c r="G389" s="2" t="s">
        <v>16</v>
      </c>
      <c r="H389" s="2">
        <v>89</v>
      </c>
      <c r="I389" s="4">
        <v>0</v>
      </c>
      <c r="J389" s="5">
        <v>0</v>
      </c>
      <c r="K389" s="6">
        <v>0</v>
      </c>
      <c r="L389">
        <v>0</v>
      </c>
      <c r="M389">
        <v>0</v>
      </c>
      <c r="N389">
        <v>0</v>
      </c>
      <c r="O389">
        <v>0</v>
      </c>
      <c r="P389" s="5">
        <v>0</v>
      </c>
      <c r="Q389">
        <v>0</v>
      </c>
      <c r="R389">
        <v>0</v>
      </c>
      <c r="S389" s="5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 s="2">
        <v>0</v>
      </c>
      <c r="Z389" s="7">
        <v>13</v>
      </c>
      <c r="AA389" s="7">
        <v>18.8</v>
      </c>
      <c r="AB389" s="7">
        <v>9.6</v>
      </c>
      <c r="AC389" s="8">
        <v>13.8</v>
      </c>
      <c r="AD389" s="2">
        <v>85</v>
      </c>
      <c r="AE389" s="3">
        <v>10</v>
      </c>
      <c r="AF389" s="10">
        <v>825.4</v>
      </c>
      <c r="AG389" s="2">
        <v>192</v>
      </c>
    </row>
    <row r="390" spans="1:33" x14ac:dyDescent="0.45">
      <c r="A390" t="s">
        <v>82</v>
      </c>
      <c r="B390" t="s">
        <v>28</v>
      </c>
      <c r="C390" s="1">
        <v>112</v>
      </c>
      <c r="D390" s="1">
        <v>11</v>
      </c>
      <c r="E390" s="1">
        <v>65</v>
      </c>
      <c r="F390">
        <v>2</v>
      </c>
      <c r="G390" s="2" t="s">
        <v>43</v>
      </c>
      <c r="H390" s="2">
        <v>100</v>
      </c>
      <c r="I390" s="16">
        <v>0</v>
      </c>
      <c r="J390">
        <v>0</v>
      </c>
      <c r="K390" s="2">
        <v>0</v>
      </c>
      <c r="L390">
        <v>0</v>
      </c>
      <c r="M390">
        <v>0</v>
      </c>
      <c r="N390">
        <v>0</v>
      </c>
      <c r="O390">
        <v>0</v>
      </c>
      <c r="P390" s="5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 s="2">
        <v>0</v>
      </c>
      <c r="Z390" s="7">
        <v>9.6</v>
      </c>
      <c r="AA390" s="7">
        <v>9.6</v>
      </c>
      <c r="AB390" s="7">
        <v>9.4</v>
      </c>
      <c r="AC390" s="8">
        <v>9.5</v>
      </c>
      <c r="AD390" s="2">
        <v>145</v>
      </c>
      <c r="AE390" s="3">
        <v>15</v>
      </c>
      <c r="AF390" s="10">
        <v>1599.3</v>
      </c>
      <c r="AG390" s="2">
        <v>125</v>
      </c>
    </row>
    <row r="391" spans="1:33" x14ac:dyDescent="0.45">
      <c r="A391" t="s">
        <v>82</v>
      </c>
      <c r="B391" t="s">
        <v>28</v>
      </c>
      <c r="C391" s="1">
        <v>112</v>
      </c>
      <c r="D391" s="1">
        <v>12</v>
      </c>
      <c r="E391" s="1">
        <v>66</v>
      </c>
      <c r="F391">
        <v>2</v>
      </c>
      <c r="G391" s="2" t="s">
        <v>44</v>
      </c>
      <c r="H391" s="9">
        <v>100</v>
      </c>
      <c r="I391" s="16">
        <v>0</v>
      </c>
      <c r="J391">
        <v>0</v>
      </c>
      <c r="K391" s="2">
        <v>0</v>
      </c>
      <c r="L391">
        <v>0</v>
      </c>
      <c r="M391">
        <v>0</v>
      </c>
      <c r="N391">
        <v>0</v>
      </c>
      <c r="O391">
        <v>0</v>
      </c>
      <c r="P391" s="5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 s="2">
        <v>0</v>
      </c>
      <c r="Z391" s="7">
        <v>7</v>
      </c>
      <c r="AA391" s="7">
        <v>9.6</v>
      </c>
      <c r="AB391" s="7">
        <v>8</v>
      </c>
      <c r="AC391" s="8">
        <v>8.1999999999999993</v>
      </c>
      <c r="AD391" s="2">
        <v>145</v>
      </c>
      <c r="AE391" s="3">
        <v>20</v>
      </c>
      <c r="AF391" s="10">
        <v>1512.1</v>
      </c>
      <c r="AG391" s="2">
        <v>150</v>
      </c>
    </row>
    <row r="392" spans="1:33" x14ac:dyDescent="0.45">
      <c r="A392" t="s">
        <v>82</v>
      </c>
      <c r="B392" t="s">
        <v>28</v>
      </c>
      <c r="C392" s="1">
        <v>112</v>
      </c>
      <c r="D392" s="1">
        <v>13</v>
      </c>
      <c r="E392" s="1">
        <v>67</v>
      </c>
      <c r="F392">
        <v>2</v>
      </c>
      <c r="G392" s="2" t="s">
        <v>43</v>
      </c>
      <c r="H392" s="2">
        <v>100</v>
      </c>
      <c r="I392" s="16">
        <v>0</v>
      </c>
      <c r="J392">
        <v>0</v>
      </c>
      <c r="K392" s="2">
        <v>0</v>
      </c>
      <c r="L392">
        <v>0</v>
      </c>
      <c r="M392">
        <v>0</v>
      </c>
      <c r="N392">
        <v>0</v>
      </c>
      <c r="O392">
        <v>0</v>
      </c>
      <c r="P392" s="5">
        <v>0</v>
      </c>
      <c r="Q392">
        <v>0</v>
      </c>
      <c r="R392">
        <v>0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0</v>
      </c>
      <c r="Y392" s="2">
        <v>0</v>
      </c>
      <c r="Z392" s="7">
        <v>9</v>
      </c>
      <c r="AA392" s="7">
        <v>7.4</v>
      </c>
      <c r="AB392" s="7">
        <v>13</v>
      </c>
      <c r="AC392" s="8">
        <v>9.8000000000000007</v>
      </c>
      <c r="AD392" s="2">
        <v>125</v>
      </c>
      <c r="AE392" s="3">
        <v>30</v>
      </c>
      <c r="AF392" s="10">
        <v>1308.3</v>
      </c>
      <c r="AG392" s="11">
        <v>152</v>
      </c>
    </row>
    <row r="393" spans="1:33" x14ac:dyDescent="0.45">
      <c r="A393" t="s">
        <v>82</v>
      </c>
      <c r="B393" t="s">
        <v>28</v>
      </c>
      <c r="C393" s="1">
        <v>112</v>
      </c>
      <c r="D393" s="1">
        <v>14</v>
      </c>
      <c r="E393" s="1">
        <v>68</v>
      </c>
      <c r="F393">
        <v>2</v>
      </c>
      <c r="G393" s="2" t="s">
        <v>44</v>
      </c>
      <c r="H393" s="9">
        <v>100</v>
      </c>
      <c r="I393" s="16">
        <v>0</v>
      </c>
      <c r="J393">
        <v>5</v>
      </c>
      <c r="K393" s="2">
        <v>0</v>
      </c>
      <c r="L393">
        <v>0</v>
      </c>
      <c r="M393">
        <v>0</v>
      </c>
      <c r="N393">
        <v>0</v>
      </c>
      <c r="O393">
        <v>0</v>
      </c>
      <c r="P393" s="5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 s="2">
        <v>0</v>
      </c>
      <c r="Z393" s="7">
        <v>7.6</v>
      </c>
      <c r="AA393" s="7">
        <v>11.8</v>
      </c>
      <c r="AB393" s="7">
        <v>6.6</v>
      </c>
      <c r="AC393" s="8">
        <v>8.6999999999999993</v>
      </c>
      <c r="AD393" s="2">
        <v>180</v>
      </c>
      <c r="AE393" s="3">
        <v>20</v>
      </c>
      <c r="AF393" s="10">
        <v>1898.9</v>
      </c>
      <c r="AG393" s="2">
        <v>106</v>
      </c>
    </row>
    <row r="394" spans="1:33" x14ac:dyDescent="0.45">
      <c r="A394" t="s">
        <v>82</v>
      </c>
      <c r="B394" t="s">
        <v>28</v>
      </c>
      <c r="C394" s="1">
        <v>112</v>
      </c>
      <c r="D394" s="1">
        <v>15</v>
      </c>
      <c r="E394" s="1">
        <v>69</v>
      </c>
      <c r="F394">
        <v>2</v>
      </c>
      <c r="G394" s="2" t="s">
        <v>16</v>
      </c>
      <c r="H394" s="2">
        <v>100</v>
      </c>
      <c r="I394" s="16">
        <v>0</v>
      </c>
      <c r="J394">
        <v>5</v>
      </c>
      <c r="K394" s="2">
        <v>0</v>
      </c>
      <c r="L394">
        <v>0</v>
      </c>
      <c r="M394">
        <v>0</v>
      </c>
      <c r="N394">
        <v>0</v>
      </c>
      <c r="O394">
        <v>0</v>
      </c>
      <c r="P394" s="5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 s="2">
        <v>0</v>
      </c>
      <c r="Z394" s="7">
        <v>7.6</v>
      </c>
      <c r="AA394" s="7">
        <v>11.8</v>
      </c>
      <c r="AB394" s="7">
        <v>8.1999999999999993</v>
      </c>
      <c r="AC394" s="8">
        <v>9.1999999999999993</v>
      </c>
      <c r="AD394" s="6">
        <v>150</v>
      </c>
      <c r="AE394" s="3">
        <v>20</v>
      </c>
      <c r="AF394" s="10">
        <v>1593.3</v>
      </c>
      <c r="AG394" s="11">
        <v>142</v>
      </c>
    </row>
    <row r="395" spans="1:33" x14ac:dyDescent="0.45">
      <c r="A395" t="s">
        <v>82</v>
      </c>
      <c r="B395" t="s">
        <v>28</v>
      </c>
      <c r="C395" s="1">
        <v>112</v>
      </c>
      <c r="D395" s="1">
        <v>16</v>
      </c>
      <c r="E395" s="1">
        <v>70</v>
      </c>
      <c r="F395">
        <v>2</v>
      </c>
      <c r="G395" s="2" t="s">
        <v>44</v>
      </c>
      <c r="H395" s="2">
        <v>100</v>
      </c>
      <c r="I395" s="16">
        <v>0</v>
      </c>
      <c r="J395">
        <v>0</v>
      </c>
      <c r="K395" s="2">
        <v>0</v>
      </c>
      <c r="L395">
        <v>0</v>
      </c>
      <c r="M395">
        <v>0</v>
      </c>
      <c r="N395">
        <v>0</v>
      </c>
      <c r="O395">
        <v>0</v>
      </c>
      <c r="P395" s="5">
        <v>0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 s="2">
        <v>0</v>
      </c>
      <c r="Z395" s="7">
        <v>9.4</v>
      </c>
      <c r="AA395" s="7">
        <v>14.6</v>
      </c>
      <c r="AB395" s="7">
        <v>7</v>
      </c>
      <c r="AC395" s="8">
        <v>10.3</v>
      </c>
      <c r="AD395" s="2">
        <v>150</v>
      </c>
      <c r="AE395" s="3">
        <v>30</v>
      </c>
      <c r="AF395" s="10">
        <v>1584.4</v>
      </c>
      <c r="AG395" s="2">
        <v>116</v>
      </c>
    </row>
    <row r="396" spans="1:33" x14ac:dyDescent="0.45">
      <c r="A396" t="s">
        <v>82</v>
      </c>
      <c r="B396" t="s">
        <v>28</v>
      </c>
      <c r="C396" s="1">
        <v>112</v>
      </c>
      <c r="D396" s="1">
        <v>17</v>
      </c>
      <c r="E396" s="1">
        <v>71</v>
      </c>
      <c r="F396">
        <v>2</v>
      </c>
      <c r="G396" s="2" t="s">
        <v>16</v>
      </c>
      <c r="H396" s="2">
        <v>100</v>
      </c>
      <c r="I396" s="4">
        <v>0</v>
      </c>
      <c r="J396" s="5">
        <v>5</v>
      </c>
      <c r="K396" s="6">
        <v>0</v>
      </c>
      <c r="L396">
        <v>0</v>
      </c>
      <c r="M396">
        <v>0</v>
      </c>
      <c r="N396">
        <v>0</v>
      </c>
      <c r="O396">
        <v>0</v>
      </c>
      <c r="P396" s="5">
        <v>0</v>
      </c>
      <c r="Q396">
        <v>0</v>
      </c>
      <c r="R396">
        <v>0</v>
      </c>
      <c r="S396" s="5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 s="2">
        <v>0</v>
      </c>
      <c r="Z396" s="7">
        <v>9.8000000000000007</v>
      </c>
      <c r="AA396" s="7">
        <v>10.199999999999999</v>
      </c>
      <c r="AB396" s="7">
        <v>10.6</v>
      </c>
      <c r="AC396" s="8">
        <v>10.199999999999999</v>
      </c>
      <c r="AD396" s="2">
        <v>70</v>
      </c>
      <c r="AE396" s="3">
        <v>40</v>
      </c>
      <c r="AF396" s="10">
        <v>771</v>
      </c>
      <c r="AG396" s="2">
        <v>278</v>
      </c>
    </row>
    <row r="397" spans="1:33" x14ac:dyDescent="0.45">
      <c r="A397" t="s">
        <v>82</v>
      </c>
      <c r="B397" t="s">
        <v>28</v>
      </c>
      <c r="C397" s="1">
        <v>112</v>
      </c>
      <c r="D397" s="1">
        <v>18</v>
      </c>
      <c r="E397" s="1">
        <v>72</v>
      </c>
      <c r="F397">
        <v>2</v>
      </c>
      <c r="G397" s="2" t="s">
        <v>43</v>
      </c>
      <c r="H397" s="2">
        <v>100</v>
      </c>
      <c r="I397" s="16">
        <v>0</v>
      </c>
      <c r="J397">
        <v>5</v>
      </c>
      <c r="K397" s="2">
        <v>0</v>
      </c>
      <c r="L397">
        <v>0</v>
      </c>
      <c r="M397">
        <v>0</v>
      </c>
      <c r="N397">
        <v>0</v>
      </c>
      <c r="O397">
        <v>0</v>
      </c>
      <c r="P397" s="5">
        <v>0</v>
      </c>
      <c r="Q397">
        <v>1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 s="2">
        <v>0</v>
      </c>
      <c r="Z397" s="7">
        <v>7.2</v>
      </c>
      <c r="AA397" s="7">
        <v>8.4</v>
      </c>
      <c r="AB397" s="7">
        <v>8</v>
      </c>
      <c r="AC397" s="8">
        <v>7.9</v>
      </c>
      <c r="AD397" s="2">
        <v>165</v>
      </c>
      <c r="AE397" s="3">
        <v>35</v>
      </c>
      <c r="AF397" s="10">
        <v>1746.4</v>
      </c>
      <c r="AG397" s="2">
        <v>112</v>
      </c>
    </row>
    <row r="398" spans="1:33" x14ac:dyDescent="0.45">
      <c r="A398" t="s">
        <v>82</v>
      </c>
      <c r="B398" t="s">
        <v>28</v>
      </c>
      <c r="C398" s="1">
        <v>112</v>
      </c>
      <c r="D398" s="1">
        <v>19</v>
      </c>
      <c r="E398" s="1">
        <v>73</v>
      </c>
      <c r="F398">
        <v>3</v>
      </c>
      <c r="G398" s="2" t="s">
        <v>16</v>
      </c>
      <c r="H398" s="2">
        <v>55</v>
      </c>
      <c r="I398" s="16">
        <v>0</v>
      </c>
      <c r="J398">
        <v>0</v>
      </c>
      <c r="K398" s="2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 s="2">
        <v>0</v>
      </c>
      <c r="Z398" s="7">
        <v>10.8</v>
      </c>
      <c r="AA398" s="7">
        <v>7.4</v>
      </c>
      <c r="AB398" s="7">
        <v>5</v>
      </c>
      <c r="AC398" s="8">
        <v>7.7</v>
      </c>
      <c r="AD398" s="2">
        <v>35</v>
      </c>
      <c r="AE398" s="3">
        <v>20</v>
      </c>
      <c r="AF398" s="7">
        <v>350.5</v>
      </c>
      <c r="AG398" s="2">
        <v>277</v>
      </c>
    </row>
    <row r="399" spans="1:33" x14ac:dyDescent="0.45">
      <c r="A399" t="s">
        <v>82</v>
      </c>
      <c r="B399" t="s">
        <v>28</v>
      </c>
      <c r="C399" s="1">
        <v>112</v>
      </c>
      <c r="D399" s="1">
        <v>20</v>
      </c>
      <c r="E399" s="1">
        <v>74</v>
      </c>
      <c r="F399">
        <v>3</v>
      </c>
      <c r="G399" s="2" t="s">
        <v>43</v>
      </c>
      <c r="H399" s="2">
        <v>89</v>
      </c>
      <c r="I399" s="16">
        <v>0</v>
      </c>
      <c r="J399">
        <v>0</v>
      </c>
      <c r="K399" s="2">
        <v>0</v>
      </c>
      <c r="L399">
        <v>0</v>
      </c>
      <c r="M399">
        <v>0</v>
      </c>
      <c r="N399">
        <v>0</v>
      </c>
      <c r="O399">
        <v>0</v>
      </c>
      <c r="P399" s="5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 s="2">
        <v>0</v>
      </c>
      <c r="Z399" s="7">
        <v>8.1999999999999993</v>
      </c>
      <c r="AA399" s="7">
        <v>6.4</v>
      </c>
      <c r="AB399" s="7">
        <v>8.8000000000000007</v>
      </c>
      <c r="AC399" s="8">
        <v>7.8</v>
      </c>
      <c r="AD399" s="2">
        <v>90</v>
      </c>
      <c r="AE399" s="3">
        <v>20</v>
      </c>
      <c r="AF399" s="10">
        <v>1000.8</v>
      </c>
      <c r="AG399" s="2">
        <v>181</v>
      </c>
    </row>
    <row r="400" spans="1:33" x14ac:dyDescent="0.45">
      <c r="A400" t="s">
        <v>82</v>
      </c>
      <c r="B400" t="s">
        <v>28</v>
      </c>
      <c r="C400" s="1">
        <v>112</v>
      </c>
      <c r="D400" s="1">
        <v>21</v>
      </c>
      <c r="E400" s="1">
        <v>75</v>
      </c>
      <c r="F400">
        <v>3</v>
      </c>
      <c r="G400" s="2" t="s">
        <v>44</v>
      </c>
      <c r="H400" s="2">
        <v>100</v>
      </c>
      <c r="I400" s="16">
        <v>0</v>
      </c>
      <c r="J400">
        <v>0</v>
      </c>
      <c r="K400" s="2">
        <v>0</v>
      </c>
      <c r="L400">
        <v>0</v>
      </c>
      <c r="M400">
        <v>0</v>
      </c>
      <c r="N400">
        <v>0</v>
      </c>
      <c r="O400">
        <v>0</v>
      </c>
      <c r="P400" s="5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 s="2">
        <v>0</v>
      </c>
      <c r="Z400" s="7">
        <v>10.4</v>
      </c>
      <c r="AA400" s="7">
        <v>9.6</v>
      </c>
      <c r="AB400" s="7">
        <v>11</v>
      </c>
      <c r="AC400" s="8">
        <v>10.3</v>
      </c>
      <c r="AD400" s="2">
        <v>80</v>
      </c>
      <c r="AE400" s="3">
        <v>20</v>
      </c>
      <c r="AF400" s="10">
        <v>909.5</v>
      </c>
      <c r="AG400" s="2">
        <v>143</v>
      </c>
    </row>
    <row r="401" spans="1:33" x14ac:dyDescent="0.45">
      <c r="A401" t="s">
        <v>82</v>
      </c>
      <c r="B401" t="s">
        <v>28</v>
      </c>
      <c r="C401" s="1">
        <v>112</v>
      </c>
      <c r="D401" s="1">
        <v>22</v>
      </c>
      <c r="E401" s="1">
        <v>76</v>
      </c>
      <c r="F401">
        <v>3</v>
      </c>
      <c r="G401" s="2" t="s">
        <v>43</v>
      </c>
      <c r="H401" s="2">
        <v>100</v>
      </c>
      <c r="I401" s="16">
        <v>0</v>
      </c>
      <c r="J401">
        <v>0</v>
      </c>
      <c r="K401" s="2">
        <v>0</v>
      </c>
      <c r="L401">
        <v>0</v>
      </c>
      <c r="M401">
        <v>0</v>
      </c>
      <c r="N401">
        <v>0</v>
      </c>
      <c r="O401">
        <v>0</v>
      </c>
      <c r="P401" s="5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 s="2">
        <v>0</v>
      </c>
      <c r="Z401" s="7">
        <v>8.4</v>
      </c>
      <c r="AA401" s="7">
        <v>7.2</v>
      </c>
      <c r="AB401" s="7">
        <v>6.8</v>
      </c>
      <c r="AC401" s="8">
        <v>7.5</v>
      </c>
      <c r="AD401" s="2">
        <v>105</v>
      </c>
      <c r="AE401" s="3">
        <v>25</v>
      </c>
      <c r="AF401" s="10">
        <v>1202.3</v>
      </c>
      <c r="AG401" s="2">
        <v>123</v>
      </c>
    </row>
    <row r="402" spans="1:33" x14ac:dyDescent="0.45">
      <c r="A402" t="s">
        <v>82</v>
      </c>
      <c r="B402" t="s">
        <v>28</v>
      </c>
      <c r="C402" s="1">
        <v>112</v>
      </c>
      <c r="D402" s="1">
        <v>23</v>
      </c>
      <c r="E402" s="1">
        <v>77</v>
      </c>
      <c r="F402">
        <v>3</v>
      </c>
      <c r="G402" s="2" t="s">
        <v>44</v>
      </c>
      <c r="H402" s="2">
        <v>100</v>
      </c>
      <c r="I402" s="16">
        <v>0</v>
      </c>
      <c r="J402">
        <v>0</v>
      </c>
      <c r="K402" s="2">
        <v>0</v>
      </c>
      <c r="L402">
        <v>0</v>
      </c>
      <c r="M402">
        <v>0</v>
      </c>
      <c r="N402">
        <v>0</v>
      </c>
      <c r="O402">
        <v>0</v>
      </c>
      <c r="P402" s="5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 s="2">
        <v>0</v>
      </c>
      <c r="Z402" s="7">
        <v>7.8</v>
      </c>
      <c r="AA402" s="7">
        <v>8.6</v>
      </c>
      <c r="AB402" s="7">
        <v>13.2</v>
      </c>
      <c r="AC402" s="8">
        <v>9.9</v>
      </c>
      <c r="AD402" s="6">
        <v>100</v>
      </c>
      <c r="AE402" s="3">
        <v>15</v>
      </c>
      <c r="AF402" s="10">
        <v>1124</v>
      </c>
      <c r="AG402" s="11">
        <v>108</v>
      </c>
    </row>
    <row r="403" spans="1:33" x14ac:dyDescent="0.45">
      <c r="A403" t="s">
        <v>82</v>
      </c>
      <c r="B403" t="s">
        <v>28</v>
      </c>
      <c r="C403" s="1">
        <v>112</v>
      </c>
      <c r="D403" s="1">
        <v>24</v>
      </c>
      <c r="E403" s="1">
        <v>78</v>
      </c>
      <c r="F403">
        <v>3</v>
      </c>
      <c r="G403" s="2" t="s">
        <v>16</v>
      </c>
      <c r="H403" s="2">
        <v>89</v>
      </c>
      <c r="I403" s="16">
        <v>0</v>
      </c>
      <c r="J403">
        <v>0</v>
      </c>
      <c r="K403" s="2">
        <v>0</v>
      </c>
      <c r="L403">
        <v>0</v>
      </c>
      <c r="M403">
        <v>0</v>
      </c>
      <c r="N403">
        <v>0</v>
      </c>
      <c r="O403">
        <v>0</v>
      </c>
      <c r="P403" s="5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 s="2">
        <v>0</v>
      </c>
      <c r="Z403" s="7">
        <v>9.4</v>
      </c>
      <c r="AA403" s="7">
        <v>9.4</v>
      </c>
      <c r="AB403" s="7">
        <v>12</v>
      </c>
      <c r="AC403" s="8">
        <v>10.3</v>
      </c>
      <c r="AD403" s="2">
        <v>100</v>
      </c>
      <c r="AE403" s="3">
        <v>15</v>
      </c>
      <c r="AF403" s="10">
        <v>988</v>
      </c>
      <c r="AG403" s="2">
        <v>199</v>
      </c>
    </row>
    <row r="404" spans="1:33" x14ac:dyDescent="0.45">
      <c r="A404" t="s">
        <v>82</v>
      </c>
      <c r="B404" t="s">
        <v>28</v>
      </c>
      <c r="C404" s="1">
        <v>112</v>
      </c>
      <c r="D404" s="1">
        <v>25</v>
      </c>
      <c r="E404" s="1">
        <v>79</v>
      </c>
      <c r="F404">
        <v>3</v>
      </c>
      <c r="G404" s="2" t="s">
        <v>44</v>
      </c>
      <c r="H404" s="2">
        <v>89</v>
      </c>
      <c r="I404" s="16">
        <v>0</v>
      </c>
      <c r="J404">
        <v>0</v>
      </c>
      <c r="K404" s="2">
        <v>0</v>
      </c>
      <c r="L404">
        <v>0</v>
      </c>
      <c r="M404">
        <v>0</v>
      </c>
      <c r="N404">
        <v>0</v>
      </c>
      <c r="O404">
        <v>0</v>
      </c>
      <c r="P404" s="5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 s="2">
        <v>0</v>
      </c>
      <c r="Z404" s="7">
        <v>10.6</v>
      </c>
      <c r="AA404" s="7">
        <v>9.4</v>
      </c>
      <c r="AB404" s="7">
        <v>7.8</v>
      </c>
      <c r="AC404" s="8">
        <v>9.3000000000000007</v>
      </c>
      <c r="AD404" s="2">
        <v>95</v>
      </c>
      <c r="AE404" s="3">
        <v>15</v>
      </c>
      <c r="AF404" s="10">
        <v>1001.8</v>
      </c>
      <c r="AG404" s="2">
        <v>180</v>
      </c>
    </row>
    <row r="405" spans="1:33" x14ac:dyDescent="0.45">
      <c r="A405" t="s">
        <v>82</v>
      </c>
      <c r="B405" t="s">
        <v>28</v>
      </c>
      <c r="C405" s="1">
        <v>112</v>
      </c>
      <c r="D405" s="1">
        <v>26</v>
      </c>
      <c r="E405" s="1">
        <v>80</v>
      </c>
      <c r="F405">
        <v>3</v>
      </c>
      <c r="G405" s="2" t="s">
        <v>16</v>
      </c>
      <c r="H405" s="2">
        <v>89</v>
      </c>
      <c r="I405" s="16">
        <v>0</v>
      </c>
      <c r="J405">
        <v>0</v>
      </c>
      <c r="K405" s="2">
        <v>0</v>
      </c>
      <c r="L405">
        <v>0</v>
      </c>
      <c r="M405">
        <v>0</v>
      </c>
      <c r="N405">
        <v>0</v>
      </c>
      <c r="O405">
        <v>0</v>
      </c>
      <c r="P405" s="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 s="2">
        <v>0</v>
      </c>
      <c r="Z405" s="7">
        <v>9.8000000000000007</v>
      </c>
      <c r="AA405" s="7">
        <v>8.6</v>
      </c>
      <c r="AB405" s="7">
        <v>10.4</v>
      </c>
      <c r="AC405" s="8">
        <v>9.6</v>
      </c>
      <c r="AD405" s="2">
        <v>90</v>
      </c>
      <c r="AE405" s="3">
        <v>10</v>
      </c>
      <c r="AF405" s="10">
        <v>976.8</v>
      </c>
      <c r="AG405" s="2">
        <v>165</v>
      </c>
    </row>
    <row r="406" spans="1:33" x14ac:dyDescent="0.45">
      <c r="A406" t="s">
        <v>82</v>
      </c>
      <c r="B406" t="s">
        <v>28</v>
      </c>
      <c r="C406" s="1">
        <v>112</v>
      </c>
      <c r="D406" s="1">
        <v>27</v>
      </c>
      <c r="E406" s="1">
        <v>81</v>
      </c>
      <c r="F406">
        <v>3</v>
      </c>
      <c r="G406" s="2" t="s">
        <v>43</v>
      </c>
      <c r="H406" s="2">
        <v>100</v>
      </c>
      <c r="I406" s="16">
        <v>0</v>
      </c>
      <c r="J406">
        <v>0</v>
      </c>
      <c r="K406" s="2">
        <v>0</v>
      </c>
      <c r="L406">
        <v>0</v>
      </c>
      <c r="M406">
        <v>0</v>
      </c>
      <c r="N406">
        <v>0</v>
      </c>
      <c r="O406">
        <v>0</v>
      </c>
      <c r="P406" s="5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 s="2">
        <v>0</v>
      </c>
      <c r="Z406" s="7">
        <v>7.4</v>
      </c>
      <c r="AA406" s="7">
        <v>7.4</v>
      </c>
      <c r="AB406" s="7">
        <v>5.4</v>
      </c>
      <c r="AC406" s="8">
        <v>6.7</v>
      </c>
      <c r="AD406" s="2">
        <v>90</v>
      </c>
      <c r="AE406" s="3">
        <v>10</v>
      </c>
      <c r="AF406" s="10">
        <v>951.8</v>
      </c>
      <c r="AG406" s="2">
        <v>187</v>
      </c>
    </row>
    <row r="407" spans="1:33" x14ac:dyDescent="0.45">
      <c r="A407" t="s">
        <v>46</v>
      </c>
      <c r="B407" t="s">
        <v>29</v>
      </c>
      <c r="C407" s="1">
        <v>139</v>
      </c>
      <c r="D407" s="1">
        <v>1</v>
      </c>
      <c r="E407" s="1">
        <v>1</v>
      </c>
      <c r="F407">
        <v>1</v>
      </c>
      <c r="G407" s="2" t="s">
        <v>16</v>
      </c>
      <c r="H407" s="2">
        <v>66</v>
      </c>
      <c r="I407" s="16">
        <v>0</v>
      </c>
      <c r="J407">
        <v>0</v>
      </c>
      <c r="K407" s="2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2</v>
      </c>
      <c r="V407">
        <v>0</v>
      </c>
      <c r="W407">
        <v>0</v>
      </c>
      <c r="X407">
        <v>3</v>
      </c>
      <c r="Y407" s="2">
        <v>0</v>
      </c>
      <c r="Z407" s="7">
        <v>10.8</v>
      </c>
      <c r="AA407" s="7">
        <v>9.6</v>
      </c>
      <c r="AB407" s="7">
        <v>11.2</v>
      </c>
      <c r="AC407" s="8">
        <v>10.5</v>
      </c>
      <c r="AD407" s="2">
        <v>35</v>
      </c>
      <c r="AE407" s="3">
        <v>5</v>
      </c>
      <c r="AF407" s="7">
        <v>262.98899999999998</v>
      </c>
      <c r="AG407" s="2">
        <v>179</v>
      </c>
    </row>
    <row r="408" spans="1:33" x14ac:dyDescent="0.45">
      <c r="A408" t="s">
        <v>46</v>
      </c>
      <c r="B408" t="s">
        <v>29</v>
      </c>
      <c r="C408" s="1">
        <v>139</v>
      </c>
      <c r="D408" s="1">
        <v>2</v>
      </c>
      <c r="E408" s="1">
        <v>2</v>
      </c>
      <c r="F408">
        <v>1</v>
      </c>
      <c r="G408" s="2" t="s">
        <v>43</v>
      </c>
      <c r="H408" s="9">
        <v>78</v>
      </c>
      <c r="I408" s="16">
        <v>0</v>
      </c>
      <c r="J408">
        <v>0</v>
      </c>
      <c r="K408" s="2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17</v>
      </c>
      <c r="V408">
        <v>0</v>
      </c>
      <c r="W408">
        <v>0</v>
      </c>
      <c r="X408">
        <v>0</v>
      </c>
      <c r="Y408" s="2">
        <v>0</v>
      </c>
      <c r="Z408" s="7">
        <v>15.8</v>
      </c>
      <c r="AA408" s="7">
        <v>10.6</v>
      </c>
      <c r="AB408" s="7">
        <v>12</v>
      </c>
      <c r="AC408" s="8">
        <v>12.8</v>
      </c>
      <c r="AD408" s="2">
        <v>40</v>
      </c>
      <c r="AE408" s="3">
        <v>5</v>
      </c>
      <c r="AF408" s="7">
        <v>385.61099999999999</v>
      </c>
      <c r="AG408" s="2">
        <v>342</v>
      </c>
    </row>
    <row r="409" spans="1:33" x14ac:dyDescent="0.45">
      <c r="A409" t="s">
        <v>46</v>
      </c>
      <c r="B409" t="s">
        <v>29</v>
      </c>
      <c r="C409" s="1">
        <v>139</v>
      </c>
      <c r="D409" s="1">
        <v>3</v>
      </c>
      <c r="E409" s="1">
        <v>3</v>
      </c>
      <c r="F409">
        <v>1</v>
      </c>
      <c r="G409" s="2" t="s">
        <v>44</v>
      </c>
      <c r="H409" s="2">
        <v>89</v>
      </c>
      <c r="I409" s="4">
        <v>0</v>
      </c>
      <c r="J409" s="5">
        <v>0</v>
      </c>
      <c r="K409" s="6">
        <v>0</v>
      </c>
      <c r="L409">
        <v>0</v>
      </c>
      <c r="M409">
        <v>0</v>
      </c>
      <c r="N409">
        <v>0</v>
      </c>
      <c r="O409">
        <v>0</v>
      </c>
      <c r="P409" s="5">
        <v>0</v>
      </c>
      <c r="Q409">
        <v>0</v>
      </c>
      <c r="R409">
        <v>0</v>
      </c>
      <c r="S409" s="5">
        <v>0</v>
      </c>
      <c r="T409">
        <v>0</v>
      </c>
      <c r="U409">
        <v>4</v>
      </c>
      <c r="V409">
        <v>0</v>
      </c>
      <c r="W409">
        <v>0</v>
      </c>
      <c r="X409">
        <v>16</v>
      </c>
      <c r="Y409" s="2">
        <v>0</v>
      </c>
      <c r="Z409" s="7">
        <v>14.4</v>
      </c>
      <c r="AA409" s="7">
        <v>11.8</v>
      </c>
      <c r="AB409" s="7">
        <v>12.8</v>
      </c>
      <c r="AC409" s="8">
        <v>13</v>
      </c>
      <c r="AD409" s="2">
        <v>80</v>
      </c>
      <c r="AE409" s="3">
        <v>5</v>
      </c>
      <c r="AF409" s="10">
        <v>723.15200000000004</v>
      </c>
      <c r="AG409" s="2">
        <v>159</v>
      </c>
    </row>
    <row r="410" spans="1:33" x14ac:dyDescent="0.45">
      <c r="A410" t="s">
        <v>46</v>
      </c>
      <c r="B410" t="s">
        <v>29</v>
      </c>
      <c r="C410" s="1">
        <v>139</v>
      </c>
      <c r="D410" s="1">
        <v>4</v>
      </c>
      <c r="E410" s="1">
        <v>4</v>
      </c>
      <c r="F410">
        <v>1</v>
      </c>
      <c r="G410" s="2" t="s">
        <v>43</v>
      </c>
      <c r="H410" s="2">
        <v>89</v>
      </c>
      <c r="I410" s="4">
        <v>0</v>
      </c>
      <c r="J410" s="5">
        <v>0</v>
      </c>
      <c r="K410" s="6">
        <v>0</v>
      </c>
      <c r="L410">
        <v>0</v>
      </c>
      <c r="M410">
        <v>0</v>
      </c>
      <c r="N410">
        <v>0</v>
      </c>
      <c r="O410">
        <v>0</v>
      </c>
      <c r="P410" s="5">
        <v>0</v>
      </c>
      <c r="Q410">
        <v>0</v>
      </c>
      <c r="R410">
        <v>0</v>
      </c>
      <c r="S410" s="5">
        <v>0</v>
      </c>
      <c r="T410">
        <v>0</v>
      </c>
      <c r="U410">
        <v>3</v>
      </c>
      <c r="V410">
        <v>0</v>
      </c>
      <c r="W410">
        <v>0</v>
      </c>
      <c r="X410">
        <v>12</v>
      </c>
      <c r="Y410" s="2">
        <v>0</v>
      </c>
      <c r="Z410" s="7">
        <v>15.4</v>
      </c>
      <c r="AA410" s="7">
        <v>15.2</v>
      </c>
      <c r="AB410" s="7">
        <v>12.6</v>
      </c>
      <c r="AC410" s="8">
        <v>14.4</v>
      </c>
      <c r="AD410" s="2">
        <v>80</v>
      </c>
      <c r="AE410" s="3">
        <v>5</v>
      </c>
      <c r="AF410" s="10">
        <v>778.12599999999998</v>
      </c>
      <c r="AG410" s="2">
        <v>113</v>
      </c>
    </row>
    <row r="411" spans="1:33" x14ac:dyDescent="0.45">
      <c r="A411" t="s">
        <v>46</v>
      </c>
      <c r="B411" t="s">
        <v>29</v>
      </c>
      <c r="C411" s="1">
        <v>139</v>
      </c>
      <c r="D411" s="1">
        <v>5</v>
      </c>
      <c r="E411" s="1">
        <v>5</v>
      </c>
      <c r="F411">
        <v>1</v>
      </c>
      <c r="G411" s="2" t="s">
        <v>44</v>
      </c>
      <c r="H411" s="9">
        <v>78</v>
      </c>
      <c r="I411" s="16">
        <v>0</v>
      </c>
      <c r="J411">
        <v>0</v>
      </c>
      <c r="K411" s="2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3</v>
      </c>
      <c r="V411">
        <v>0</v>
      </c>
      <c r="W411">
        <v>0</v>
      </c>
      <c r="X411">
        <v>5</v>
      </c>
      <c r="Y411" s="2">
        <v>0</v>
      </c>
      <c r="Z411" s="7">
        <v>7.2</v>
      </c>
      <c r="AA411" s="7">
        <v>10</v>
      </c>
      <c r="AB411" s="7">
        <v>13.4</v>
      </c>
      <c r="AC411" s="8">
        <v>10.199999999999999</v>
      </c>
      <c r="AD411" s="2">
        <v>70</v>
      </c>
      <c r="AE411" s="3">
        <v>15</v>
      </c>
      <c r="AF411" s="7">
        <v>439.27699999999999</v>
      </c>
      <c r="AG411" s="2">
        <v>202</v>
      </c>
    </row>
    <row r="412" spans="1:33" x14ac:dyDescent="0.45">
      <c r="A412" t="s">
        <v>46</v>
      </c>
      <c r="B412" t="s">
        <v>29</v>
      </c>
      <c r="C412" s="1">
        <v>139</v>
      </c>
      <c r="D412" s="1">
        <v>6</v>
      </c>
      <c r="E412" s="1">
        <v>6</v>
      </c>
      <c r="F412">
        <v>1</v>
      </c>
      <c r="G412" s="2" t="s">
        <v>16</v>
      </c>
      <c r="H412" s="2">
        <v>78</v>
      </c>
      <c r="I412" s="16">
        <v>0</v>
      </c>
      <c r="J412">
        <v>0</v>
      </c>
      <c r="K412" s="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1</v>
      </c>
      <c r="V412">
        <v>0</v>
      </c>
      <c r="W412">
        <v>0</v>
      </c>
      <c r="X412">
        <v>6</v>
      </c>
      <c r="Y412" s="2">
        <v>0</v>
      </c>
      <c r="Z412" s="7">
        <v>14.4</v>
      </c>
      <c r="AA412" s="7">
        <v>12.2</v>
      </c>
      <c r="AB412" s="7">
        <v>10</v>
      </c>
      <c r="AC412" s="8">
        <v>12.2</v>
      </c>
      <c r="AD412" s="2">
        <v>30</v>
      </c>
      <c r="AE412" s="3">
        <v>5</v>
      </c>
      <c r="AF412" s="7">
        <v>279.21499999999997</v>
      </c>
      <c r="AG412" s="2">
        <v>217</v>
      </c>
    </row>
    <row r="413" spans="1:33" x14ac:dyDescent="0.45">
      <c r="A413" t="s">
        <v>46</v>
      </c>
      <c r="B413" t="s">
        <v>29</v>
      </c>
      <c r="C413" s="1">
        <v>139</v>
      </c>
      <c r="D413" s="1">
        <v>7</v>
      </c>
      <c r="E413" s="1">
        <v>7</v>
      </c>
      <c r="F413">
        <v>1</v>
      </c>
      <c r="G413" s="2" t="s">
        <v>44</v>
      </c>
      <c r="H413" s="2">
        <v>100</v>
      </c>
      <c r="I413" s="16">
        <v>5</v>
      </c>
      <c r="J413">
        <v>0</v>
      </c>
      <c r="K413" s="2">
        <v>0</v>
      </c>
      <c r="L413">
        <v>0</v>
      </c>
      <c r="M413">
        <v>0</v>
      </c>
      <c r="N413">
        <v>0</v>
      </c>
      <c r="O413">
        <v>0</v>
      </c>
      <c r="P413" s="5">
        <v>0</v>
      </c>
      <c r="Q413">
        <v>2</v>
      </c>
      <c r="R413">
        <v>0</v>
      </c>
      <c r="S413">
        <v>0</v>
      </c>
      <c r="T413">
        <v>0</v>
      </c>
      <c r="U413">
        <v>17</v>
      </c>
      <c r="V413">
        <v>0</v>
      </c>
      <c r="W413">
        <v>0</v>
      </c>
      <c r="X413">
        <v>2</v>
      </c>
      <c r="Y413" s="2">
        <v>0</v>
      </c>
      <c r="Z413" s="7">
        <v>13.8</v>
      </c>
      <c r="AA413" s="7">
        <v>13.4</v>
      </c>
      <c r="AB413" s="7">
        <v>12.2</v>
      </c>
      <c r="AC413" s="8">
        <v>13.1</v>
      </c>
      <c r="AD413" s="2">
        <v>120</v>
      </c>
      <c r="AE413" s="3">
        <v>10</v>
      </c>
      <c r="AF413" s="10">
        <v>1909.0229999999999</v>
      </c>
      <c r="AG413" s="2">
        <v>173</v>
      </c>
    </row>
    <row r="414" spans="1:33" x14ac:dyDescent="0.45">
      <c r="A414" t="s">
        <v>46</v>
      </c>
      <c r="B414" t="s">
        <v>29</v>
      </c>
      <c r="C414" s="1">
        <v>139</v>
      </c>
      <c r="D414" s="1">
        <v>8</v>
      </c>
      <c r="E414" s="1">
        <v>8</v>
      </c>
      <c r="F414">
        <v>1</v>
      </c>
      <c r="G414" s="2" t="s">
        <v>16</v>
      </c>
      <c r="H414" s="2">
        <v>66</v>
      </c>
      <c r="I414" s="16">
        <v>0</v>
      </c>
      <c r="J414">
        <v>0</v>
      </c>
      <c r="K414" s="2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1</v>
      </c>
      <c r="R414">
        <v>0</v>
      </c>
      <c r="S414">
        <v>0</v>
      </c>
      <c r="T414">
        <v>0</v>
      </c>
      <c r="U414">
        <v>10</v>
      </c>
      <c r="V414">
        <v>0</v>
      </c>
      <c r="W414">
        <v>0</v>
      </c>
      <c r="X414">
        <v>4</v>
      </c>
      <c r="Y414" s="2">
        <v>0</v>
      </c>
      <c r="Z414">
        <v>13</v>
      </c>
      <c r="AA414">
        <v>15.2</v>
      </c>
      <c r="AB414">
        <v>11.4</v>
      </c>
      <c r="AC414" s="8">
        <v>13.2</v>
      </c>
      <c r="AD414" s="2">
        <v>40</v>
      </c>
      <c r="AE414" s="3">
        <v>10</v>
      </c>
      <c r="AF414" s="7">
        <v>413.69</v>
      </c>
      <c r="AG414" s="2">
        <v>196</v>
      </c>
    </row>
    <row r="415" spans="1:33" x14ac:dyDescent="0.45">
      <c r="A415" t="s">
        <v>46</v>
      </c>
      <c r="B415" t="s">
        <v>29</v>
      </c>
      <c r="C415" s="1">
        <v>139</v>
      </c>
      <c r="D415" s="1">
        <v>9</v>
      </c>
      <c r="E415" s="1">
        <v>9</v>
      </c>
      <c r="F415">
        <v>1</v>
      </c>
      <c r="G415" s="2" t="s">
        <v>43</v>
      </c>
      <c r="H415" s="2">
        <v>66</v>
      </c>
      <c r="I415" s="4">
        <v>0</v>
      </c>
      <c r="J415" s="5">
        <v>0</v>
      </c>
      <c r="K415" s="6">
        <v>0</v>
      </c>
      <c r="L415">
        <v>0</v>
      </c>
      <c r="M415">
        <v>0</v>
      </c>
      <c r="N415">
        <v>0</v>
      </c>
      <c r="O415">
        <v>0</v>
      </c>
      <c r="P415" s="5">
        <v>0</v>
      </c>
      <c r="Q415">
        <v>5</v>
      </c>
      <c r="R415">
        <v>0</v>
      </c>
      <c r="S415" s="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 s="2">
        <v>0</v>
      </c>
      <c r="Z415" s="7">
        <v>8.6</v>
      </c>
      <c r="AA415" s="7">
        <v>9.8000000000000007</v>
      </c>
      <c r="AB415" s="7">
        <v>8.4</v>
      </c>
      <c r="AC415" s="8">
        <v>8.9</v>
      </c>
      <c r="AD415" s="2">
        <v>35</v>
      </c>
      <c r="AE415" s="3">
        <v>5</v>
      </c>
      <c r="AF415" s="10">
        <v>429.16300000000001</v>
      </c>
      <c r="AG415" s="2">
        <v>142</v>
      </c>
    </row>
    <row r="416" spans="1:33" x14ac:dyDescent="0.45">
      <c r="A416" t="s">
        <v>46</v>
      </c>
      <c r="B416" t="s">
        <v>29</v>
      </c>
      <c r="C416" s="1">
        <v>139</v>
      </c>
      <c r="D416" s="1">
        <v>10</v>
      </c>
      <c r="E416" s="1">
        <v>10</v>
      </c>
      <c r="F416">
        <v>2</v>
      </c>
      <c r="G416" s="2" t="s">
        <v>16</v>
      </c>
      <c r="H416" s="2">
        <v>44</v>
      </c>
      <c r="I416" s="4">
        <v>10</v>
      </c>
      <c r="J416" s="5">
        <v>0</v>
      </c>
      <c r="K416" s="6">
        <v>0</v>
      </c>
      <c r="L416">
        <v>0</v>
      </c>
      <c r="M416">
        <v>0</v>
      </c>
      <c r="N416">
        <v>0</v>
      </c>
      <c r="O416">
        <v>0</v>
      </c>
      <c r="P416" s="5">
        <v>0</v>
      </c>
      <c r="Q416">
        <v>0</v>
      </c>
      <c r="R416">
        <v>0</v>
      </c>
      <c r="S416" s="5">
        <v>0</v>
      </c>
      <c r="T416">
        <v>0</v>
      </c>
      <c r="U416">
        <v>8</v>
      </c>
      <c r="V416">
        <v>0</v>
      </c>
      <c r="W416">
        <v>0</v>
      </c>
      <c r="X416">
        <v>5</v>
      </c>
      <c r="Y416" s="2">
        <v>0</v>
      </c>
      <c r="Z416" s="7">
        <v>8.6</v>
      </c>
      <c r="AA416" s="7">
        <v>8</v>
      </c>
      <c r="AB416" s="7">
        <v>8.4</v>
      </c>
      <c r="AC416" s="8">
        <v>8.3000000000000007</v>
      </c>
      <c r="AD416" s="2">
        <v>15</v>
      </c>
      <c r="AE416" s="3">
        <v>5</v>
      </c>
      <c r="AF416">
        <v>399.52600000000001</v>
      </c>
      <c r="AG416" s="2">
        <v>162</v>
      </c>
    </row>
    <row r="417" spans="1:33" x14ac:dyDescent="0.45">
      <c r="A417" t="s">
        <v>46</v>
      </c>
      <c r="B417" t="s">
        <v>29</v>
      </c>
      <c r="C417" s="1">
        <v>139</v>
      </c>
      <c r="D417" s="1">
        <v>11</v>
      </c>
      <c r="E417" s="1">
        <v>11</v>
      </c>
      <c r="F417">
        <v>2</v>
      </c>
      <c r="G417" s="2" t="s">
        <v>43</v>
      </c>
      <c r="H417" s="2">
        <v>78</v>
      </c>
      <c r="I417" s="4">
        <v>0</v>
      </c>
      <c r="J417" s="5">
        <v>10</v>
      </c>
      <c r="K417" s="6">
        <v>0</v>
      </c>
      <c r="L417">
        <v>0</v>
      </c>
      <c r="M417">
        <v>0</v>
      </c>
      <c r="N417">
        <v>0</v>
      </c>
      <c r="O417">
        <v>0</v>
      </c>
      <c r="P417" s="5">
        <v>0</v>
      </c>
      <c r="Q417">
        <v>2</v>
      </c>
      <c r="R417">
        <v>0</v>
      </c>
      <c r="S417" s="5">
        <v>0</v>
      </c>
      <c r="T417">
        <v>0</v>
      </c>
      <c r="U417">
        <v>14</v>
      </c>
      <c r="V417">
        <v>0</v>
      </c>
      <c r="W417">
        <v>0</v>
      </c>
      <c r="X417">
        <v>0</v>
      </c>
      <c r="Y417" s="2">
        <v>0</v>
      </c>
      <c r="Z417">
        <v>4.8</v>
      </c>
      <c r="AA417">
        <v>10</v>
      </c>
      <c r="AB417">
        <v>8.8000000000000007</v>
      </c>
      <c r="AC417" s="8">
        <v>7.9</v>
      </c>
      <c r="AD417" s="2">
        <v>35</v>
      </c>
      <c r="AE417" s="3">
        <v>20</v>
      </c>
      <c r="AF417" s="10">
        <v>702.29200000000003</v>
      </c>
      <c r="AG417" s="2">
        <v>112</v>
      </c>
    </row>
    <row r="418" spans="1:33" x14ac:dyDescent="0.45">
      <c r="A418" t="s">
        <v>46</v>
      </c>
      <c r="B418" t="s">
        <v>29</v>
      </c>
      <c r="C418" s="1">
        <v>139</v>
      </c>
      <c r="D418" s="1">
        <v>12</v>
      </c>
      <c r="E418" s="1">
        <v>12</v>
      </c>
      <c r="F418">
        <v>2</v>
      </c>
      <c r="G418" s="2" t="s">
        <v>44</v>
      </c>
      <c r="H418" s="2">
        <v>89</v>
      </c>
      <c r="I418" s="16">
        <v>5</v>
      </c>
      <c r="J418">
        <v>0</v>
      </c>
      <c r="K418" s="2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1</v>
      </c>
      <c r="R418">
        <v>0</v>
      </c>
      <c r="S418">
        <v>0</v>
      </c>
      <c r="T418">
        <v>0</v>
      </c>
      <c r="U418">
        <v>5</v>
      </c>
      <c r="V418">
        <v>0</v>
      </c>
      <c r="W418">
        <v>0</v>
      </c>
      <c r="X418">
        <v>2</v>
      </c>
      <c r="Y418" s="2">
        <v>0</v>
      </c>
      <c r="Z418" s="7">
        <v>17.600000000000001</v>
      </c>
      <c r="AA418" s="7">
        <v>11.6</v>
      </c>
      <c r="AB418" s="7">
        <v>18.399999999999999</v>
      </c>
      <c r="AC418" s="8">
        <v>15.9</v>
      </c>
      <c r="AD418" s="2">
        <v>45</v>
      </c>
      <c r="AE418" s="3">
        <v>5</v>
      </c>
      <c r="AF418" s="7">
        <v>249.32400000000001</v>
      </c>
      <c r="AG418" s="2">
        <v>154</v>
      </c>
    </row>
    <row r="419" spans="1:33" x14ac:dyDescent="0.45">
      <c r="A419" t="s">
        <v>46</v>
      </c>
      <c r="B419" t="s">
        <v>29</v>
      </c>
      <c r="C419" s="1">
        <v>139</v>
      </c>
      <c r="D419" s="1">
        <v>13</v>
      </c>
      <c r="E419" s="1">
        <v>13</v>
      </c>
      <c r="F419">
        <v>2</v>
      </c>
      <c r="G419" s="2" t="s">
        <v>43</v>
      </c>
      <c r="H419" s="2">
        <v>78</v>
      </c>
      <c r="I419" s="16">
        <v>0</v>
      </c>
      <c r="J419">
        <v>5</v>
      </c>
      <c r="K419" s="2">
        <v>0</v>
      </c>
      <c r="L419">
        <v>0</v>
      </c>
      <c r="M419">
        <v>0</v>
      </c>
      <c r="N419">
        <v>0</v>
      </c>
      <c r="O419">
        <v>0</v>
      </c>
      <c r="P419" s="5">
        <v>0</v>
      </c>
      <c r="Q419">
        <v>2</v>
      </c>
      <c r="R419">
        <v>0</v>
      </c>
      <c r="S419">
        <v>0</v>
      </c>
      <c r="T419">
        <v>0</v>
      </c>
      <c r="U419">
        <v>3</v>
      </c>
      <c r="V419">
        <v>0</v>
      </c>
      <c r="W419">
        <v>0</v>
      </c>
      <c r="X419">
        <v>0</v>
      </c>
      <c r="Y419" s="2">
        <v>0</v>
      </c>
      <c r="Z419" s="7">
        <v>12.4</v>
      </c>
      <c r="AA419" s="7">
        <v>11</v>
      </c>
      <c r="AB419" s="7">
        <v>11.6</v>
      </c>
      <c r="AC419" s="8">
        <v>11.7</v>
      </c>
      <c r="AD419" s="2">
        <v>40</v>
      </c>
      <c r="AE419" s="3">
        <v>5</v>
      </c>
      <c r="AF419" s="10">
        <v>789.91399999999999</v>
      </c>
      <c r="AG419" s="2">
        <v>182</v>
      </c>
    </row>
    <row r="420" spans="1:33" x14ac:dyDescent="0.45">
      <c r="A420" t="s">
        <v>46</v>
      </c>
      <c r="B420" t="s">
        <v>29</v>
      </c>
      <c r="C420" s="1">
        <v>139</v>
      </c>
      <c r="D420" s="1">
        <v>14</v>
      </c>
      <c r="E420" s="1">
        <v>14</v>
      </c>
      <c r="F420">
        <v>2</v>
      </c>
      <c r="G420" s="2" t="s">
        <v>44</v>
      </c>
      <c r="H420" s="2">
        <v>55</v>
      </c>
      <c r="I420" s="16">
        <v>0</v>
      </c>
      <c r="J420">
        <v>0</v>
      </c>
      <c r="K420" s="2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1</v>
      </c>
      <c r="V420">
        <v>0</v>
      </c>
      <c r="W420">
        <v>0</v>
      </c>
      <c r="X420">
        <v>0</v>
      </c>
      <c r="Y420" s="2">
        <v>0</v>
      </c>
      <c r="Z420" s="7">
        <v>11.6</v>
      </c>
      <c r="AA420" s="7">
        <v>10</v>
      </c>
      <c r="AB420" s="7">
        <v>17</v>
      </c>
      <c r="AC420" s="8">
        <v>12.9</v>
      </c>
      <c r="AD420" s="2">
        <v>25</v>
      </c>
      <c r="AE420" s="3">
        <v>5</v>
      </c>
      <c r="AF420" s="7">
        <v>362.89499999999998</v>
      </c>
      <c r="AG420" s="2">
        <v>124</v>
      </c>
    </row>
    <row r="421" spans="1:33" x14ac:dyDescent="0.45">
      <c r="A421" t="s">
        <v>46</v>
      </c>
      <c r="B421" t="s">
        <v>29</v>
      </c>
      <c r="C421" s="1">
        <v>139</v>
      </c>
      <c r="D421" s="1">
        <v>15</v>
      </c>
      <c r="E421" s="1">
        <v>15</v>
      </c>
      <c r="F421">
        <v>2</v>
      </c>
      <c r="G421" s="2" t="s">
        <v>16</v>
      </c>
      <c r="H421" s="2">
        <v>55</v>
      </c>
      <c r="I421" s="16">
        <v>0</v>
      </c>
      <c r="J421">
        <v>5</v>
      </c>
      <c r="K421" s="2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2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 s="2">
        <v>0</v>
      </c>
      <c r="Z421" s="7">
        <v>11.2</v>
      </c>
      <c r="AA421" s="7">
        <v>9.1999999999999993</v>
      </c>
      <c r="AB421" s="7">
        <v>7.8</v>
      </c>
      <c r="AC421" s="8">
        <v>9.4</v>
      </c>
      <c r="AD421" s="2">
        <v>35</v>
      </c>
      <c r="AE421" s="3">
        <v>5</v>
      </c>
      <c r="AF421" s="7">
        <v>211.08699999999999</v>
      </c>
      <c r="AG421" s="2">
        <v>296</v>
      </c>
    </row>
    <row r="422" spans="1:33" x14ac:dyDescent="0.45">
      <c r="A422" t="s">
        <v>46</v>
      </c>
      <c r="B422" t="s">
        <v>29</v>
      </c>
      <c r="C422" s="1">
        <v>139</v>
      </c>
      <c r="D422" s="1">
        <v>16</v>
      </c>
      <c r="E422" s="1">
        <v>16</v>
      </c>
      <c r="F422">
        <v>2</v>
      </c>
      <c r="G422" s="2" t="s">
        <v>44</v>
      </c>
      <c r="H422" s="2">
        <v>89</v>
      </c>
      <c r="I422" s="16">
        <v>35</v>
      </c>
      <c r="J422">
        <v>5</v>
      </c>
      <c r="K422" s="2">
        <v>0</v>
      </c>
      <c r="L422">
        <v>0</v>
      </c>
      <c r="M422">
        <v>0</v>
      </c>
      <c r="N422">
        <v>0</v>
      </c>
      <c r="O422">
        <v>0</v>
      </c>
      <c r="P422" s="5">
        <v>0</v>
      </c>
      <c r="Q422">
        <v>1</v>
      </c>
      <c r="R422">
        <v>0</v>
      </c>
      <c r="S422">
        <v>0</v>
      </c>
      <c r="T422">
        <v>0</v>
      </c>
      <c r="U422">
        <v>4</v>
      </c>
      <c r="V422">
        <v>0</v>
      </c>
      <c r="W422">
        <v>0</v>
      </c>
      <c r="X422">
        <v>2</v>
      </c>
      <c r="Y422" s="2">
        <v>0</v>
      </c>
      <c r="Z422" s="7">
        <v>10.6</v>
      </c>
      <c r="AA422" s="7">
        <v>9.8000000000000007</v>
      </c>
      <c r="AB422" s="7">
        <v>11</v>
      </c>
      <c r="AC422" s="8">
        <v>10.5</v>
      </c>
      <c r="AD422" s="2">
        <v>80</v>
      </c>
      <c r="AE422" s="3">
        <v>10</v>
      </c>
      <c r="AF422" s="10">
        <v>883.81399999999996</v>
      </c>
      <c r="AG422" s="2">
        <v>136</v>
      </c>
    </row>
    <row r="423" spans="1:33" x14ac:dyDescent="0.45">
      <c r="A423" t="s">
        <v>46</v>
      </c>
      <c r="B423" t="s">
        <v>29</v>
      </c>
      <c r="C423" s="1">
        <v>139</v>
      </c>
      <c r="D423" s="1">
        <v>17</v>
      </c>
      <c r="E423" s="1">
        <v>17</v>
      </c>
      <c r="F423">
        <v>2</v>
      </c>
      <c r="G423" s="2" t="s">
        <v>16</v>
      </c>
      <c r="H423" s="2">
        <v>89</v>
      </c>
      <c r="I423" s="4">
        <v>0</v>
      </c>
      <c r="J423" s="5">
        <v>0</v>
      </c>
      <c r="K423" s="6">
        <v>5</v>
      </c>
      <c r="L423">
        <v>0</v>
      </c>
      <c r="M423">
        <v>0</v>
      </c>
      <c r="N423">
        <v>0</v>
      </c>
      <c r="O423">
        <v>0</v>
      </c>
      <c r="P423" s="5">
        <v>0</v>
      </c>
      <c r="Q423">
        <v>0</v>
      </c>
      <c r="R423">
        <v>0</v>
      </c>
      <c r="S423" s="5">
        <v>0</v>
      </c>
      <c r="T423">
        <v>0</v>
      </c>
      <c r="U423">
        <v>4</v>
      </c>
      <c r="V423">
        <v>0</v>
      </c>
      <c r="W423">
        <v>0</v>
      </c>
      <c r="X423">
        <v>2</v>
      </c>
      <c r="Y423" s="2">
        <v>0</v>
      </c>
      <c r="Z423" s="7">
        <v>13.6</v>
      </c>
      <c r="AA423" s="7">
        <v>11.8</v>
      </c>
      <c r="AB423" s="7">
        <v>12.8</v>
      </c>
      <c r="AC423" s="8">
        <v>12.7</v>
      </c>
      <c r="AD423" s="2">
        <v>30</v>
      </c>
      <c r="AE423" s="3">
        <v>5</v>
      </c>
      <c r="AF423" s="10">
        <v>600.69000000000005</v>
      </c>
      <c r="AG423" s="2">
        <v>218</v>
      </c>
    </row>
    <row r="424" spans="1:33" x14ac:dyDescent="0.45">
      <c r="A424" t="s">
        <v>46</v>
      </c>
      <c r="B424" t="s">
        <v>29</v>
      </c>
      <c r="C424" s="1">
        <v>139</v>
      </c>
      <c r="D424" s="1">
        <v>18</v>
      </c>
      <c r="E424" s="1">
        <v>18</v>
      </c>
      <c r="F424">
        <v>2</v>
      </c>
      <c r="G424" s="2" t="s">
        <v>43</v>
      </c>
      <c r="H424" s="2">
        <v>100</v>
      </c>
      <c r="I424" s="16">
        <v>0</v>
      </c>
      <c r="J424">
        <v>0</v>
      </c>
      <c r="K424" s="2">
        <v>5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2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2</v>
      </c>
      <c r="Y424" s="2">
        <v>0</v>
      </c>
      <c r="Z424" s="7">
        <v>14.8</v>
      </c>
      <c r="AA424" s="7">
        <v>13.4</v>
      </c>
      <c r="AB424" s="7">
        <v>12</v>
      </c>
      <c r="AC424" s="8">
        <v>13.4</v>
      </c>
      <c r="AD424" s="2">
        <v>45</v>
      </c>
      <c r="AE424" s="3">
        <v>5</v>
      </c>
      <c r="AF424" s="7">
        <v>406.48200000000003</v>
      </c>
      <c r="AG424" s="2">
        <v>148</v>
      </c>
    </row>
    <row r="425" spans="1:33" x14ac:dyDescent="0.45">
      <c r="A425" t="s">
        <v>46</v>
      </c>
      <c r="B425" t="s">
        <v>29</v>
      </c>
      <c r="C425" s="1">
        <v>139</v>
      </c>
      <c r="D425" s="1">
        <v>19</v>
      </c>
      <c r="E425" s="1">
        <v>19</v>
      </c>
      <c r="F425">
        <v>3</v>
      </c>
      <c r="G425" s="2" t="s">
        <v>16</v>
      </c>
      <c r="H425" s="2">
        <v>100</v>
      </c>
      <c r="I425" s="4">
        <v>0</v>
      </c>
      <c r="J425" s="5">
        <v>5</v>
      </c>
      <c r="K425" s="6">
        <v>0</v>
      </c>
      <c r="L425">
        <v>0</v>
      </c>
      <c r="M425">
        <v>0</v>
      </c>
      <c r="N425">
        <v>0</v>
      </c>
      <c r="O425">
        <v>0</v>
      </c>
      <c r="P425" s="5">
        <v>0</v>
      </c>
      <c r="Q425">
        <v>1</v>
      </c>
      <c r="R425">
        <v>0</v>
      </c>
      <c r="S425" s="5">
        <v>0</v>
      </c>
      <c r="T425">
        <v>0</v>
      </c>
      <c r="U425">
        <v>4</v>
      </c>
      <c r="V425">
        <v>0</v>
      </c>
      <c r="W425">
        <v>0</v>
      </c>
      <c r="X425">
        <v>1</v>
      </c>
      <c r="Y425" s="2">
        <v>0</v>
      </c>
      <c r="Z425" s="7">
        <v>15.6</v>
      </c>
      <c r="AA425" s="7">
        <v>19</v>
      </c>
      <c r="AB425" s="7">
        <v>14.4</v>
      </c>
      <c r="AC425" s="8">
        <v>16.3</v>
      </c>
      <c r="AD425" s="2">
        <v>110</v>
      </c>
      <c r="AE425" s="3">
        <v>15</v>
      </c>
      <c r="AF425" s="10">
        <v>1121.7139999999999</v>
      </c>
      <c r="AG425" s="2">
        <v>183</v>
      </c>
    </row>
    <row r="426" spans="1:33" x14ac:dyDescent="0.45">
      <c r="A426" t="s">
        <v>46</v>
      </c>
      <c r="B426" t="s">
        <v>29</v>
      </c>
      <c r="C426" s="1">
        <v>139</v>
      </c>
      <c r="D426" s="1">
        <v>20</v>
      </c>
      <c r="E426" s="1">
        <v>20</v>
      </c>
      <c r="F426">
        <v>3</v>
      </c>
      <c r="G426" s="2" t="s">
        <v>43</v>
      </c>
      <c r="H426" s="2">
        <v>100</v>
      </c>
      <c r="I426" s="16">
        <v>0</v>
      </c>
      <c r="J426">
        <v>0</v>
      </c>
      <c r="K426" s="2">
        <v>0</v>
      </c>
      <c r="L426">
        <v>0</v>
      </c>
      <c r="M426">
        <v>0</v>
      </c>
      <c r="N426">
        <v>0</v>
      </c>
      <c r="O426">
        <v>0</v>
      </c>
      <c r="P426" s="5">
        <v>0</v>
      </c>
      <c r="Q426">
        <v>1</v>
      </c>
      <c r="R426">
        <v>0</v>
      </c>
      <c r="S426">
        <v>0</v>
      </c>
      <c r="T426">
        <v>0</v>
      </c>
      <c r="U426">
        <v>4</v>
      </c>
      <c r="V426">
        <v>0</v>
      </c>
      <c r="W426">
        <v>0</v>
      </c>
      <c r="X426">
        <v>2</v>
      </c>
      <c r="Y426" s="2">
        <v>0</v>
      </c>
      <c r="Z426" s="7">
        <v>12.4</v>
      </c>
      <c r="AA426" s="7">
        <v>13.6</v>
      </c>
      <c r="AB426" s="7">
        <v>12.6</v>
      </c>
      <c r="AC426" s="8">
        <v>12.9</v>
      </c>
      <c r="AD426" s="6">
        <v>95</v>
      </c>
      <c r="AE426" s="3">
        <v>5</v>
      </c>
      <c r="AF426" s="10">
        <v>1813.913</v>
      </c>
      <c r="AG426" s="11">
        <v>122</v>
      </c>
    </row>
    <row r="427" spans="1:33" x14ac:dyDescent="0.45">
      <c r="A427" t="s">
        <v>46</v>
      </c>
      <c r="B427" t="s">
        <v>29</v>
      </c>
      <c r="C427" s="1">
        <v>139</v>
      </c>
      <c r="D427" s="1">
        <v>21</v>
      </c>
      <c r="E427" s="1">
        <v>21</v>
      </c>
      <c r="F427">
        <v>3</v>
      </c>
      <c r="G427" s="2" t="s">
        <v>44</v>
      </c>
      <c r="H427" s="2">
        <v>100</v>
      </c>
      <c r="I427" s="16">
        <v>0</v>
      </c>
      <c r="J427">
        <v>0</v>
      </c>
      <c r="K427" s="2">
        <v>0</v>
      </c>
      <c r="L427">
        <v>0</v>
      </c>
      <c r="M427">
        <v>0</v>
      </c>
      <c r="N427">
        <v>0</v>
      </c>
      <c r="O427">
        <v>0</v>
      </c>
      <c r="P427" s="5">
        <v>0</v>
      </c>
      <c r="Q427">
        <v>1</v>
      </c>
      <c r="R427">
        <v>0</v>
      </c>
      <c r="S427">
        <v>0</v>
      </c>
      <c r="T427">
        <v>0</v>
      </c>
      <c r="U427">
        <v>4</v>
      </c>
      <c r="V427">
        <v>0</v>
      </c>
      <c r="W427">
        <v>0</v>
      </c>
      <c r="X427">
        <v>0</v>
      </c>
      <c r="Y427" s="2">
        <v>0</v>
      </c>
      <c r="Z427" s="7">
        <v>15.4</v>
      </c>
      <c r="AA427" s="7">
        <v>11.2</v>
      </c>
      <c r="AB427" s="7">
        <v>14.4</v>
      </c>
      <c r="AC427" s="8">
        <v>13.7</v>
      </c>
      <c r="AD427" s="2">
        <v>110</v>
      </c>
      <c r="AE427" s="3">
        <v>5</v>
      </c>
      <c r="AF427" s="10">
        <v>1894.5719999999999</v>
      </c>
      <c r="AG427" s="2">
        <v>163</v>
      </c>
    </row>
    <row r="428" spans="1:33" x14ac:dyDescent="0.45">
      <c r="A428" t="s">
        <v>46</v>
      </c>
      <c r="B428" t="s">
        <v>29</v>
      </c>
      <c r="C428" s="1">
        <v>139</v>
      </c>
      <c r="D428" s="1">
        <v>22</v>
      </c>
      <c r="E428" s="1">
        <v>22</v>
      </c>
      <c r="F428">
        <v>3</v>
      </c>
      <c r="G428" s="2" t="s">
        <v>43</v>
      </c>
      <c r="H428" s="2">
        <v>100</v>
      </c>
      <c r="I428" s="16">
        <v>0</v>
      </c>
      <c r="J428">
        <v>0</v>
      </c>
      <c r="K428" s="2">
        <v>0</v>
      </c>
      <c r="L428">
        <v>0</v>
      </c>
      <c r="M428">
        <v>0</v>
      </c>
      <c r="N428">
        <v>0</v>
      </c>
      <c r="O428">
        <v>0</v>
      </c>
      <c r="P428" s="5">
        <v>0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2</v>
      </c>
      <c r="Y428" s="2">
        <v>0</v>
      </c>
      <c r="Z428" s="7">
        <v>10.6</v>
      </c>
      <c r="AA428" s="7">
        <v>11.6</v>
      </c>
      <c r="AB428" s="7">
        <v>16.2</v>
      </c>
      <c r="AC428" s="8">
        <v>12.8</v>
      </c>
      <c r="AD428" s="2">
        <v>110</v>
      </c>
      <c r="AE428" s="3">
        <v>5</v>
      </c>
      <c r="AF428" s="10">
        <v>1473.663</v>
      </c>
      <c r="AG428" s="2">
        <v>199</v>
      </c>
    </row>
    <row r="429" spans="1:33" x14ac:dyDescent="0.45">
      <c r="A429" t="s">
        <v>46</v>
      </c>
      <c r="B429" t="s">
        <v>29</v>
      </c>
      <c r="C429" s="1">
        <v>139</v>
      </c>
      <c r="D429" s="1">
        <v>23</v>
      </c>
      <c r="E429" s="1">
        <v>23</v>
      </c>
      <c r="F429">
        <v>3</v>
      </c>
      <c r="G429" s="2" t="s">
        <v>44</v>
      </c>
      <c r="H429" s="2">
        <v>66</v>
      </c>
      <c r="I429" s="4">
        <v>0</v>
      </c>
      <c r="J429" s="5">
        <v>0</v>
      </c>
      <c r="K429" s="6">
        <v>0</v>
      </c>
      <c r="L429">
        <v>0</v>
      </c>
      <c r="M429">
        <v>0</v>
      </c>
      <c r="N429">
        <v>0</v>
      </c>
      <c r="O429">
        <v>0</v>
      </c>
      <c r="P429" s="5">
        <v>0</v>
      </c>
      <c r="Q429">
        <v>2</v>
      </c>
      <c r="R429">
        <v>0</v>
      </c>
      <c r="S429" s="5">
        <v>0</v>
      </c>
      <c r="T429">
        <v>0</v>
      </c>
      <c r="U429">
        <v>2</v>
      </c>
      <c r="V429">
        <v>0</v>
      </c>
      <c r="W429">
        <v>0</v>
      </c>
      <c r="X429">
        <v>0</v>
      </c>
      <c r="Y429" s="2">
        <v>0</v>
      </c>
      <c r="Z429">
        <v>14.8</v>
      </c>
      <c r="AA429">
        <v>9.8000000000000007</v>
      </c>
      <c r="AB429">
        <v>9</v>
      </c>
      <c r="AC429" s="8">
        <v>11.2</v>
      </c>
      <c r="AD429" s="2">
        <v>45</v>
      </c>
      <c r="AE429" s="3">
        <v>5</v>
      </c>
      <c r="AF429" s="10">
        <v>688.83100000000002</v>
      </c>
      <c r="AG429" s="2">
        <v>161</v>
      </c>
    </row>
    <row r="430" spans="1:33" x14ac:dyDescent="0.45">
      <c r="A430" t="s">
        <v>46</v>
      </c>
      <c r="B430" t="s">
        <v>29</v>
      </c>
      <c r="C430" s="1">
        <v>139</v>
      </c>
      <c r="D430" s="1">
        <v>24</v>
      </c>
      <c r="E430" s="1">
        <v>24</v>
      </c>
      <c r="F430">
        <v>3</v>
      </c>
      <c r="G430" s="2" t="s">
        <v>16</v>
      </c>
      <c r="H430" s="2">
        <v>78</v>
      </c>
      <c r="I430" s="16">
        <v>0</v>
      </c>
      <c r="J430">
        <v>0</v>
      </c>
      <c r="K430" s="2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 s="2">
        <v>0</v>
      </c>
      <c r="Z430" s="7">
        <v>10</v>
      </c>
      <c r="AA430" s="7">
        <v>11.2</v>
      </c>
      <c r="AB430" s="7">
        <v>8.1999999999999993</v>
      </c>
      <c r="AC430" s="8">
        <v>9.8000000000000007</v>
      </c>
      <c r="AD430" s="2">
        <v>35</v>
      </c>
      <c r="AE430" s="3">
        <v>5</v>
      </c>
      <c r="AF430" s="7">
        <v>335.96300000000002</v>
      </c>
      <c r="AG430" s="2">
        <v>240</v>
      </c>
    </row>
    <row r="431" spans="1:33" x14ac:dyDescent="0.45">
      <c r="A431" t="s">
        <v>46</v>
      </c>
      <c r="B431" t="s">
        <v>29</v>
      </c>
      <c r="C431" s="1">
        <v>139</v>
      </c>
      <c r="D431" s="1">
        <v>25</v>
      </c>
      <c r="E431" s="1">
        <v>25</v>
      </c>
      <c r="F431">
        <v>3</v>
      </c>
      <c r="G431" s="2" t="s">
        <v>44</v>
      </c>
      <c r="H431" s="2">
        <v>100</v>
      </c>
      <c r="I431" s="16">
        <v>0</v>
      </c>
      <c r="J431">
        <v>0</v>
      </c>
      <c r="K431" s="2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3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 s="2">
        <v>0</v>
      </c>
      <c r="Z431" s="7">
        <v>9</v>
      </c>
      <c r="AA431" s="7">
        <v>9.4</v>
      </c>
      <c r="AB431" s="7">
        <v>10.6</v>
      </c>
      <c r="AC431" s="8">
        <v>9.6999999999999993</v>
      </c>
      <c r="AD431" s="2">
        <v>35</v>
      </c>
      <c r="AE431" s="3">
        <v>15</v>
      </c>
      <c r="AF431" s="7">
        <v>329.51100000000002</v>
      </c>
      <c r="AG431" s="2">
        <v>204</v>
      </c>
    </row>
    <row r="432" spans="1:33" x14ac:dyDescent="0.45">
      <c r="A432" t="s">
        <v>46</v>
      </c>
      <c r="B432" t="s">
        <v>29</v>
      </c>
      <c r="C432" s="1">
        <v>139</v>
      </c>
      <c r="D432" s="1">
        <v>26</v>
      </c>
      <c r="E432" s="1">
        <v>26</v>
      </c>
      <c r="F432">
        <v>3</v>
      </c>
      <c r="G432" s="2" t="s">
        <v>16</v>
      </c>
      <c r="H432" s="2">
        <v>89</v>
      </c>
      <c r="I432" s="4">
        <v>0</v>
      </c>
      <c r="J432" s="5">
        <v>5</v>
      </c>
      <c r="K432" s="6">
        <v>0</v>
      </c>
      <c r="L432">
        <v>0</v>
      </c>
      <c r="M432">
        <v>0</v>
      </c>
      <c r="N432">
        <v>0</v>
      </c>
      <c r="O432">
        <v>0</v>
      </c>
      <c r="P432" s="5">
        <v>0</v>
      </c>
      <c r="Q432">
        <v>0</v>
      </c>
      <c r="R432">
        <v>0</v>
      </c>
      <c r="S432" s="5">
        <v>0</v>
      </c>
      <c r="T432">
        <v>0</v>
      </c>
      <c r="U432">
        <v>2</v>
      </c>
      <c r="V432">
        <v>0</v>
      </c>
      <c r="W432">
        <v>0</v>
      </c>
      <c r="X432">
        <v>0</v>
      </c>
      <c r="Y432" s="2">
        <v>0</v>
      </c>
      <c r="Z432" s="7">
        <v>7.8</v>
      </c>
      <c r="AA432" s="7">
        <v>13</v>
      </c>
      <c r="AB432" s="7">
        <v>10</v>
      </c>
      <c r="AC432" s="8">
        <v>10.3</v>
      </c>
      <c r="AD432" s="2">
        <v>45</v>
      </c>
      <c r="AE432" s="3">
        <v>5</v>
      </c>
      <c r="AF432">
        <v>528.91700000000003</v>
      </c>
      <c r="AG432" s="2">
        <v>183</v>
      </c>
    </row>
    <row r="433" spans="1:33" x14ac:dyDescent="0.45">
      <c r="A433" t="s">
        <v>46</v>
      </c>
      <c r="B433" t="s">
        <v>29</v>
      </c>
      <c r="C433" s="1">
        <v>139</v>
      </c>
      <c r="D433" s="1">
        <v>27</v>
      </c>
      <c r="E433" s="1">
        <v>27</v>
      </c>
      <c r="F433">
        <v>3</v>
      </c>
      <c r="G433" s="2" t="s">
        <v>43</v>
      </c>
      <c r="H433" s="2">
        <v>100</v>
      </c>
      <c r="I433" s="16">
        <v>5</v>
      </c>
      <c r="J433">
        <v>0</v>
      </c>
      <c r="K433" s="2">
        <v>0</v>
      </c>
      <c r="L433">
        <v>0</v>
      </c>
      <c r="M433">
        <v>0</v>
      </c>
      <c r="N433">
        <v>0</v>
      </c>
      <c r="O433">
        <v>0</v>
      </c>
      <c r="P433" s="5">
        <v>0</v>
      </c>
      <c r="Q433">
        <v>0</v>
      </c>
      <c r="R433">
        <v>0</v>
      </c>
      <c r="S433">
        <v>0</v>
      </c>
      <c r="T433">
        <v>0</v>
      </c>
      <c r="U433">
        <v>2</v>
      </c>
      <c r="V433">
        <v>0</v>
      </c>
      <c r="W433">
        <v>0</v>
      </c>
      <c r="X433">
        <v>0</v>
      </c>
      <c r="Y433" s="2">
        <v>0</v>
      </c>
      <c r="Z433" s="7">
        <v>11.4</v>
      </c>
      <c r="AA433" s="7">
        <v>12.4</v>
      </c>
      <c r="AB433" s="7">
        <v>12.2</v>
      </c>
      <c r="AC433" s="8">
        <v>12</v>
      </c>
      <c r="AD433" s="2">
        <v>95</v>
      </c>
      <c r="AE433" s="3">
        <v>5</v>
      </c>
      <c r="AF433" s="10">
        <v>1165.952</v>
      </c>
      <c r="AG433" s="11">
        <v>125</v>
      </c>
    </row>
    <row r="434" spans="1:33" x14ac:dyDescent="0.45">
      <c r="A434" t="s">
        <v>83</v>
      </c>
      <c r="B434" t="s">
        <v>29</v>
      </c>
      <c r="C434" s="1">
        <v>139</v>
      </c>
      <c r="D434" s="1">
        <v>1</v>
      </c>
      <c r="E434" s="1">
        <v>28</v>
      </c>
      <c r="F434">
        <v>1</v>
      </c>
      <c r="G434" s="2" t="s">
        <v>16</v>
      </c>
      <c r="H434" s="2">
        <v>89</v>
      </c>
      <c r="I434" s="16">
        <v>0</v>
      </c>
      <c r="J434">
        <v>0</v>
      </c>
      <c r="K434" s="2">
        <v>0</v>
      </c>
      <c r="L434">
        <v>0</v>
      </c>
      <c r="M434">
        <v>0</v>
      </c>
      <c r="N434">
        <v>0</v>
      </c>
      <c r="O434">
        <v>0</v>
      </c>
      <c r="P434" s="5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 s="2">
        <v>0</v>
      </c>
      <c r="Z434" s="7">
        <v>9.8000000000000007</v>
      </c>
      <c r="AA434" s="7">
        <v>12.4</v>
      </c>
      <c r="AB434" s="7">
        <v>12.8</v>
      </c>
      <c r="AC434" s="8">
        <v>11.7</v>
      </c>
      <c r="AD434" s="2">
        <v>95</v>
      </c>
      <c r="AE434" s="3">
        <v>15</v>
      </c>
      <c r="AF434" s="10">
        <v>1282.653</v>
      </c>
      <c r="AG434" s="2">
        <v>309</v>
      </c>
    </row>
    <row r="435" spans="1:33" x14ac:dyDescent="0.45">
      <c r="A435" t="s">
        <v>83</v>
      </c>
      <c r="B435" t="s">
        <v>29</v>
      </c>
      <c r="C435" s="1">
        <v>139</v>
      </c>
      <c r="D435" s="1">
        <v>2</v>
      </c>
      <c r="E435" s="1">
        <v>29</v>
      </c>
      <c r="F435">
        <v>1</v>
      </c>
      <c r="G435" s="2" t="s">
        <v>43</v>
      </c>
      <c r="H435" s="9">
        <v>89</v>
      </c>
      <c r="I435" s="4">
        <v>0</v>
      </c>
      <c r="J435" s="5">
        <v>0</v>
      </c>
      <c r="K435" s="6">
        <v>0</v>
      </c>
      <c r="L435">
        <v>0</v>
      </c>
      <c r="M435">
        <v>0</v>
      </c>
      <c r="N435">
        <v>0</v>
      </c>
      <c r="O435">
        <v>0</v>
      </c>
      <c r="P435" s="5">
        <v>0</v>
      </c>
      <c r="Q435">
        <v>0</v>
      </c>
      <c r="R435">
        <v>0</v>
      </c>
      <c r="S435" s="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 s="2">
        <v>0</v>
      </c>
      <c r="Z435">
        <v>9.1999999999999993</v>
      </c>
      <c r="AA435">
        <v>9.4</v>
      </c>
      <c r="AB435">
        <v>2.4</v>
      </c>
      <c r="AC435" s="8">
        <v>7</v>
      </c>
      <c r="AD435" s="2">
        <v>50</v>
      </c>
      <c r="AE435" s="3">
        <v>5</v>
      </c>
      <c r="AF435">
        <v>551.43200000000002</v>
      </c>
      <c r="AG435" s="2">
        <v>252</v>
      </c>
    </row>
    <row r="436" spans="1:33" x14ac:dyDescent="0.45">
      <c r="A436" t="s">
        <v>83</v>
      </c>
      <c r="B436" t="s">
        <v>29</v>
      </c>
      <c r="C436" s="1">
        <v>139</v>
      </c>
      <c r="D436" s="1">
        <v>3</v>
      </c>
      <c r="E436" s="1">
        <v>30</v>
      </c>
      <c r="F436">
        <v>1</v>
      </c>
      <c r="G436" s="2" t="s">
        <v>44</v>
      </c>
      <c r="H436" s="2">
        <v>100</v>
      </c>
      <c r="I436" s="16">
        <v>0</v>
      </c>
      <c r="J436">
        <v>0</v>
      </c>
      <c r="K436" s="2">
        <v>0</v>
      </c>
      <c r="L436">
        <v>0</v>
      </c>
      <c r="M436">
        <v>0</v>
      </c>
      <c r="N436">
        <v>0</v>
      </c>
      <c r="O436">
        <v>0</v>
      </c>
      <c r="P436" s="5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 s="2">
        <v>0</v>
      </c>
      <c r="Z436" s="7">
        <v>10</v>
      </c>
      <c r="AA436" s="7">
        <v>7.4</v>
      </c>
      <c r="AB436" s="7">
        <v>11.2</v>
      </c>
      <c r="AC436" s="8">
        <v>9.5</v>
      </c>
      <c r="AD436" s="6">
        <v>105</v>
      </c>
      <c r="AE436" s="3">
        <v>5</v>
      </c>
      <c r="AF436" s="10">
        <v>1167.173</v>
      </c>
      <c r="AG436" s="11">
        <v>124</v>
      </c>
    </row>
    <row r="437" spans="1:33" x14ac:dyDescent="0.45">
      <c r="A437" t="s">
        <v>83</v>
      </c>
      <c r="B437" t="s">
        <v>29</v>
      </c>
      <c r="C437" s="1">
        <v>139</v>
      </c>
      <c r="D437" s="1">
        <v>4</v>
      </c>
      <c r="E437" s="1">
        <v>31</v>
      </c>
      <c r="F437">
        <v>1</v>
      </c>
      <c r="G437" s="2" t="s">
        <v>43</v>
      </c>
      <c r="H437" s="2">
        <v>100</v>
      </c>
      <c r="I437" s="16">
        <v>0</v>
      </c>
      <c r="J437">
        <v>0</v>
      </c>
      <c r="K437" s="2">
        <v>0</v>
      </c>
      <c r="L437">
        <v>0</v>
      </c>
      <c r="M437">
        <v>0</v>
      </c>
      <c r="N437">
        <v>0</v>
      </c>
      <c r="O437">
        <v>0</v>
      </c>
      <c r="P437" s="5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 s="2">
        <v>0</v>
      </c>
      <c r="Z437" s="7">
        <v>11.4</v>
      </c>
      <c r="AA437" s="7">
        <v>15.2</v>
      </c>
      <c r="AB437" s="7">
        <v>12.4</v>
      </c>
      <c r="AC437" s="8">
        <v>13</v>
      </c>
      <c r="AD437" s="2">
        <v>105</v>
      </c>
      <c r="AE437" s="3">
        <v>5</v>
      </c>
      <c r="AF437" s="10">
        <v>1286.943</v>
      </c>
      <c r="AG437" s="2">
        <v>199</v>
      </c>
    </row>
    <row r="438" spans="1:33" x14ac:dyDescent="0.45">
      <c r="A438" t="s">
        <v>83</v>
      </c>
      <c r="B438" t="s">
        <v>29</v>
      </c>
      <c r="C438" s="1">
        <v>139</v>
      </c>
      <c r="D438" s="1">
        <v>5</v>
      </c>
      <c r="E438" s="1">
        <v>32</v>
      </c>
      <c r="F438">
        <v>1</v>
      </c>
      <c r="G438" s="2" t="s">
        <v>44</v>
      </c>
      <c r="H438" s="2">
        <v>33</v>
      </c>
      <c r="I438" s="16">
        <v>0</v>
      </c>
      <c r="J438">
        <v>0</v>
      </c>
      <c r="K438" s="2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 s="2">
        <v>0</v>
      </c>
      <c r="Z438" s="7">
        <v>10</v>
      </c>
      <c r="AA438" s="7">
        <v>6.6</v>
      </c>
      <c r="AB438" s="7">
        <v>14.4</v>
      </c>
      <c r="AC438" s="8">
        <v>10.3</v>
      </c>
      <c r="AD438" s="2">
        <v>10</v>
      </c>
      <c r="AE438" s="3">
        <v>5</v>
      </c>
      <c r="AF438" s="7">
        <v>142.83799999999999</v>
      </c>
      <c r="AG438" s="2">
        <v>152</v>
      </c>
    </row>
    <row r="439" spans="1:33" x14ac:dyDescent="0.45">
      <c r="A439" t="s">
        <v>83</v>
      </c>
      <c r="B439" t="s">
        <v>29</v>
      </c>
      <c r="C439" s="1">
        <v>139</v>
      </c>
      <c r="D439" s="1">
        <v>6</v>
      </c>
      <c r="E439" s="1">
        <v>33</v>
      </c>
      <c r="F439">
        <v>1</v>
      </c>
      <c r="G439" s="2" t="s">
        <v>16</v>
      </c>
      <c r="H439" s="2">
        <v>55</v>
      </c>
      <c r="I439" s="16">
        <v>0</v>
      </c>
      <c r="J439">
        <v>0</v>
      </c>
      <c r="K439" s="2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 s="2">
        <v>0</v>
      </c>
      <c r="Z439" s="7">
        <v>8.6</v>
      </c>
      <c r="AA439" s="7">
        <v>9.8000000000000007</v>
      </c>
      <c r="AB439" s="7">
        <v>9</v>
      </c>
      <c r="AC439" s="8">
        <v>9.1</v>
      </c>
      <c r="AD439" s="2">
        <v>25</v>
      </c>
      <c r="AE439" s="3">
        <v>5</v>
      </c>
      <c r="AF439" s="7">
        <v>281.77800000000002</v>
      </c>
      <c r="AG439" s="2">
        <v>110</v>
      </c>
    </row>
    <row r="440" spans="1:33" x14ac:dyDescent="0.45">
      <c r="A440" t="s">
        <v>83</v>
      </c>
      <c r="B440" t="s">
        <v>29</v>
      </c>
      <c r="C440" s="1">
        <v>139</v>
      </c>
      <c r="D440" s="1">
        <v>7</v>
      </c>
      <c r="E440" s="1">
        <v>34</v>
      </c>
      <c r="F440">
        <v>1</v>
      </c>
      <c r="G440" s="2" t="s">
        <v>44</v>
      </c>
      <c r="H440" s="2">
        <v>66</v>
      </c>
      <c r="I440" s="16">
        <v>0</v>
      </c>
      <c r="J440">
        <v>0</v>
      </c>
      <c r="K440" s="2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 s="2">
        <v>0</v>
      </c>
      <c r="Z440" s="7">
        <v>7.2</v>
      </c>
      <c r="AA440" s="7">
        <v>8.8000000000000007</v>
      </c>
      <c r="AB440" s="7">
        <v>16.600000000000001</v>
      </c>
      <c r="AC440" s="8">
        <v>10.9</v>
      </c>
      <c r="AD440" s="2">
        <v>35</v>
      </c>
      <c r="AE440" s="3">
        <v>5</v>
      </c>
      <c r="AF440" s="7">
        <v>350.14600000000002</v>
      </c>
      <c r="AG440" s="2">
        <v>173</v>
      </c>
    </row>
    <row r="441" spans="1:33" x14ac:dyDescent="0.45">
      <c r="A441" t="s">
        <v>83</v>
      </c>
      <c r="B441" t="s">
        <v>29</v>
      </c>
      <c r="C441" s="1">
        <v>139</v>
      </c>
      <c r="D441" s="1">
        <v>8</v>
      </c>
      <c r="E441" s="1">
        <v>35</v>
      </c>
      <c r="F441">
        <v>1</v>
      </c>
      <c r="G441" s="2" t="s">
        <v>16</v>
      </c>
      <c r="H441" s="2">
        <v>22</v>
      </c>
      <c r="I441" s="4">
        <v>0</v>
      </c>
      <c r="J441" s="5">
        <v>0</v>
      </c>
      <c r="K441" s="6">
        <v>0</v>
      </c>
      <c r="L441">
        <v>0</v>
      </c>
      <c r="M441">
        <v>0</v>
      </c>
      <c r="N441">
        <v>0</v>
      </c>
      <c r="O441">
        <v>0</v>
      </c>
      <c r="P441" s="5">
        <v>0</v>
      </c>
      <c r="Q441">
        <v>0</v>
      </c>
      <c r="R441">
        <v>0</v>
      </c>
      <c r="S441" s="5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 s="2">
        <v>0</v>
      </c>
      <c r="Z441">
        <v>8.1999999999999993</v>
      </c>
      <c r="AA441">
        <v>8</v>
      </c>
      <c r="AB441">
        <v>10.199999999999999</v>
      </c>
      <c r="AC441" s="8">
        <v>8.8000000000000007</v>
      </c>
      <c r="AD441" s="2">
        <v>5</v>
      </c>
      <c r="AE441" s="3">
        <v>5</v>
      </c>
      <c r="AF441" s="10">
        <v>18.692</v>
      </c>
      <c r="AG441" s="2">
        <v>174</v>
      </c>
    </row>
    <row r="442" spans="1:33" x14ac:dyDescent="0.45">
      <c r="A442" t="s">
        <v>83</v>
      </c>
      <c r="B442" t="s">
        <v>29</v>
      </c>
      <c r="C442" s="1">
        <v>139</v>
      </c>
      <c r="D442" s="1">
        <v>9</v>
      </c>
      <c r="E442" s="1">
        <v>36</v>
      </c>
      <c r="F442">
        <v>1</v>
      </c>
      <c r="G442" s="2" t="s">
        <v>43</v>
      </c>
      <c r="H442" s="2">
        <v>44</v>
      </c>
      <c r="I442" s="16">
        <v>0</v>
      </c>
      <c r="J442">
        <v>0</v>
      </c>
      <c r="K442" s="2">
        <v>0</v>
      </c>
      <c r="L442">
        <v>0</v>
      </c>
      <c r="M442">
        <v>0</v>
      </c>
      <c r="N442">
        <v>0</v>
      </c>
      <c r="O442">
        <v>0</v>
      </c>
      <c r="P442" s="5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 s="2">
        <v>0</v>
      </c>
      <c r="Z442" s="7">
        <v>6</v>
      </c>
      <c r="AA442" s="7">
        <v>6.8</v>
      </c>
      <c r="AB442" s="7">
        <v>10.199999999999999</v>
      </c>
      <c r="AC442" s="8">
        <v>7.7</v>
      </c>
      <c r="AD442" s="2">
        <v>5</v>
      </c>
      <c r="AE442" s="3">
        <v>5</v>
      </c>
      <c r="AF442" s="10">
        <v>26.634</v>
      </c>
      <c r="AG442" s="2">
        <v>244</v>
      </c>
    </row>
    <row r="443" spans="1:33" x14ac:dyDescent="0.45">
      <c r="A443" t="s">
        <v>83</v>
      </c>
      <c r="B443" t="s">
        <v>29</v>
      </c>
      <c r="C443" s="1">
        <v>139</v>
      </c>
      <c r="D443" s="1">
        <v>10</v>
      </c>
      <c r="E443" s="1">
        <v>37</v>
      </c>
      <c r="F443">
        <v>2</v>
      </c>
      <c r="G443" s="2" t="s">
        <v>16</v>
      </c>
      <c r="H443" s="2">
        <v>89</v>
      </c>
      <c r="I443" s="16">
        <v>0</v>
      </c>
      <c r="J443">
        <v>0</v>
      </c>
      <c r="K443" s="2">
        <v>0</v>
      </c>
      <c r="L443">
        <v>0</v>
      </c>
      <c r="M443">
        <v>0</v>
      </c>
      <c r="N443">
        <v>0</v>
      </c>
      <c r="O443">
        <v>0</v>
      </c>
      <c r="P443" s="5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 s="2">
        <v>0</v>
      </c>
      <c r="Z443" s="7">
        <v>10.199999999999999</v>
      </c>
      <c r="AA443" s="7">
        <v>8</v>
      </c>
      <c r="AB443" s="7">
        <v>6.8</v>
      </c>
      <c r="AC443" s="8">
        <v>8.3000000000000007</v>
      </c>
      <c r="AD443" s="2">
        <v>125</v>
      </c>
      <c r="AE443" s="3">
        <v>15</v>
      </c>
      <c r="AF443" s="10">
        <v>1230.846</v>
      </c>
      <c r="AG443" s="11">
        <v>182</v>
      </c>
    </row>
    <row r="444" spans="1:33" x14ac:dyDescent="0.45">
      <c r="A444" t="s">
        <v>83</v>
      </c>
      <c r="B444" t="s">
        <v>29</v>
      </c>
      <c r="C444" s="1">
        <v>139</v>
      </c>
      <c r="D444" s="1">
        <v>11</v>
      </c>
      <c r="E444" s="1">
        <v>38</v>
      </c>
      <c r="F444">
        <v>2</v>
      </c>
      <c r="G444" s="2" t="s">
        <v>43</v>
      </c>
      <c r="H444" s="2">
        <v>100</v>
      </c>
      <c r="I444" s="16">
        <v>0</v>
      </c>
      <c r="J444">
        <v>0</v>
      </c>
      <c r="K444" s="2">
        <v>0</v>
      </c>
      <c r="L444">
        <v>0</v>
      </c>
      <c r="M444">
        <v>0</v>
      </c>
      <c r="N444">
        <v>0</v>
      </c>
      <c r="O444">
        <v>0</v>
      </c>
      <c r="P444" s="5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 s="2">
        <v>0</v>
      </c>
      <c r="Z444" s="7">
        <v>9.6</v>
      </c>
      <c r="AA444" s="7">
        <v>9.4</v>
      </c>
      <c r="AB444" s="7">
        <v>9.5</v>
      </c>
      <c r="AC444" s="8">
        <v>9.5</v>
      </c>
      <c r="AD444" s="2">
        <v>160</v>
      </c>
      <c r="AE444" s="3">
        <v>10</v>
      </c>
      <c r="AF444" s="10">
        <v>1526.8030000000001</v>
      </c>
      <c r="AG444" s="2">
        <v>122</v>
      </c>
    </row>
    <row r="445" spans="1:33" x14ac:dyDescent="0.45">
      <c r="A445" t="s">
        <v>83</v>
      </c>
      <c r="B445" t="s">
        <v>29</v>
      </c>
      <c r="C445" s="1">
        <v>139</v>
      </c>
      <c r="D445" s="1">
        <v>12</v>
      </c>
      <c r="E445" s="1">
        <v>39</v>
      </c>
      <c r="F445">
        <v>2</v>
      </c>
      <c r="G445" s="2" t="s">
        <v>44</v>
      </c>
      <c r="H445" s="2">
        <v>100</v>
      </c>
      <c r="I445" s="16">
        <v>0</v>
      </c>
      <c r="J445">
        <v>0</v>
      </c>
      <c r="K445" s="2">
        <v>0</v>
      </c>
      <c r="L445">
        <v>0</v>
      </c>
      <c r="M445">
        <v>0</v>
      </c>
      <c r="N445">
        <v>0</v>
      </c>
      <c r="O445">
        <v>0</v>
      </c>
      <c r="P445" s="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 s="2">
        <v>0</v>
      </c>
      <c r="Z445" s="7">
        <v>8</v>
      </c>
      <c r="AA445" s="7">
        <v>6</v>
      </c>
      <c r="AB445" s="7">
        <v>11.2</v>
      </c>
      <c r="AC445" s="8">
        <v>8.4</v>
      </c>
      <c r="AD445" s="2">
        <v>125</v>
      </c>
      <c r="AE445" s="3">
        <v>5</v>
      </c>
      <c r="AF445" s="10">
        <v>1267.712</v>
      </c>
      <c r="AG445" s="2">
        <v>164</v>
      </c>
    </row>
    <row r="446" spans="1:33" x14ac:dyDescent="0.45">
      <c r="A446" t="s">
        <v>83</v>
      </c>
      <c r="B446" t="s">
        <v>29</v>
      </c>
      <c r="C446" s="1">
        <v>139</v>
      </c>
      <c r="D446" s="1">
        <v>13</v>
      </c>
      <c r="E446" s="1">
        <v>40</v>
      </c>
      <c r="F446">
        <v>2</v>
      </c>
      <c r="G446" s="2" t="s">
        <v>43</v>
      </c>
      <c r="H446" s="2">
        <v>100</v>
      </c>
      <c r="I446" s="16">
        <v>0</v>
      </c>
      <c r="J446">
        <v>0</v>
      </c>
      <c r="K446" s="2">
        <v>0</v>
      </c>
      <c r="L446">
        <v>0</v>
      </c>
      <c r="M446">
        <v>0</v>
      </c>
      <c r="N446">
        <v>0</v>
      </c>
      <c r="O446">
        <v>0</v>
      </c>
      <c r="P446" s="5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 s="2">
        <v>0</v>
      </c>
      <c r="Z446" s="7">
        <v>8</v>
      </c>
      <c r="AA446" s="7">
        <v>8.4</v>
      </c>
      <c r="AB446" s="7">
        <v>7.4</v>
      </c>
      <c r="AC446" s="8">
        <v>7.9</v>
      </c>
      <c r="AD446" s="2">
        <v>150</v>
      </c>
      <c r="AE446" s="3">
        <v>5</v>
      </c>
      <c r="AF446" s="10">
        <v>1708.9849999999999</v>
      </c>
      <c r="AG446" s="11">
        <v>205</v>
      </c>
    </row>
    <row r="447" spans="1:33" x14ac:dyDescent="0.45">
      <c r="A447" t="s">
        <v>83</v>
      </c>
      <c r="B447" t="s">
        <v>29</v>
      </c>
      <c r="C447" s="1">
        <v>139</v>
      </c>
      <c r="D447" s="1">
        <v>14</v>
      </c>
      <c r="E447" s="1">
        <v>41</v>
      </c>
      <c r="F447">
        <v>2</v>
      </c>
      <c r="G447" s="2" t="s">
        <v>44</v>
      </c>
      <c r="H447" s="2">
        <v>100</v>
      </c>
      <c r="I447" s="16">
        <v>0</v>
      </c>
      <c r="J447">
        <v>0</v>
      </c>
      <c r="K447" s="2">
        <v>0</v>
      </c>
      <c r="L447">
        <v>0</v>
      </c>
      <c r="M447">
        <v>0</v>
      </c>
      <c r="N447">
        <v>0</v>
      </c>
      <c r="O447">
        <v>0</v>
      </c>
      <c r="P447" s="5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 s="2">
        <v>0</v>
      </c>
      <c r="Z447" s="7">
        <v>7</v>
      </c>
      <c r="AA447" s="7">
        <v>8.4</v>
      </c>
      <c r="AB447" s="7">
        <v>10.199999999999999</v>
      </c>
      <c r="AC447" s="8">
        <v>8.5</v>
      </c>
      <c r="AD447" s="6">
        <v>115</v>
      </c>
      <c r="AE447" s="3">
        <v>10</v>
      </c>
      <c r="AF447" s="10">
        <v>1169.0139999999999</v>
      </c>
      <c r="AG447" s="2">
        <v>156</v>
      </c>
    </row>
    <row r="448" spans="1:33" x14ac:dyDescent="0.45">
      <c r="A448" t="s">
        <v>83</v>
      </c>
      <c r="B448" t="s">
        <v>29</v>
      </c>
      <c r="C448" s="1">
        <v>139</v>
      </c>
      <c r="D448" s="1">
        <v>15</v>
      </c>
      <c r="E448" s="1">
        <v>42</v>
      </c>
      <c r="F448">
        <v>2</v>
      </c>
      <c r="G448" s="2" t="s">
        <v>16</v>
      </c>
      <c r="H448" s="9">
        <v>100</v>
      </c>
      <c r="I448" s="16">
        <v>0</v>
      </c>
      <c r="J448">
        <v>5</v>
      </c>
      <c r="K448" s="2">
        <v>0</v>
      </c>
      <c r="L448">
        <v>0</v>
      </c>
      <c r="M448">
        <v>0</v>
      </c>
      <c r="N448">
        <v>0</v>
      </c>
      <c r="O448">
        <v>0</v>
      </c>
      <c r="P448" s="5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 s="2">
        <v>0</v>
      </c>
      <c r="Z448" s="7">
        <v>8.4</v>
      </c>
      <c r="AA448" s="7">
        <v>11.8</v>
      </c>
      <c r="AB448" s="7">
        <v>8.6</v>
      </c>
      <c r="AC448" s="8">
        <v>9.6</v>
      </c>
      <c r="AD448" s="2">
        <v>105</v>
      </c>
      <c r="AE448" s="3">
        <v>20</v>
      </c>
      <c r="AF448" s="10">
        <v>1256.73</v>
      </c>
      <c r="AG448" s="2">
        <v>247</v>
      </c>
    </row>
    <row r="449" spans="1:33" x14ac:dyDescent="0.45">
      <c r="A449" t="s">
        <v>83</v>
      </c>
      <c r="B449" t="s">
        <v>29</v>
      </c>
      <c r="C449" s="1">
        <v>139</v>
      </c>
      <c r="D449" s="1">
        <v>16</v>
      </c>
      <c r="E449" s="1">
        <v>43</v>
      </c>
      <c r="F449">
        <v>2</v>
      </c>
      <c r="G449" s="2" t="s">
        <v>44</v>
      </c>
      <c r="H449" s="2">
        <v>100</v>
      </c>
      <c r="I449" s="16">
        <v>0</v>
      </c>
      <c r="J449">
        <v>0</v>
      </c>
      <c r="K449" s="2">
        <v>0</v>
      </c>
      <c r="L449">
        <v>0</v>
      </c>
      <c r="M449">
        <v>0</v>
      </c>
      <c r="N449">
        <v>0</v>
      </c>
      <c r="O449">
        <v>0</v>
      </c>
      <c r="P449" s="5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 s="2">
        <v>0</v>
      </c>
      <c r="Z449" s="7">
        <v>10.199999999999999</v>
      </c>
      <c r="AA449" s="7">
        <v>8</v>
      </c>
      <c r="AB449" s="7">
        <v>6.6</v>
      </c>
      <c r="AC449" s="8">
        <v>8.3000000000000007</v>
      </c>
      <c r="AD449" s="2">
        <v>105</v>
      </c>
      <c r="AE449" s="3">
        <v>5</v>
      </c>
      <c r="AF449" s="10">
        <v>1127.2280000000001</v>
      </c>
      <c r="AG449" s="11">
        <v>158</v>
      </c>
    </row>
    <row r="450" spans="1:33" x14ac:dyDescent="0.45">
      <c r="A450" t="s">
        <v>83</v>
      </c>
      <c r="B450" t="s">
        <v>29</v>
      </c>
      <c r="C450" s="1">
        <v>139</v>
      </c>
      <c r="D450" s="1">
        <v>17</v>
      </c>
      <c r="E450" s="1">
        <v>44</v>
      </c>
      <c r="F450">
        <v>2</v>
      </c>
      <c r="G450" s="2" t="s">
        <v>16</v>
      </c>
      <c r="H450" s="2">
        <v>55</v>
      </c>
      <c r="I450" s="4">
        <v>0</v>
      </c>
      <c r="J450" s="5">
        <v>0</v>
      </c>
      <c r="K450" s="6">
        <v>0</v>
      </c>
      <c r="L450">
        <v>0</v>
      </c>
      <c r="M450">
        <v>0</v>
      </c>
      <c r="N450">
        <v>0</v>
      </c>
      <c r="O450">
        <v>0</v>
      </c>
      <c r="P450" s="5">
        <v>0</v>
      </c>
      <c r="Q450">
        <v>0</v>
      </c>
      <c r="R450">
        <v>0</v>
      </c>
      <c r="S450" s="5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 s="2">
        <v>0</v>
      </c>
      <c r="Z450" s="7">
        <v>7</v>
      </c>
      <c r="AA450" s="7">
        <v>9</v>
      </c>
      <c r="AB450" s="7">
        <v>6</v>
      </c>
      <c r="AC450" s="8">
        <v>7.3</v>
      </c>
      <c r="AD450" s="2">
        <v>10</v>
      </c>
      <c r="AE450" s="3">
        <v>10</v>
      </c>
      <c r="AF450" s="10">
        <v>96.778000000000006</v>
      </c>
      <c r="AG450" s="2">
        <v>289</v>
      </c>
    </row>
    <row r="451" spans="1:33" x14ac:dyDescent="0.45">
      <c r="A451" t="s">
        <v>83</v>
      </c>
      <c r="B451" t="s">
        <v>29</v>
      </c>
      <c r="C451" s="1">
        <v>139</v>
      </c>
      <c r="D451" s="1">
        <v>18</v>
      </c>
      <c r="E451" s="1">
        <v>45</v>
      </c>
      <c r="F451">
        <v>2</v>
      </c>
      <c r="G451" s="2" t="s">
        <v>43</v>
      </c>
      <c r="H451" s="2">
        <v>100</v>
      </c>
      <c r="I451" s="16">
        <v>0</v>
      </c>
      <c r="J451">
        <v>0</v>
      </c>
      <c r="K451" s="2">
        <v>0</v>
      </c>
      <c r="L451">
        <v>0</v>
      </c>
      <c r="M451">
        <v>0</v>
      </c>
      <c r="N451">
        <v>0</v>
      </c>
      <c r="O451">
        <v>0</v>
      </c>
      <c r="P451" s="5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 s="2">
        <v>0</v>
      </c>
      <c r="Z451" s="7">
        <v>11.4</v>
      </c>
      <c r="AA451" s="7">
        <v>10.4</v>
      </c>
      <c r="AB451" s="7">
        <v>9.6</v>
      </c>
      <c r="AC451" s="8">
        <v>10.5</v>
      </c>
      <c r="AD451" s="2">
        <v>115</v>
      </c>
      <c r="AE451" s="3">
        <v>5</v>
      </c>
      <c r="AF451" s="10">
        <v>1140.7639999999999</v>
      </c>
      <c r="AG451" s="2">
        <v>111</v>
      </c>
    </row>
    <row r="452" spans="1:33" x14ac:dyDescent="0.45">
      <c r="A452" t="s">
        <v>83</v>
      </c>
      <c r="B452" t="s">
        <v>29</v>
      </c>
      <c r="C452" s="1">
        <v>139</v>
      </c>
      <c r="D452" s="1">
        <v>19</v>
      </c>
      <c r="E452" s="1">
        <v>46</v>
      </c>
      <c r="F452">
        <v>3</v>
      </c>
      <c r="G452" s="2" t="s">
        <v>16</v>
      </c>
      <c r="H452" s="2">
        <v>89</v>
      </c>
      <c r="I452" s="16">
        <v>0</v>
      </c>
      <c r="J452">
        <v>0</v>
      </c>
      <c r="K452" s="2">
        <v>0</v>
      </c>
      <c r="L452">
        <v>0</v>
      </c>
      <c r="M452">
        <v>0</v>
      </c>
      <c r="N452">
        <v>0</v>
      </c>
      <c r="O452">
        <v>0</v>
      </c>
      <c r="P452" s="5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 s="2">
        <v>0</v>
      </c>
      <c r="Z452">
        <v>9.4</v>
      </c>
      <c r="AA452">
        <v>6.6</v>
      </c>
      <c r="AB452">
        <v>12</v>
      </c>
      <c r="AC452" s="8">
        <v>9.3000000000000007</v>
      </c>
      <c r="AD452" s="2">
        <v>100</v>
      </c>
      <c r="AE452" s="3">
        <v>15</v>
      </c>
      <c r="AF452" s="10">
        <v>846.84400000000005</v>
      </c>
      <c r="AG452" s="2">
        <v>111</v>
      </c>
    </row>
    <row r="453" spans="1:33" x14ac:dyDescent="0.45">
      <c r="A453" t="s">
        <v>83</v>
      </c>
      <c r="B453" t="s">
        <v>29</v>
      </c>
      <c r="C453" s="1">
        <v>139</v>
      </c>
      <c r="D453" s="1">
        <v>20</v>
      </c>
      <c r="E453" s="1">
        <v>47</v>
      </c>
      <c r="F453">
        <v>3</v>
      </c>
      <c r="G453" s="2" t="s">
        <v>43</v>
      </c>
      <c r="H453" s="2">
        <v>89</v>
      </c>
      <c r="I453" s="16">
        <v>0</v>
      </c>
      <c r="J453">
        <v>0</v>
      </c>
      <c r="K453" s="2">
        <v>0</v>
      </c>
      <c r="L453">
        <v>0</v>
      </c>
      <c r="M453">
        <v>0</v>
      </c>
      <c r="N453">
        <v>0</v>
      </c>
      <c r="O453">
        <v>0</v>
      </c>
      <c r="P453" s="5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 s="2">
        <v>0</v>
      </c>
      <c r="Z453" s="7">
        <v>10.199999999999999</v>
      </c>
      <c r="AA453" s="7">
        <v>9</v>
      </c>
      <c r="AB453" s="7">
        <v>8</v>
      </c>
      <c r="AC453" s="8">
        <v>9.1</v>
      </c>
      <c r="AD453" s="2">
        <v>100</v>
      </c>
      <c r="AE453" s="3">
        <v>15</v>
      </c>
      <c r="AF453" s="10">
        <v>1094.098</v>
      </c>
      <c r="AG453" s="11">
        <v>120</v>
      </c>
    </row>
    <row r="454" spans="1:33" x14ac:dyDescent="0.45">
      <c r="A454" t="s">
        <v>83</v>
      </c>
      <c r="B454" t="s">
        <v>29</v>
      </c>
      <c r="C454" s="1">
        <v>139</v>
      </c>
      <c r="D454" s="1">
        <v>21</v>
      </c>
      <c r="E454" s="1">
        <v>48</v>
      </c>
      <c r="F454">
        <v>3</v>
      </c>
      <c r="G454" s="2" t="s">
        <v>44</v>
      </c>
      <c r="H454" s="2">
        <v>100</v>
      </c>
      <c r="I454" s="16">
        <v>0</v>
      </c>
      <c r="J454">
        <v>0</v>
      </c>
      <c r="K454" s="2">
        <v>0</v>
      </c>
      <c r="L454">
        <v>0</v>
      </c>
      <c r="M454">
        <v>0</v>
      </c>
      <c r="N454">
        <v>0</v>
      </c>
      <c r="O454">
        <v>0</v>
      </c>
      <c r="P454" s="5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 s="2">
        <v>0</v>
      </c>
      <c r="Z454" s="7">
        <v>7.8</v>
      </c>
      <c r="AA454" s="7">
        <v>6.2</v>
      </c>
      <c r="AB454" s="7">
        <v>10.199999999999999</v>
      </c>
      <c r="AC454" s="8">
        <v>8.1</v>
      </c>
      <c r="AD454" s="2">
        <v>90</v>
      </c>
      <c r="AE454" s="3">
        <v>10</v>
      </c>
      <c r="AF454" s="10">
        <v>930.56700000000001</v>
      </c>
      <c r="AG454" s="2">
        <v>240</v>
      </c>
    </row>
    <row r="455" spans="1:33" x14ac:dyDescent="0.45">
      <c r="A455" t="s">
        <v>83</v>
      </c>
      <c r="B455" t="s">
        <v>29</v>
      </c>
      <c r="C455" s="1">
        <v>139</v>
      </c>
      <c r="D455" s="1">
        <v>22</v>
      </c>
      <c r="E455" s="1">
        <v>49</v>
      </c>
      <c r="F455">
        <v>3</v>
      </c>
      <c r="G455" s="2" t="s">
        <v>43</v>
      </c>
      <c r="H455" s="13">
        <v>100</v>
      </c>
      <c r="I455" s="16">
        <v>0</v>
      </c>
      <c r="J455">
        <v>0</v>
      </c>
      <c r="K455" s="2">
        <v>0</v>
      </c>
      <c r="L455">
        <v>0</v>
      </c>
      <c r="M455">
        <v>0</v>
      </c>
      <c r="N455">
        <v>0</v>
      </c>
      <c r="O455">
        <v>0</v>
      </c>
      <c r="P455" s="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 s="2">
        <v>0</v>
      </c>
      <c r="Z455" s="7">
        <v>10.4</v>
      </c>
      <c r="AA455" s="7">
        <v>7</v>
      </c>
      <c r="AB455" s="7">
        <v>9.4</v>
      </c>
      <c r="AC455" s="8">
        <v>8.9</v>
      </c>
      <c r="AD455" s="2">
        <v>125</v>
      </c>
      <c r="AE455" s="3">
        <v>10</v>
      </c>
      <c r="AF455" s="10">
        <v>1207.3320000000001</v>
      </c>
      <c r="AG455" s="2">
        <v>134</v>
      </c>
    </row>
    <row r="456" spans="1:33" x14ac:dyDescent="0.45">
      <c r="A456" t="s">
        <v>83</v>
      </c>
      <c r="B456" t="s">
        <v>29</v>
      </c>
      <c r="C456" s="1">
        <v>139</v>
      </c>
      <c r="D456" s="1">
        <v>23</v>
      </c>
      <c r="E456" s="1">
        <v>50</v>
      </c>
      <c r="F456">
        <v>3</v>
      </c>
      <c r="G456" s="2" t="s">
        <v>44</v>
      </c>
      <c r="H456" s="2">
        <v>100</v>
      </c>
      <c r="I456" s="16">
        <v>0</v>
      </c>
      <c r="J456">
        <v>0</v>
      </c>
      <c r="K456" s="2">
        <v>0</v>
      </c>
      <c r="L456">
        <v>0</v>
      </c>
      <c r="M456">
        <v>0</v>
      </c>
      <c r="N456">
        <v>0</v>
      </c>
      <c r="O456">
        <v>0</v>
      </c>
      <c r="P456" s="5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 s="2">
        <v>0</v>
      </c>
      <c r="Z456" s="7">
        <v>13.4</v>
      </c>
      <c r="AA456" s="7">
        <v>8.4</v>
      </c>
      <c r="AB456" s="7">
        <v>8.6</v>
      </c>
      <c r="AC456" s="8">
        <v>10.1</v>
      </c>
      <c r="AD456" s="2">
        <v>120</v>
      </c>
      <c r="AE456" s="3">
        <v>10</v>
      </c>
      <c r="AF456" s="10">
        <v>1241.989</v>
      </c>
      <c r="AG456" s="11">
        <v>172</v>
      </c>
    </row>
    <row r="457" spans="1:33" x14ac:dyDescent="0.45">
      <c r="A457" t="s">
        <v>83</v>
      </c>
      <c r="B457" t="s">
        <v>29</v>
      </c>
      <c r="C457" s="1">
        <v>139</v>
      </c>
      <c r="D457" s="1">
        <v>24</v>
      </c>
      <c r="E457" s="1">
        <v>51</v>
      </c>
      <c r="F457">
        <v>3</v>
      </c>
      <c r="G457" s="2" t="s">
        <v>16</v>
      </c>
      <c r="H457" s="2">
        <v>89</v>
      </c>
      <c r="I457" s="16">
        <v>0</v>
      </c>
      <c r="J457">
        <v>0</v>
      </c>
      <c r="K457" s="2">
        <v>0</v>
      </c>
      <c r="L457">
        <v>0</v>
      </c>
      <c r="M457">
        <v>0</v>
      </c>
      <c r="N457">
        <v>0</v>
      </c>
      <c r="O457">
        <v>0</v>
      </c>
      <c r="P457" s="5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 s="2">
        <v>0</v>
      </c>
      <c r="Z457" s="7">
        <v>7.8</v>
      </c>
      <c r="AA457" s="7">
        <v>8.6</v>
      </c>
      <c r="AB457" s="7">
        <v>7.4</v>
      </c>
      <c r="AC457" s="8">
        <v>7.9</v>
      </c>
      <c r="AD457" s="2">
        <v>100</v>
      </c>
      <c r="AE457" s="3">
        <v>10</v>
      </c>
      <c r="AF457" s="10">
        <v>933.87800000000004</v>
      </c>
      <c r="AG457" s="2">
        <v>178</v>
      </c>
    </row>
    <row r="458" spans="1:33" x14ac:dyDescent="0.45">
      <c r="A458" t="s">
        <v>83</v>
      </c>
      <c r="B458" t="s">
        <v>29</v>
      </c>
      <c r="C458" s="1">
        <v>139</v>
      </c>
      <c r="D458" s="1">
        <v>25</v>
      </c>
      <c r="E458" s="1">
        <v>52</v>
      </c>
      <c r="F458">
        <v>3</v>
      </c>
      <c r="G458" s="2" t="s">
        <v>44</v>
      </c>
      <c r="H458" s="2">
        <v>100</v>
      </c>
      <c r="I458" s="16">
        <v>0</v>
      </c>
      <c r="J458">
        <v>0</v>
      </c>
      <c r="K458" s="2">
        <v>0</v>
      </c>
      <c r="L458">
        <v>0</v>
      </c>
      <c r="M458">
        <v>0</v>
      </c>
      <c r="N458">
        <v>0</v>
      </c>
      <c r="O458">
        <v>0</v>
      </c>
      <c r="P458" s="5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 s="2">
        <v>0</v>
      </c>
      <c r="Z458" s="7">
        <v>7.2</v>
      </c>
      <c r="AA458" s="7">
        <v>8</v>
      </c>
      <c r="AB458" s="7">
        <v>6.6</v>
      </c>
      <c r="AC458" s="8">
        <v>7.3</v>
      </c>
      <c r="AD458" s="2">
        <v>115</v>
      </c>
      <c r="AE458" s="3">
        <v>10</v>
      </c>
      <c r="AF458" s="10">
        <v>1141.2850000000001</v>
      </c>
      <c r="AG458" s="11">
        <v>133</v>
      </c>
    </row>
    <row r="459" spans="1:33" x14ac:dyDescent="0.45">
      <c r="A459" t="s">
        <v>83</v>
      </c>
      <c r="B459" t="s">
        <v>29</v>
      </c>
      <c r="C459" s="1">
        <v>139</v>
      </c>
      <c r="D459" s="1">
        <v>26</v>
      </c>
      <c r="E459" s="1">
        <v>53</v>
      </c>
      <c r="F459">
        <v>3</v>
      </c>
      <c r="G459" s="2" t="s">
        <v>16</v>
      </c>
      <c r="H459" s="2">
        <v>89</v>
      </c>
      <c r="I459" s="4">
        <v>0</v>
      </c>
      <c r="J459" s="5">
        <v>0</v>
      </c>
      <c r="K459" s="6">
        <v>0</v>
      </c>
      <c r="L459">
        <v>0</v>
      </c>
      <c r="M459">
        <v>0</v>
      </c>
      <c r="N459">
        <v>0</v>
      </c>
      <c r="O459">
        <v>0</v>
      </c>
      <c r="P459" s="5">
        <v>0</v>
      </c>
      <c r="Q459">
        <v>0</v>
      </c>
      <c r="R459">
        <v>0</v>
      </c>
      <c r="S459" s="5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 s="2">
        <v>0</v>
      </c>
      <c r="Z459" s="7">
        <v>9.4</v>
      </c>
      <c r="AA459" s="7">
        <v>6.8</v>
      </c>
      <c r="AB459" s="7">
        <v>10.4</v>
      </c>
      <c r="AC459" s="8">
        <v>8.9</v>
      </c>
      <c r="AD459" s="2">
        <v>90</v>
      </c>
      <c r="AE459" s="3">
        <v>20</v>
      </c>
      <c r="AF459" s="10">
        <v>938.32399999999996</v>
      </c>
      <c r="AG459" s="2">
        <v>237</v>
      </c>
    </row>
    <row r="460" spans="1:33" x14ac:dyDescent="0.45">
      <c r="A460" t="s">
        <v>83</v>
      </c>
      <c r="B460" t="s">
        <v>29</v>
      </c>
      <c r="C460" s="1">
        <v>139</v>
      </c>
      <c r="D460" s="1">
        <v>27</v>
      </c>
      <c r="E460" s="1">
        <v>54</v>
      </c>
      <c r="F460">
        <v>3</v>
      </c>
      <c r="G460" s="2" t="s">
        <v>43</v>
      </c>
      <c r="H460" s="2">
        <v>100</v>
      </c>
      <c r="I460" s="16">
        <v>0</v>
      </c>
      <c r="J460">
        <v>0</v>
      </c>
      <c r="K460" s="2">
        <v>0</v>
      </c>
      <c r="L460">
        <v>0</v>
      </c>
      <c r="M460">
        <v>0</v>
      </c>
      <c r="N460">
        <v>0</v>
      </c>
      <c r="O460">
        <v>0</v>
      </c>
      <c r="P460" s="5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 s="2">
        <v>0</v>
      </c>
      <c r="Z460" s="7">
        <v>6.6</v>
      </c>
      <c r="AA460" s="7">
        <v>9.4</v>
      </c>
      <c r="AB460" s="7">
        <v>6.6</v>
      </c>
      <c r="AC460" s="8">
        <v>7.5</v>
      </c>
      <c r="AD460" s="2">
        <v>100</v>
      </c>
      <c r="AE460" s="3">
        <v>20</v>
      </c>
      <c r="AF460" s="10">
        <v>1013.952</v>
      </c>
      <c r="AG460" s="2">
        <v>112</v>
      </c>
    </row>
    <row r="461" spans="1:33" x14ac:dyDescent="0.45">
      <c r="A461" t="s">
        <v>82</v>
      </c>
      <c r="B461" t="s">
        <v>29</v>
      </c>
      <c r="C461" s="1">
        <v>140</v>
      </c>
      <c r="D461" s="1">
        <v>1</v>
      </c>
      <c r="E461" s="1">
        <v>55</v>
      </c>
      <c r="F461">
        <v>1</v>
      </c>
      <c r="G461" s="2" t="s">
        <v>16</v>
      </c>
      <c r="H461" s="2">
        <v>100</v>
      </c>
      <c r="I461" s="16">
        <v>0</v>
      </c>
      <c r="J461">
        <v>0</v>
      </c>
      <c r="K461" s="2">
        <v>0</v>
      </c>
      <c r="L461">
        <v>0</v>
      </c>
      <c r="M461">
        <v>0</v>
      </c>
      <c r="N461">
        <v>0</v>
      </c>
      <c r="O461">
        <v>0</v>
      </c>
      <c r="P461" s="5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3</v>
      </c>
      <c r="Y461" s="2">
        <v>0</v>
      </c>
      <c r="Z461" s="7">
        <v>10.9</v>
      </c>
      <c r="AA461" s="7">
        <v>9.6</v>
      </c>
      <c r="AB461" s="7">
        <v>15.4</v>
      </c>
      <c r="AC461" s="8">
        <v>12</v>
      </c>
      <c r="AD461" s="2">
        <v>130</v>
      </c>
      <c r="AE461" s="3">
        <v>10</v>
      </c>
      <c r="AF461" s="10">
        <v>1299.4000000000001</v>
      </c>
      <c r="AG461" s="11">
        <v>123</v>
      </c>
    </row>
    <row r="462" spans="1:33" x14ac:dyDescent="0.45">
      <c r="A462" t="s">
        <v>82</v>
      </c>
      <c r="B462" t="s">
        <v>29</v>
      </c>
      <c r="C462" s="1">
        <v>140</v>
      </c>
      <c r="D462" s="1">
        <v>2</v>
      </c>
      <c r="E462" s="1">
        <v>56</v>
      </c>
      <c r="F462">
        <v>1</v>
      </c>
      <c r="G462" s="2" t="s">
        <v>43</v>
      </c>
      <c r="H462" s="2">
        <v>100</v>
      </c>
      <c r="I462" s="16">
        <v>0</v>
      </c>
      <c r="J462">
        <v>0</v>
      </c>
      <c r="K462" s="2">
        <v>0</v>
      </c>
      <c r="L462">
        <v>0</v>
      </c>
      <c r="M462">
        <v>0</v>
      </c>
      <c r="N462">
        <v>1</v>
      </c>
      <c r="O462">
        <v>0</v>
      </c>
      <c r="P462" s="5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 s="2">
        <v>0</v>
      </c>
      <c r="Z462" s="7">
        <v>9.6999999999999993</v>
      </c>
      <c r="AA462" s="7">
        <v>9.9</v>
      </c>
      <c r="AB462" s="7">
        <v>11</v>
      </c>
      <c r="AC462" s="8">
        <v>10.199999999999999</v>
      </c>
      <c r="AD462" s="2">
        <v>120</v>
      </c>
      <c r="AE462" s="3">
        <v>10</v>
      </c>
      <c r="AF462" s="10">
        <v>1252.8</v>
      </c>
      <c r="AG462" s="2">
        <v>123</v>
      </c>
    </row>
    <row r="463" spans="1:33" x14ac:dyDescent="0.45">
      <c r="A463" t="s">
        <v>82</v>
      </c>
      <c r="B463" t="s">
        <v>29</v>
      </c>
      <c r="C463" s="1">
        <v>140</v>
      </c>
      <c r="D463" s="1">
        <v>3</v>
      </c>
      <c r="E463" s="1">
        <v>57</v>
      </c>
      <c r="F463">
        <v>1</v>
      </c>
      <c r="G463" s="2" t="s">
        <v>44</v>
      </c>
      <c r="H463" s="2">
        <v>55</v>
      </c>
      <c r="I463" s="4">
        <v>0</v>
      </c>
      <c r="J463" s="5">
        <v>0</v>
      </c>
      <c r="K463" s="6">
        <v>0</v>
      </c>
      <c r="L463">
        <v>0</v>
      </c>
      <c r="M463">
        <v>0</v>
      </c>
      <c r="N463">
        <v>0</v>
      </c>
      <c r="O463">
        <v>0</v>
      </c>
      <c r="P463" s="5">
        <v>0</v>
      </c>
      <c r="Q463">
        <v>0</v>
      </c>
      <c r="R463">
        <v>0</v>
      </c>
      <c r="S463" s="5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 s="2">
        <v>0</v>
      </c>
      <c r="Z463" s="7">
        <v>9.5</v>
      </c>
      <c r="AA463" s="7">
        <v>9.5</v>
      </c>
      <c r="AB463" s="7">
        <v>14</v>
      </c>
      <c r="AC463" s="8">
        <v>11</v>
      </c>
      <c r="AD463" s="2">
        <v>65</v>
      </c>
      <c r="AE463" s="3">
        <v>10</v>
      </c>
      <c r="AF463">
        <v>783</v>
      </c>
      <c r="AG463" s="2">
        <v>176</v>
      </c>
    </row>
    <row r="464" spans="1:33" x14ac:dyDescent="0.45">
      <c r="A464" t="s">
        <v>82</v>
      </c>
      <c r="B464" t="s">
        <v>29</v>
      </c>
      <c r="C464" s="1">
        <v>140</v>
      </c>
      <c r="D464" s="1">
        <v>4</v>
      </c>
      <c r="E464" s="1">
        <v>58</v>
      </c>
      <c r="F464">
        <v>1</v>
      </c>
      <c r="G464" s="2" t="s">
        <v>43</v>
      </c>
      <c r="H464" s="2">
        <v>100</v>
      </c>
      <c r="I464" s="16">
        <v>0</v>
      </c>
      <c r="J464">
        <v>0</v>
      </c>
      <c r="K464" s="2">
        <v>0</v>
      </c>
      <c r="L464">
        <v>0</v>
      </c>
      <c r="M464">
        <v>0</v>
      </c>
      <c r="N464">
        <v>0</v>
      </c>
      <c r="O464">
        <v>0</v>
      </c>
      <c r="P464" s="5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4</v>
      </c>
      <c r="Y464" s="2">
        <v>0</v>
      </c>
      <c r="Z464" s="7">
        <v>9.5</v>
      </c>
      <c r="AA464" s="7">
        <v>13.7</v>
      </c>
      <c r="AB464" s="7">
        <v>10.9</v>
      </c>
      <c r="AC464" s="8">
        <v>11.4</v>
      </c>
      <c r="AD464" s="2">
        <v>115</v>
      </c>
      <c r="AE464" s="3">
        <v>30</v>
      </c>
      <c r="AF464" s="10">
        <v>1168.5</v>
      </c>
      <c r="AG464" s="2">
        <v>104</v>
      </c>
    </row>
    <row r="465" spans="1:33" x14ac:dyDescent="0.45">
      <c r="A465" t="s">
        <v>82</v>
      </c>
      <c r="B465" t="s">
        <v>29</v>
      </c>
      <c r="C465" s="1">
        <v>140</v>
      </c>
      <c r="D465" s="1">
        <v>5</v>
      </c>
      <c r="E465" s="1">
        <v>59</v>
      </c>
      <c r="F465">
        <v>1</v>
      </c>
      <c r="G465" s="2" t="s">
        <v>44</v>
      </c>
      <c r="H465" s="2">
        <v>100</v>
      </c>
      <c r="I465" s="16">
        <v>0</v>
      </c>
      <c r="J465">
        <v>0</v>
      </c>
      <c r="K465" s="2">
        <v>0</v>
      </c>
      <c r="L465">
        <v>0</v>
      </c>
      <c r="M465">
        <v>0</v>
      </c>
      <c r="N465">
        <v>0</v>
      </c>
      <c r="O465">
        <v>0</v>
      </c>
      <c r="P465" s="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4</v>
      </c>
      <c r="Y465" s="2">
        <v>0</v>
      </c>
      <c r="Z465" s="7">
        <v>10.3</v>
      </c>
      <c r="AA465" s="7">
        <v>11.8</v>
      </c>
      <c r="AB465" s="7">
        <v>15.3</v>
      </c>
      <c r="AC465" s="8">
        <v>12.5</v>
      </c>
      <c r="AD465" s="2">
        <v>120</v>
      </c>
      <c r="AE465" s="3">
        <v>25</v>
      </c>
      <c r="AF465" s="10">
        <v>1233.9000000000001</v>
      </c>
      <c r="AG465" s="2">
        <v>164</v>
      </c>
    </row>
    <row r="466" spans="1:33" x14ac:dyDescent="0.45">
      <c r="A466" t="s">
        <v>82</v>
      </c>
      <c r="B466" t="s">
        <v>29</v>
      </c>
      <c r="C466" s="1">
        <v>140</v>
      </c>
      <c r="D466" s="1">
        <v>6</v>
      </c>
      <c r="E466" s="1">
        <v>60</v>
      </c>
      <c r="F466">
        <v>1</v>
      </c>
      <c r="G466" s="2" t="s">
        <v>16</v>
      </c>
      <c r="H466" s="2">
        <v>100</v>
      </c>
      <c r="I466" s="4">
        <v>0</v>
      </c>
      <c r="J466" s="5">
        <v>0</v>
      </c>
      <c r="K466" s="6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v>4</v>
      </c>
      <c r="Y466" s="6">
        <v>0</v>
      </c>
      <c r="Z466" s="7">
        <v>11.8</v>
      </c>
      <c r="AA466" s="7">
        <v>11.6</v>
      </c>
      <c r="AB466" s="7">
        <v>11.7</v>
      </c>
      <c r="AC466" s="8">
        <v>11.7</v>
      </c>
      <c r="AD466" s="11">
        <v>110</v>
      </c>
      <c r="AE466" s="12">
        <v>30</v>
      </c>
      <c r="AF466" s="10">
        <v>1102.9000000000001</v>
      </c>
      <c r="AG466" s="2">
        <v>246</v>
      </c>
    </row>
    <row r="467" spans="1:33" x14ac:dyDescent="0.45">
      <c r="A467" t="s">
        <v>82</v>
      </c>
      <c r="B467" t="s">
        <v>29</v>
      </c>
      <c r="C467" s="1">
        <v>140</v>
      </c>
      <c r="D467" s="1">
        <v>7</v>
      </c>
      <c r="E467" s="1">
        <v>61</v>
      </c>
      <c r="F467">
        <v>1</v>
      </c>
      <c r="G467" s="2" t="s">
        <v>44</v>
      </c>
      <c r="H467" s="9">
        <v>100</v>
      </c>
      <c r="I467" s="16">
        <v>0</v>
      </c>
      <c r="J467">
        <v>0</v>
      </c>
      <c r="K467" s="2">
        <v>0</v>
      </c>
      <c r="L467">
        <v>0</v>
      </c>
      <c r="M467">
        <v>0</v>
      </c>
      <c r="N467">
        <v>0</v>
      </c>
      <c r="O467">
        <v>0</v>
      </c>
      <c r="P467" s="5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 s="2">
        <v>0</v>
      </c>
      <c r="Z467" s="7">
        <v>17.7</v>
      </c>
      <c r="AA467" s="7">
        <v>14</v>
      </c>
      <c r="AB467" s="7">
        <v>13.4</v>
      </c>
      <c r="AC467" s="8">
        <v>15</v>
      </c>
      <c r="AD467" s="2">
        <v>130</v>
      </c>
      <c r="AE467" s="3">
        <v>45</v>
      </c>
      <c r="AF467" s="10">
        <v>1450.8</v>
      </c>
      <c r="AG467" s="2">
        <v>186</v>
      </c>
    </row>
    <row r="468" spans="1:33" x14ac:dyDescent="0.45">
      <c r="A468" t="s">
        <v>82</v>
      </c>
      <c r="B468" t="s">
        <v>29</v>
      </c>
      <c r="C468" s="1">
        <v>140</v>
      </c>
      <c r="D468" s="1">
        <v>8</v>
      </c>
      <c r="E468" s="1">
        <v>62</v>
      </c>
      <c r="F468">
        <v>1</v>
      </c>
      <c r="G468" s="2" t="s">
        <v>16</v>
      </c>
      <c r="H468" s="2">
        <v>78</v>
      </c>
      <c r="I468" s="4">
        <v>0</v>
      </c>
      <c r="J468" s="5">
        <v>0</v>
      </c>
      <c r="K468" s="6">
        <v>0</v>
      </c>
      <c r="L468">
        <v>0</v>
      </c>
      <c r="M468">
        <v>0</v>
      </c>
      <c r="N468">
        <v>0</v>
      </c>
      <c r="O468">
        <v>1</v>
      </c>
      <c r="P468" s="5">
        <v>0</v>
      </c>
      <c r="Q468">
        <v>0</v>
      </c>
      <c r="R468">
        <v>0</v>
      </c>
      <c r="S468" s="5">
        <v>0</v>
      </c>
      <c r="T468">
        <v>0</v>
      </c>
      <c r="U468">
        <v>0</v>
      </c>
      <c r="V468">
        <v>0</v>
      </c>
      <c r="W468">
        <v>0</v>
      </c>
      <c r="X468">
        <v>3</v>
      </c>
      <c r="Y468" s="2">
        <v>0</v>
      </c>
      <c r="Z468" s="7">
        <v>11</v>
      </c>
      <c r="AA468" s="7">
        <v>12.8</v>
      </c>
      <c r="AB468" s="7">
        <v>11.6</v>
      </c>
      <c r="AC468" s="8">
        <v>11.8</v>
      </c>
      <c r="AD468" s="2">
        <v>120</v>
      </c>
      <c r="AE468" s="3">
        <v>55</v>
      </c>
      <c r="AF468">
        <v>1274.4000000000001</v>
      </c>
      <c r="AG468" s="2">
        <v>193</v>
      </c>
    </row>
    <row r="469" spans="1:33" x14ac:dyDescent="0.45">
      <c r="A469" t="s">
        <v>82</v>
      </c>
      <c r="B469" t="s">
        <v>29</v>
      </c>
      <c r="C469" s="1">
        <v>140</v>
      </c>
      <c r="D469" s="1">
        <v>9</v>
      </c>
      <c r="E469" s="1">
        <v>63</v>
      </c>
      <c r="F469">
        <v>1</v>
      </c>
      <c r="G469" s="2" t="s">
        <v>43</v>
      </c>
      <c r="H469" s="2">
        <v>100</v>
      </c>
      <c r="I469" s="4">
        <v>0</v>
      </c>
      <c r="J469" s="5">
        <v>0</v>
      </c>
      <c r="K469" s="6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>
        <v>0</v>
      </c>
      <c r="R469" s="5">
        <v>0</v>
      </c>
      <c r="S469" s="5">
        <v>0</v>
      </c>
      <c r="T469" s="5">
        <v>0</v>
      </c>
      <c r="U469">
        <v>0</v>
      </c>
      <c r="V469" s="5">
        <v>0</v>
      </c>
      <c r="W469">
        <v>0</v>
      </c>
      <c r="X469" s="5">
        <v>3</v>
      </c>
      <c r="Y469" s="6">
        <v>0</v>
      </c>
      <c r="Z469" s="7">
        <v>13.5</v>
      </c>
      <c r="AA469" s="7">
        <v>9.6</v>
      </c>
      <c r="AB469" s="7">
        <v>7.3</v>
      </c>
      <c r="AC469" s="8">
        <v>10.1</v>
      </c>
      <c r="AD469" s="2">
        <v>90</v>
      </c>
      <c r="AE469" s="3">
        <v>50</v>
      </c>
      <c r="AF469">
        <v>980.9</v>
      </c>
      <c r="AG469" s="2">
        <v>201</v>
      </c>
    </row>
    <row r="470" spans="1:33" x14ac:dyDescent="0.45">
      <c r="A470" t="s">
        <v>82</v>
      </c>
      <c r="B470" t="s">
        <v>29</v>
      </c>
      <c r="C470" s="1">
        <v>140</v>
      </c>
      <c r="D470" s="1">
        <v>10</v>
      </c>
      <c r="E470" s="1">
        <v>64</v>
      </c>
      <c r="F470">
        <v>2</v>
      </c>
      <c r="G470" s="2" t="s">
        <v>16</v>
      </c>
      <c r="H470" s="2">
        <v>89</v>
      </c>
      <c r="I470" s="4">
        <v>0</v>
      </c>
      <c r="J470" s="5">
        <v>0</v>
      </c>
      <c r="K470" s="6">
        <v>0</v>
      </c>
      <c r="L470">
        <v>0</v>
      </c>
      <c r="M470">
        <v>0</v>
      </c>
      <c r="N470" s="5">
        <v>0</v>
      </c>
      <c r="O470" s="5">
        <v>0</v>
      </c>
      <c r="P470" s="5">
        <v>0</v>
      </c>
      <c r="Q470">
        <v>0</v>
      </c>
      <c r="R470">
        <v>0</v>
      </c>
      <c r="S470" s="5">
        <v>0</v>
      </c>
      <c r="T470" s="5">
        <v>0</v>
      </c>
      <c r="U470">
        <v>0</v>
      </c>
      <c r="V470" s="5">
        <v>0</v>
      </c>
      <c r="W470" s="5">
        <v>0</v>
      </c>
      <c r="X470">
        <v>0</v>
      </c>
      <c r="Y470" s="6">
        <v>0</v>
      </c>
      <c r="Z470" s="7">
        <v>8.3000000000000007</v>
      </c>
      <c r="AA470" s="7">
        <v>11.1</v>
      </c>
      <c r="AB470" s="7">
        <v>7</v>
      </c>
      <c r="AC470" s="8">
        <v>8.8000000000000007</v>
      </c>
      <c r="AD470" s="11">
        <v>50</v>
      </c>
      <c r="AE470" s="12">
        <v>65</v>
      </c>
      <c r="AF470" s="10">
        <v>643.20000000000005</v>
      </c>
      <c r="AG470" s="2">
        <v>182</v>
      </c>
    </row>
    <row r="471" spans="1:33" x14ac:dyDescent="0.45">
      <c r="A471" t="s">
        <v>82</v>
      </c>
      <c r="B471" t="s">
        <v>29</v>
      </c>
      <c r="C471" s="1">
        <v>140</v>
      </c>
      <c r="D471" s="1">
        <v>11</v>
      </c>
      <c r="E471" s="1">
        <v>65</v>
      </c>
      <c r="F471">
        <v>2</v>
      </c>
      <c r="G471" s="2" t="s">
        <v>43</v>
      </c>
      <c r="H471" s="2">
        <v>89</v>
      </c>
      <c r="I471" s="16">
        <v>0</v>
      </c>
      <c r="J471">
        <v>0</v>
      </c>
      <c r="K471" s="2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1</v>
      </c>
      <c r="V471">
        <v>0</v>
      </c>
      <c r="W471">
        <v>0</v>
      </c>
      <c r="X471">
        <v>0</v>
      </c>
      <c r="Y471" s="2">
        <v>0</v>
      </c>
      <c r="Z471" s="7">
        <v>8.8000000000000007</v>
      </c>
      <c r="AA471" s="7">
        <v>11.6</v>
      </c>
      <c r="AB471" s="7">
        <v>13.3</v>
      </c>
      <c r="AC471" s="8">
        <v>11.2</v>
      </c>
      <c r="AD471" s="2">
        <v>65</v>
      </c>
      <c r="AE471" s="3">
        <v>70</v>
      </c>
      <c r="AF471" s="7">
        <v>744.1</v>
      </c>
      <c r="AG471" s="2">
        <v>230</v>
      </c>
    </row>
    <row r="472" spans="1:33" x14ac:dyDescent="0.45">
      <c r="A472" t="s">
        <v>82</v>
      </c>
      <c r="B472" t="s">
        <v>29</v>
      </c>
      <c r="C472" s="1">
        <v>140</v>
      </c>
      <c r="D472" s="1">
        <v>12</v>
      </c>
      <c r="E472" s="1">
        <v>66</v>
      </c>
      <c r="F472">
        <v>2</v>
      </c>
      <c r="G472" s="2" t="s">
        <v>44</v>
      </c>
      <c r="H472" s="2">
        <v>100</v>
      </c>
      <c r="I472" s="4">
        <v>0</v>
      </c>
      <c r="J472" s="5">
        <v>0</v>
      </c>
      <c r="K472" s="6">
        <v>0</v>
      </c>
      <c r="L472">
        <v>0</v>
      </c>
      <c r="M472">
        <v>0</v>
      </c>
      <c r="N472">
        <v>0</v>
      </c>
      <c r="O472">
        <v>0</v>
      </c>
      <c r="P472" s="5">
        <v>0</v>
      </c>
      <c r="Q472">
        <v>0</v>
      </c>
      <c r="R472">
        <v>0</v>
      </c>
      <c r="S472" s="5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 s="2">
        <v>0</v>
      </c>
      <c r="Z472" s="7">
        <v>10.9</v>
      </c>
      <c r="AA472" s="7">
        <v>11.8</v>
      </c>
      <c r="AB472" s="7">
        <v>9.9</v>
      </c>
      <c r="AC472" s="8">
        <v>10.9</v>
      </c>
      <c r="AD472" s="2">
        <v>90</v>
      </c>
      <c r="AE472" s="3">
        <v>65</v>
      </c>
      <c r="AF472" s="10">
        <v>921.5</v>
      </c>
      <c r="AG472" s="2">
        <v>209</v>
      </c>
    </row>
    <row r="473" spans="1:33" x14ac:dyDescent="0.45">
      <c r="A473" t="s">
        <v>82</v>
      </c>
      <c r="B473" t="s">
        <v>29</v>
      </c>
      <c r="C473" s="1">
        <v>140</v>
      </c>
      <c r="D473" s="1">
        <v>13</v>
      </c>
      <c r="E473" s="1">
        <v>67</v>
      </c>
      <c r="F473">
        <v>2</v>
      </c>
      <c r="G473" s="2" t="s">
        <v>43</v>
      </c>
      <c r="H473" s="2">
        <v>100</v>
      </c>
      <c r="I473" s="4">
        <v>0</v>
      </c>
      <c r="J473" s="5">
        <v>0</v>
      </c>
      <c r="K473" s="6">
        <v>0</v>
      </c>
      <c r="L473">
        <v>0</v>
      </c>
      <c r="M473">
        <v>0</v>
      </c>
      <c r="N473">
        <v>0</v>
      </c>
      <c r="O473">
        <v>0</v>
      </c>
      <c r="P473" s="5">
        <v>0</v>
      </c>
      <c r="Q473">
        <v>0</v>
      </c>
      <c r="R473">
        <v>0</v>
      </c>
      <c r="S473" s="5">
        <v>0</v>
      </c>
      <c r="T473">
        <v>0</v>
      </c>
      <c r="U473">
        <v>1</v>
      </c>
      <c r="V473">
        <v>0</v>
      </c>
      <c r="W473">
        <v>0</v>
      </c>
      <c r="X473">
        <v>0</v>
      </c>
      <c r="Y473" s="2">
        <v>0</v>
      </c>
      <c r="Z473" s="7">
        <v>11.1</v>
      </c>
      <c r="AA473" s="7">
        <v>9.6999999999999993</v>
      </c>
      <c r="AB473" s="7">
        <v>10.3</v>
      </c>
      <c r="AC473" s="8">
        <v>10.4</v>
      </c>
      <c r="AD473" s="2">
        <v>80</v>
      </c>
      <c r="AE473" s="3">
        <v>55</v>
      </c>
      <c r="AF473" s="10">
        <v>852.8</v>
      </c>
      <c r="AG473" s="2">
        <v>236</v>
      </c>
    </row>
    <row r="474" spans="1:33" x14ac:dyDescent="0.45">
      <c r="A474" t="s">
        <v>82</v>
      </c>
      <c r="B474" t="s">
        <v>29</v>
      </c>
      <c r="C474" s="1">
        <v>140</v>
      </c>
      <c r="D474" s="1">
        <v>14</v>
      </c>
      <c r="E474" s="1">
        <v>68</v>
      </c>
      <c r="F474">
        <v>2</v>
      </c>
      <c r="G474" s="2" t="s">
        <v>44</v>
      </c>
      <c r="H474" s="2">
        <v>100</v>
      </c>
      <c r="I474" s="16">
        <v>0</v>
      </c>
      <c r="J474">
        <v>0</v>
      </c>
      <c r="K474" s="2">
        <v>0</v>
      </c>
      <c r="L474">
        <v>0</v>
      </c>
      <c r="M474">
        <v>0</v>
      </c>
      <c r="N474">
        <v>0</v>
      </c>
      <c r="O474">
        <v>0</v>
      </c>
      <c r="P474" s="5">
        <v>0</v>
      </c>
      <c r="Q474">
        <v>1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 s="2">
        <v>1</v>
      </c>
      <c r="Z474" s="7">
        <v>10.8</v>
      </c>
      <c r="AA474" s="7">
        <v>10.1</v>
      </c>
      <c r="AB474" s="7">
        <v>11</v>
      </c>
      <c r="AC474" s="8">
        <v>10.6</v>
      </c>
      <c r="AD474" s="2">
        <v>145</v>
      </c>
      <c r="AE474" s="3">
        <v>70</v>
      </c>
      <c r="AF474" s="10">
        <v>1582.1</v>
      </c>
      <c r="AG474" s="11">
        <v>127</v>
      </c>
    </row>
    <row r="475" spans="1:33" x14ac:dyDescent="0.45">
      <c r="A475" t="s">
        <v>82</v>
      </c>
      <c r="B475" t="s">
        <v>29</v>
      </c>
      <c r="C475" s="1">
        <v>140</v>
      </c>
      <c r="D475" s="1">
        <v>15</v>
      </c>
      <c r="E475" s="1">
        <v>69</v>
      </c>
      <c r="F475">
        <v>2</v>
      </c>
      <c r="G475" s="2" t="s">
        <v>16</v>
      </c>
      <c r="H475" s="2">
        <v>100</v>
      </c>
      <c r="I475" s="4">
        <v>0</v>
      </c>
      <c r="J475" s="5">
        <v>0</v>
      </c>
      <c r="K475" s="6">
        <v>0</v>
      </c>
      <c r="L475">
        <v>0</v>
      </c>
      <c r="M475">
        <v>0</v>
      </c>
      <c r="N475">
        <v>0</v>
      </c>
      <c r="O475">
        <v>0</v>
      </c>
      <c r="P475" s="5">
        <v>0</v>
      </c>
      <c r="Q475">
        <v>0</v>
      </c>
      <c r="R475">
        <v>0</v>
      </c>
      <c r="S475" s="5">
        <v>0</v>
      </c>
      <c r="T475">
        <v>0</v>
      </c>
      <c r="U475">
        <v>1</v>
      </c>
      <c r="V475">
        <v>0</v>
      </c>
      <c r="W475">
        <v>0</v>
      </c>
      <c r="X475">
        <v>0</v>
      </c>
      <c r="Y475" s="2">
        <v>0</v>
      </c>
      <c r="Z475" s="7">
        <v>10.6</v>
      </c>
      <c r="AA475" s="7">
        <v>9.9</v>
      </c>
      <c r="AB475" s="7">
        <v>10.5</v>
      </c>
      <c r="AC475" s="8">
        <v>10.3</v>
      </c>
      <c r="AD475" s="2">
        <v>115</v>
      </c>
      <c r="AE475" s="3">
        <v>70</v>
      </c>
      <c r="AF475">
        <v>1132.5999999999999</v>
      </c>
      <c r="AG475" s="2">
        <v>166</v>
      </c>
    </row>
    <row r="476" spans="1:33" x14ac:dyDescent="0.45">
      <c r="A476" t="s">
        <v>82</v>
      </c>
      <c r="B476" t="s">
        <v>29</v>
      </c>
      <c r="C476" s="1">
        <v>140</v>
      </c>
      <c r="D476" s="1">
        <v>16</v>
      </c>
      <c r="E476" s="1">
        <v>70</v>
      </c>
      <c r="F476">
        <v>2</v>
      </c>
      <c r="G476" s="2" t="s">
        <v>44</v>
      </c>
      <c r="H476" s="2">
        <v>100</v>
      </c>
      <c r="I476" s="16">
        <v>0</v>
      </c>
      <c r="J476">
        <v>0</v>
      </c>
      <c r="K476" s="2">
        <v>0</v>
      </c>
      <c r="L476">
        <v>0</v>
      </c>
      <c r="M476">
        <v>0</v>
      </c>
      <c r="N476">
        <v>0</v>
      </c>
      <c r="O476">
        <v>0</v>
      </c>
      <c r="P476" s="5">
        <v>0</v>
      </c>
      <c r="Q476">
        <v>0</v>
      </c>
      <c r="R476">
        <v>0</v>
      </c>
      <c r="S476">
        <v>0</v>
      </c>
      <c r="T476">
        <v>0</v>
      </c>
      <c r="U476">
        <v>2</v>
      </c>
      <c r="V476">
        <v>0</v>
      </c>
      <c r="W476">
        <v>0</v>
      </c>
      <c r="X476">
        <v>0</v>
      </c>
      <c r="Y476" s="2">
        <v>0</v>
      </c>
      <c r="Z476" s="7">
        <v>8.8000000000000007</v>
      </c>
      <c r="AA476" s="7">
        <v>5.8</v>
      </c>
      <c r="AB476" s="7">
        <v>9.1</v>
      </c>
      <c r="AC476" s="8">
        <v>7.9</v>
      </c>
      <c r="AD476" s="2">
        <v>115</v>
      </c>
      <c r="AE476" s="3">
        <v>75</v>
      </c>
      <c r="AF476" s="10">
        <v>1298.7</v>
      </c>
      <c r="AG476" s="2">
        <v>173</v>
      </c>
    </row>
    <row r="477" spans="1:33" x14ac:dyDescent="0.45">
      <c r="A477" t="s">
        <v>82</v>
      </c>
      <c r="B477" t="s">
        <v>29</v>
      </c>
      <c r="C477" s="1">
        <v>140</v>
      </c>
      <c r="D477" s="1">
        <v>17</v>
      </c>
      <c r="E477" s="1">
        <v>71</v>
      </c>
      <c r="F477">
        <v>2</v>
      </c>
      <c r="G477" s="2" t="s">
        <v>16</v>
      </c>
      <c r="H477" s="2">
        <v>44</v>
      </c>
      <c r="I477" s="16">
        <v>0</v>
      </c>
      <c r="J477">
        <v>0</v>
      </c>
      <c r="K477" s="2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1</v>
      </c>
      <c r="V477">
        <v>0</v>
      </c>
      <c r="W477">
        <v>0</v>
      </c>
      <c r="X477">
        <v>0</v>
      </c>
      <c r="Y477" s="2">
        <v>0</v>
      </c>
      <c r="Z477" s="7">
        <v>11.4</v>
      </c>
      <c r="AA477" s="7">
        <v>5.9</v>
      </c>
      <c r="AB477" s="7">
        <v>11</v>
      </c>
      <c r="AC477" s="8">
        <v>9.4</v>
      </c>
      <c r="AD477" s="2">
        <v>5</v>
      </c>
      <c r="AE477" s="3">
        <v>80</v>
      </c>
      <c r="AF477" s="7">
        <v>89.1</v>
      </c>
      <c r="AG477" s="2">
        <v>334</v>
      </c>
    </row>
    <row r="478" spans="1:33" x14ac:dyDescent="0.45">
      <c r="A478" t="s">
        <v>82</v>
      </c>
      <c r="B478" t="s">
        <v>29</v>
      </c>
      <c r="C478" s="1">
        <v>140</v>
      </c>
      <c r="D478" s="1">
        <v>18</v>
      </c>
      <c r="E478" s="1">
        <v>72</v>
      </c>
      <c r="F478">
        <v>2</v>
      </c>
      <c r="G478" s="2" t="s">
        <v>43</v>
      </c>
      <c r="H478" s="2">
        <v>100</v>
      </c>
      <c r="I478" s="16">
        <v>0</v>
      </c>
      <c r="J478">
        <v>0</v>
      </c>
      <c r="K478" s="2">
        <v>0</v>
      </c>
      <c r="L478">
        <v>0</v>
      </c>
      <c r="M478">
        <v>0</v>
      </c>
      <c r="N478">
        <v>0</v>
      </c>
      <c r="O478">
        <v>0</v>
      </c>
      <c r="P478" s="5">
        <v>0</v>
      </c>
      <c r="Q478">
        <v>0</v>
      </c>
      <c r="R478">
        <v>0</v>
      </c>
      <c r="S478">
        <v>0</v>
      </c>
      <c r="T478">
        <v>0</v>
      </c>
      <c r="U478">
        <v>1</v>
      </c>
      <c r="V478">
        <v>0</v>
      </c>
      <c r="W478">
        <v>0</v>
      </c>
      <c r="X478">
        <v>0</v>
      </c>
      <c r="Y478" s="2">
        <v>0</v>
      </c>
      <c r="Z478" s="7">
        <v>8.9</v>
      </c>
      <c r="AA478" s="7">
        <v>12.4</v>
      </c>
      <c r="AB478" s="7">
        <v>12.6</v>
      </c>
      <c r="AC478" s="8">
        <v>11.3</v>
      </c>
      <c r="AD478" s="2">
        <v>135</v>
      </c>
      <c r="AE478" s="3">
        <v>65</v>
      </c>
      <c r="AF478" s="10">
        <v>1420.8</v>
      </c>
      <c r="AG478" s="11">
        <v>98</v>
      </c>
    </row>
    <row r="479" spans="1:33" x14ac:dyDescent="0.45">
      <c r="A479" t="s">
        <v>82</v>
      </c>
      <c r="B479" t="s">
        <v>29</v>
      </c>
      <c r="C479" s="1">
        <v>140</v>
      </c>
      <c r="D479" s="1">
        <v>19</v>
      </c>
      <c r="E479" s="1">
        <v>73</v>
      </c>
      <c r="F479">
        <v>3</v>
      </c>
      <c r="G479" s="2" t="s">
        <v>16</v>
      </c>
      <c r="H479" s="2">
        <v>100</v>
      </c>
      <c r="I479" s="16">
        <v>0</v>
      </c>
      <c r="J479">
        <v>0</v>
      </c>
      <c r="K479" s="2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 s="2">
        <v>0</v>
      </c>
      <c r="Z479" s="7">
        <v>6.9</v>
      </c>
      <c r="AA479" s="7">
        <v>7.2</v>
      </c>
      <c r="AB479" s="7">
        <v>8.8000000000000007</v>
      </c>
      <c r="AC479" s="8">
        <v>7.6</v>
      </c>
      <c r="AD479" s="2">
        <v>30</v>
      </c>
      <c r="AE479" s="3">
        <v>60</v>
      </c>
      <c r="AF479" s="7">
        <v>301.7</v>
      </c>
      <c r="AG479" s="2">
        <v>291</v>
      </c>
    </row>
    <row r="480" spans="1:33" x14ac:dyDescent="0.45">
      <c r="A480" t="s">
        <v>82</v>
      </c>
      <c r="B480" t="s">
        <v>29</v>
      </c>
      <c r="C480" s="1">
        <v>140</v>
      </c>
      <c r="D480" s="1">
        <v>20</v>
      </c>
      <c r="E480" s="1">
        <v>74</v>
      </c>
      <c r="F480">
        <v>3</v>
      </c>
      <c r="G480" s="2" t="s">
        <v>43</v>
      </c>
      <c r="H480" s="2">
        <v>100</v>
      </c>
      <c r="I480" s="4">
        <v>0</v>
      </c>
      <c r="J480" s="5">
        <v>0</v>
      </c>
      <c r="K480" s="6">
        <v>0</v>
      </c>
      <c r="L480">
        <v>0</v>
      </c>
      <c r="M480">
        <v>0</v>
      </c>
      <c r="N480">
        <v>0</v>
      </c>
      <c r="O480">
        <v>0</v>
      </c>
      <c r="P480" s="5">
        <v>0</v>
      </c>
      <c r="Q480">
        <v>0</v>
      </c>
      <c r="R480">
        <v>0</v>
      </c>
      <c r="S480" s="5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 s="2">
        <v>0</v>
      </c>
      <c r="Z480" s="7">
        <v>9.1</v>
      </c>
      <c r="AA480" s="7">
        <v>5.9</v>
      </c>
      <c r="AB480" s="7">
        <v>6.1</v>
      </c>
      <c r="AC480" s="8">
        <v>7</v>
      </c>
      <c r="AD480" s="2">
        <v>85</v>
      </c>
      <c r="AE480" s="3">
        <v>65</v>
      </c>
      <c r="AF480" s="10">
        <v>942.8</v>
      </c>
      <c r="AG480" s="2">
        <v>201</v>
      </c>
    </row>
    <row r="481" spans="1:33" x14ac:dyDescent="0.45">
      <c r="A481" t="s">
        <v>82</v>
      </c>
      <c r="B481" t="s">
        <v>29</v>
      </c>
      <c r="C481" s="1">
        <v>140</v>
      </c>
      <c r="D481" s="1">
        <v>21</v>
      </c>
      <c r="E481" s="1">
        <v>75</v>
      </c>
      <c r="F481">
        <v>3</v>
      </c>
      <c r="G481" s="2" t="s">
        <v>44</v>
      </c>
      <c r="H481" s="9">
        <v>66</v>
      </c>
      <c r="I481" s="16">
        <v>0</v>
      </c>
      <c r="J481">
        <v>0</v>
      </c>
      <c r="K481" s="2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 s="2">
        <v>0</v>
      </c>
      <c r="Z481" s="7">
        <v>7.4</v>
      </c>
      <c r="AA481" s="7">
        <v>9.5</v>
      </c>
      <c r="AB481" s="7">
        <v>8.9</v>
      </c>
      <c r="AC481" s="8">
        <v>8.6</v>
      </c>
      <c r="AD481" s="2">
        <v>45</v>
      </c>
      <c r="AE481" s="3">
        <v>75</v>
      </c>
      <c r="AF481" s="7">
        <v>400</v>
      </c>
      <c r="AG481" s="2">
        <v>233</v>
      </c>
    </row>
    <row r="482" spans="1:33" x14ac:dyDescent="0.45">
      <c r="A482" t="s">
        <v>82</v>
      </c>
      <c r="B482" t="s">
        <v>29</v>
      </c>
      <c r="C482" s="1">
        <v>140</v>
      </c>
      <c r="D482" s="1">
        <v>22</v>
      </c>
      <c r="E482" s="1">
        <v>76</v>
      </c>
      <c r="F482">
        <v>3</v>
      </c>
      <c r="G482" s="2" t="s">
        <v>43</v>
      </c>
      <c r="H482" s="2">
        <v>100</v>
      </c>
      <c r="I482" s="4">
        <v>0</v>
      </c>
      <c r="J482" s="5">
        <v>0</v>
      </c>
      <c r="K482" s="6">
        <v>0</v>
      </c>
      <c r="L482">
        <v>0</v>
      </c>
      <c r="M482">
        <v>0</v>
      </c>
      <c r="N482">
        <v>0</v>
      </c>
      <c r="O482">
        <v>0</v>
      </c>
      <c r="P482" s="5">
        <v>0</v>
      </c>
      <c r="Q482">
        <v>0</v>
      </c>
      <c r="R482">
        <v>0</v>
      </c>
      <c r="S482" s="5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 s="2">
        <v>0</v>
      </c>
      <c r="Z482" s="7">
        <v>9.3000000000000007</v>
      </c>
      <c r="AA482" s="7">
        <v>8.9</v>
      </c>
      <c r="AB482" s="7">
        <v>6</v>
      </c>
      <c r="AC482" s="8">
        <v>8.1</v>
      </c>
      <c r="AD482" s="2">
        <v>85</v>
      </c>
      <c r="AE482" s="3">
        <v>65</v>
      </c>
      <c r="AF482" s="10">
        <v>897.1</v>
      </c>
      <c r="AG482" s="2">
        <v>198</v>
      </c>
    </row>
    <row r="483" spans="1:33" x14ac:dyDescent="0.45">
      <c r="A483" t="s">
        <v>82</v>
      </c>
      <c r="B483" t="s">
        <v>29</v>
      </c>
      <c r="C483" s="1">
        <v>140</v>
      </c>
      <c r="D483" s="1">
        <v>23</v>
      </c>
      <c r="E483" s="1">
        <v>77</v>
      </c>
      <c r="F483">
        <v>3</v>
      </c>
      <c r="G483" s="2" t="s">
        <v>44</v>
      </c>
      <c r="H483" s="2">
        <v>100</v>
      </c>
      <c r="I483" s="4">
        <v>0</v>
      </c>
      <c r="J483" s="5">
        <v>0</v>
      </c>
      <c r="K483" s="6">
        <v>0</v>
      </c>
      <c r="L483">
        <v>0</v>
      </c>
      <c r="M483">
        <v>0</v>
      </c>
      <c r="N483">
        <v>0</v>
      </c>
      <c r="O483">
        <v>0</v>
      </c>
      <c r="P483" s="5">
        <v>0</v>
      </c>
      <c r="Q483">
        <v>0</v>
      </c>
      <c r="R483">
        <v>0</v>
      </c>
      <c r="S483" s="5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 s="2">
        <v>0</v>
      </c>
      <c r="Z483" s="7">
        <v>10.199999999999999</v>
      </c>
      <c r="AA483" s="7">
        <v>10.3</v>
      </c>
      <c r="AB483" s="7">
        <v>10.8</v>
      </c>
      <c r="AC483" s="8">
        <v>10.4</v>
      </c>
      <c r="AD483" s="6">
        <v>75</v>
      </c>
      <c r="AE483" s="3">
        <v>70</v>
      </c>
      <c r="AF483" s="10">
        <v>812.5</v>
      </c>
      <c r="AG483" s="2">
        <v>136</v>
      </c>
    </row>
    <row r="484" spans="1:33" x14ac:dyDescent="0.45">
      <c r="A484" t="s">
        <v>82</v>
      </c>
      <c r="B484" t="s">
        <v>29</v>
      </c>
      <c r="C484" s="1">
        <v>140</v>
      </c>
      <c r="D484" s="1">
        <v>24</v>
      </c>
      <c r="E484" s="1">
        <v>78</v>
      </c>
      <c r="F484">
        <v>3</v>
      </c>
      <c r="G484" s="2" t="s">
        <v>16</v>
      </c>
      <c r="H484" s="2">
        <v>66</v>
      </c>
      <c r="I484" s="16">
        <v>0</v>
      </c>
      <c r="J484">
        <v>0</v>
      </c>
      <c r="K484" s="2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 s="2">
        <v>0</v>
      </c>
      <c r="Z484" s="7">
        <v>6.7</v>
      </c>
      <c r="AA484" s="7">
        <v>8.1</v>
      </c>
      <c r="AB484" s="7">
        <v>7</v>
      </c>
      <c r="AC484" s="8">
        <v>7.3</v>
      </c>
      <c r="AD484" s="2">
        <v>40</v>
      </c>
      <c r="AE484" s="3">
        <v>70</v>
      </c>
      <c r="AF484" s="7">
        <v>487.2</v>
      </c>
      <c r="AG484" s="2">
        <v>275</v>
      </c>
    </row>
    <row r="485" spans="1:33" x14ac:dyDescent="0.45">
      <c r="A485" t="s">
        <v>82</v>
      </c>
      <c r="B485" t="s">
        <v>29</v>
      </c>
      <c r="C485" s="1">
        <v>140</v>
      </c>
      <c r="D485" s="1">
        <v>25</v>
      </c>
      <c r="E485" s="1">
        <v>79</v>
      </c>
      <c r="F485">
        <v>3</v>
      </c>
      <c r="G485" s="2" t="s">
        <v>44</v>
      </c>
      <c r="H485" s="2">
        <v>100</v>
      </c>
      <c r="I485" s="4">
        <v>0</v>
      </c>
      <c r="J485" s="5">
        <v>0</v>
      </c>
      <c r="K485" s="6">
        <v>0</v>
      </c>
      <c r="L485">
        <v>0</v>
      </c>
      <c r="M485">
        <v>0</v>
      </c>
      <c r="N485">
        <v>0</v>
      </c>
      <c r="O485">
        <v>0</v>
      </c>
      <c r="P485" s="5">
        <v>0</v>
      </c>
      <c r="Q485">
        <v>0</v>
      </c>
      <c r="R485">
        <v>0</v>
      </c>
      <c r="S485" s="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 s="2">
        <v>0</v>
      </c>
      <c r="Z485" s="7">
        <v>11.4</v>
      </c>
      <c r="AA485" s="7">
        <v>11.9</v>
      </c>
      <c r="AB485" s="7">
        <v>7.1</v>
      </c>
      <c r="AC485" s="8">
        <v>10.1</v>
      </c>
      <c r="AD485" s="2">
        <v>85</v>
      </c>
      <c r="AE485" s="3">
        <v>70</v>
      </c>
      <c r="AF485">
        <v>965</v>
      </c>
      <c r="AG485" s="2">
        <v>204</v>
      </c>
    </row>
    <row r="486" spans="1:33" x14ac:dyDescent="0.45">
      <c r="A486" t="s">
        <v>82</v>
      </c>
      <c r="B486" t="s">
        <v>29</v>
      </c>
      <c r="C486" s="1">
        <v>140</v>
      </c>
      <c r="D486" s="1">
        <v>26</v>
      </c>
      <c r="E486" s="1">
        <v>80</v>
      </c>
      <c r="F486">
        <v>3</v>
      </c>
      <c r="G486" s="2" t="s">
        <v>16</v>
      </c>
      <c r="H486" s="2">
        <v>78</v>
      </c>
      <c r="I486" s="4">
        <v>0</v>
      </c>
      <c r="J486" s="5">
        <v>0</v>
      </c>
      <c r="K486" s="6">
        <v>0</v>
      </c>
      <c r="L486">
        <v>0</v>
      </c>
      <c r="M486">
        <v>0</v>
      </c>
      <c r="N486" s="5">
        <v>0</v>
      </c>
      <c r="O486" s="5">
        <v>0</v>
      </c>
      <c r="P486" s="5">
        <v>0</v>
      </c>
      <c r="Q486">
        <v>0</v>
      </c>
      <c r="R486">
        <v>0</v>
      </c>
      <c r="S486" s="5">
        <v>0</v>
      </c>
      <c r="T486" s="5">
        <v>0</v>
      </c>
      <c r="U486">
        <v>0</v>
      </c>
      <c r="V486" s="5">
        <v>0</v>
      </c>
      <c r="W486" s="5">
        <v>0</v>
      </c>
      <c r="X486">
        <v>0</v>
      </c>
      <c r="Y486" s="6">
        <v>0</v>
      </c>
      <c r="Z486" s="7">
        <v>7.1</v>
      </c>
      <c r="AA486" s="7">
        <v>6.8</v>
      </c>
      <c r="AB486" s="7">
        <v>9.1999999999999993</v>
      </c>
      <c r="AC486" s="8">
        <v>7.7</v>
      </c>
      <c r="AD486" s="11">
        <v>65</v>
      </c>
      <c r="AE486" s="12">
        <v>80</v>
      </c>
      <c r="AF486" s="10">
        <v>710.4</v>
      </c>
      <c r="AG486" s="2">
        <v>213</v>
      </c>
    </row>
    <row r="487" spans="1:33" x14ac:dyDescent="0.45">
      <c r="A487" t="s">
        <v>82</v>
      </c>
      <c r="B487" t="s">
        <v>29</v>
      </c>
      <c r="C487" s="1">
        <v>140</v>
      </c>
      <c r="D487" s="1">
        <v>27</v>
      </c>
      <c r="E487" s="1">
        <v>81</v>
      </c>
      <c r="F487">
        <v>3</v>
      </c>
      <c r="G487" s="2" t="s">
        <v>43</v>
      </c>
      <c r="H487" s="2">
        <v>100</v>
      </c>
      <c r="I487" s="16">
        <v>0</v>
      </c>
      <c r="J487">
        <v>0</v>
      </c>
      <c r="K487" s="2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 s="2">
        <v>1</v>
      </c>
      <c r="Z487" s="7">
        <v>6.8</v>
      </c>
      <c r="AA487" s="7">
        <v>10.3</v>
      </c>
      <c r="AB487" s="7">
        <v>9.9</v>
      </c>
      <c r="AC487" s="8">
        <v>9</v>
      </c>
      <c r="AD487" s="2">
        <v>65</v>
      </c>
      <c r="AE487" s="3">
        <v>75</v>
      </c>
      <c r="AF487" s="7">
        <v>732.8</v>
      </c>
      <c r="AG487" s="2">
        <v>240</v>
      </c>
    </row>
    <row r="488" spans="1:33" x14ac:dyDescent="0.45">
      <c r="A488" t="s">
        <v>46</v>
      </c>
      <c r="B488" t="s">
        <v>30</v>
      </c>
      <c r="C488" s="1">
        <v>167</v>
      </c>
      <c r="D488" s="1">
        <v>1</v>
      </c>
      <c r="E488" s="1">
        <v>1</v>
      </c>
      <c r="F488">
        <v>1</v>
      </c>
      <c r="G488" s="2" t="s">
        <v>16</v>
      </c>
      <c r="H488" s="2">
        <v>55</v>
      </c>
      <c r="I488" s="16">
        <v>0</v>
      </c>
      <c r="J488">
        <v>0</v>
      </c>
      <c r="K488" s="2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2</v>
      </c>
      <c r="V488">
        <v>0</v>
      </c>
      <c r="W488">
        <v>0</v>
      </c>
      <c r="X488">
        <v>0</v>
      </c>
      <c r="Y488" s="2">
        <v>0</v>
      </c>
      <c r="Z488" s="7">
        <v>11.2</v>
      </c>
      <c r="AA488" s="7">
        <v>10.6</v>
      </c>
      <c r="AB488" s="7">
        <v>11.7</v>
      </c>
      <c r="AC488" s="8">
        <v>11.2</v>
      </c>
      <c r="AD488" s="11">
        <v>40</v>
      </c>
      <c r="AE488" s="12">
        <v>5</v>
      </c>
      <c r="AF488" s="7">
        <v>335.19099999999997</v>
      </c>
      <c r="AG488" s="2">
        <v>178</v>
      </c>
    </row>
    <row r="489" spans="1:33" x14ac:dyDescent="0.45">
      <c r="A489" t="s">
        <v>46</v>
      </c>
      <c r="B489" t="s">
        <v>30</v>
      </c>
      <c r="C489" s="1">
        <v>167</v>
      </c>
      <c r="D489" s="1">
        <v>2</v>
      </c>
      <c r="E489" s="1">
        <v>2</v>
      </c>
      <c r="F489">
        <v>1</v>
      </c>
      <c r="G489" s="2" t="s">
        <v>43</v>
      </c>
      <c r="H489" s="9">
        <v>78</v>
      </c>
      <c r="I489" s="16">
        <v>0</v>
      </c>
      <c r="J489">
        <v>0</v>
      </c>
      <c r="K489" s="2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1</v>
      </c>
      <c r="U489">
        <v>0</v>
      </c>
      <c r="V489">
        <v>0</v>
      </c>
      <c r="W489">
        <v>0</v>
      </c>
      <c r="X489">
        <v>0</v>
      </c>
      <c r="Y489" s="2">
        <v>0</v>
      </c>
      <c r="Z489" s="7">
        <v>8.1999999999999993</v>
      </c>
      <c r="AA489" s="7">
        <v>7.2</v>
      </c>
      <c r="AB489" s="7">
        <v>7</v>
      </c>
      <c r="AC489" s="8">
        <v>7.5</v>
      </c>
      <c r="AD489" s="2">
        <v>65</v>
      </c>
      <c r="AE489" s="3">
        <v>5</v>
      </c>
      <c r="AF489" s="7">
        <v>377.60599999999999</v>
      </c>
      <c r="AG489" s="2">
        <v>389</v>
      </c>
    </row>
    <row r="490" spans="1:33" x14ac:dyDescent="0.45">
      <c r="A490" t="s">
        <v>46</v>
      </c>
      <c r="B490" t="s">
        <v>30</v>
      </c>
      <c r="C490" s="1">
        <v>167</v>
      </c>
      <c r="D490" s="1">
        <v>3</v>
      </c>
      <c r="E490" s="1">
        <v>3</v>
      </c>
      <c r="F490">
        <v>1</v>
      </c>
      <c r="G490" s="2" t="s">
        <v>44</v>
      </c>
      <c r="H490" s="2">
        <v>100</v>
      </c>
      <c r="I490" s="16">
        <v>0</v>
      </c>
      <c r="J490">
        <v>0</v>
      </c>
      <c r="K490" s="2">
        <v>0</v>
      </c>
      <c r="L490">
        <v>0</v>
      </c>
      <c r="M490">
        <v>0</v>
      </c>
      <c r="N490">
        <v>0</v>
      </c>
      <c r="O490">
        <v>0</v>
      </c>
      <c r="P490" s="5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 s="2">
        <v>0</v>
      </c>
      <c r="Z490" s="7">
        <v>13.2</v>
      </c>
      <c r="AA490" s="7">
        <v>8.4</v>
      </c>
      <c r="AB490" s="7">
        <v>7.4</v>
      </c>
      <c r="AC490" s="8">
        <v>9.6999999999999993</v>
      </c>
      <c r="AD490" s="2">
        <v>125</v>
      </c>
      <c r="AE490" s="3">
        <v>5</v>
      </c>
      <c r="AF490" s="10">
        <v>1214.4459999999999</v>
      </c>
      <c r="AG490" s="2">
        <v>165</v>
      </c>
    </row>
    <row r="491" spans="1:33" x14ac:dyDescent="0.45">
      <c r="A491" t="s">
        <v>46</v>
      </c>
      <c r="B491" t="s">
        <v>30</v>
      </c>
      <c r="C491" s="1">
        <v>167</v>
      </c>
      <c r="D491" s="1">
        <v>4</v>
      </c>
      <c r="E491" s="1">
        <v>4</v>
      </c>
      <c r="F491">
        <v>1</v>
      </c>
      <c r="G491" s="2" t="s">
        <v>43</v>
      </c>
      <c r="H491" s="2">
        <v>89</v>
      </c>
      <c r="I491" s="16">
        <v>0</v>
      </c>
      <c r="J491">
        <v>5</v>
      </c>
      <c r="K491" s="2">
        <v>0</v>
      </c>
      <c r="L491">
        <v>0</v>
      </c>
      <c r="M491">
        <v>0</v>
      </c>
      <c r="N491">
        <v>0</v>
      </c>
      <c r="O491">
        <v>0</v>
      </c>
      <c r="P491" s="5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2</v>
      </c>
      <c r="Y491" s="2">
        <v>0</v>
      </c>
      <c r="Z491" s="7">
        <v>7.8</v>
      </c>
      <c r="AA491" s="7">
        <v>12</v>
      </c>
      <c r="AB491" s="7">
        <v>11.2</v>
      </c>
      <c r="AC491" s="8">
        <v>10.3</v>
      </c>
      <c r="AD491" s="2">
        <v>110</v>
      </c>
      <c r="AE491" s="3">
        <v>5</v>
      </c>
      <c r="AF491" s="10">
        <v>1171.83</v>
      </c>
      <c r="AG491" s="2">
        <v>193</v>
      </c>
    </row>
    <row r="492" spans="1:33" x14ac:dyDescent="0.45">
      <c r="A492" t="s">
        <v>46</v>
      </c>
      <c r="B492" t="s">
        <v>30</v>
      </c>
      <c r="C492" s="1">
        <v>167</v>
      </c>
      <c r="D492" s="1">
        <v>5</v>
      </c>
      <c r="E492" s="1">
        <v>5</v>
      </c>
      <c r="F492">
        <v>1</v>
      </c>
      <c r="G492" s="2" t="s">
        <v>44</v>
      </c>
      <c r="H492" s="2">
        <v>78</v>
      </c>
      <c r="I492" s="4">
        <v>0</v>
      </c>
      <c r="J492" s="5">
        <v>0</v>
      </c>
      <c r="K492" s="6">
        <v>0</v>
      </c>
      <c r="L492">
        <v>0</v>
      </c>
      <c r="M492">
        <v>0</v>
      </c>
      <c r="N492">
        <v>0</v>
      </c>
      <c r="O492">
        <v>0</v>
      </c>
      <c r="P492" s="5">
        <v>0</v>
      </c>
      <c r="Q492">
        <v>0</v>
      </c>
      <c r="R492">
        <v>0</v>
      </c>
      <c r="S492" s="5">
        <v>0</v>
      </c>
      <c r="T492">
        <v>0</v>
      </c>
      <c r="U492">
        <v>0</v>
      </c>
      <c r="V492">
        <v>0</v>
      </c>
      <c r="W492">
        <v>0</v>
      </c>
      <c r="X492">
        <v>4</v>
      </c>
      <c r="Y492" s="2">
        <v>0</v>
      </c>
      <c r="Z492" s="7">
        <v>7</v>
      </c>
      <c r="AA492" s="7">
        <v>6.8</v>
      </c>
      <c r="AB492" s="7">
        <v>8</v>
      </c>
      <c r="AC492" s="8">
        <v>7.3</v>
      </c>
      <c r="AD492" s="2">
        <v>75</v>
      </c>
      <c r="AE492" s="3">
        <v>10</v>
      </c>
      <c r="AF492" s="10">
        <v>698.42</v>
      </c>
      <c r="AG492" s="2">
        <v>169</v>
      </c>
    </row>
    <row r="493" spans="1:33" x14ac:dyDescent="0.45">
      <c r="A493" t="s">
        <v>46</v>
      </c>
      <c r="B493" t="s">
        <v>30</v>
      </c>
      <c r="C493" s="1">
        <v>167</v>
      </c>
      <c r="D493" s="1">
        <v>6</v>
      </c>
      <c r="E493" s="1">
        <v>6</v>
      </c>
      <c r="F493">
        <v>1</v>
      </c>
      <c r="G493" s="2" t="s">
        <v>16</v>
      </c>
      <c r="H493" s="2">
        <v>78</v>
      </c>
      <c r="I493" s="16">
        <v>0</v>
      </c>
      <c r="J493">
        <v>0</v>
      </c>
      <c r="K493" s="2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3</v>
      </c>
      <c r="Y493" s="2">
        <v>0</v>
      </c>
      <c r="Z493" s="7">
        <v>10.4</v>
      </c>
      <c r="AA493" s="7">
        <v>9</v>
      </c>
      <c r="AB493" s="7">
        <v>6.4</v>
      </c>
      <c r="AC493" s="8">
        <v>8.6</v>
      </c>
      <c r="AD493" s="2">
        <v>35</v>
      </c>
      <c r="AE493" s="3">
        <v>5</v>
      </c>
      <c r="AF493" s="7">
        <v>349.08199999999999</v>
      </c>
      <c r="AG493" s="2">
        <v>193</v>
      </c>
    </row>
    <row r="494" spans="1:33" x14ac:dyDescent="0.45">
      <c r="A494" t="s">
        <v>46</v>
      </c>
      <c r="B494" t="s">
        <v>30</v>
      </c>
      <c r="C494" s="1">
        <v>167</v>
      </c>
      <c r="D494" s="1">
        <v>7</v>
      </c>
      <c r="E494" s="1">
        <v>7</v>
      </c>
      <c r="F494">
        <v>1</v>
      </c>
      <c r="G494" s="2" t="s">
        <v>44</v>
      </c>
      <c r="H494" s="2">
        <v>100</v>
      </c>
      <c r="I494" s="16">
        <v>0</v>
      </c>
      <c r="J494">
        <v>0</v>
      </c>
      <c r="K494" s="2">
        <v>0</v>
      </c>
      <c r="L494">
        <v>1</v>
      </c>
      <c r="M494">
        <v>0</v>
      </c>
      <c r="N494">
        <v>0</v>
      </c>
      <c r="O494">
        <v>0</v>
      </c>
      <c r="P494" s="5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 s="2">
        <v>0</v>
      </c>
      <c r="Z494" s="7">
        <v>8.4</v>
      </c>
      <c r="AA494" s="7">
        <v>11.2</v>
      </c>
      <c r="AB494" s="7">
        <v>7.2</v>
      </c>
      <c r="AC494" s="8">
        <v>8.9</v>
      </c>
      <c r="AD494" s="2">
        <v>130</v>
      </c>
      <c r="AE494" s="3">
        <v>5</v>
      </c>
      <c r="AF494" s="10">
        <v>2045.5239999999999</v>
      </c>
      <c r="AG494" s="2">
        <v>288</v>
      </c>
    </row>
    <row r="495" spans="1:33" x14ac:dyDescent="0.45">
      <c r="A495" t="s">
        <v>46</v>
      </c>
      <c r="B495" t="s">
        <v>30</v>
      </c>
      <c r="C495" s="1">
        <v>167</v>
      </c>
      <c r="D495" s="1">
        <v>8</v>
      </c>
      <c r="E495" s="1">
        <v>8</v>
      </c>
      <c r="F495">
        <v>1</v>
      </c>
      <c r="G495" s="2" t="s">
        <v>16</v>
      </c>
      <c r="H495" s="2">
        <v>66</v>
      </c>
      <c r="I495" s="16">
        <v>0</v>
      </c>
      <c r="J495">
        <v>5</v>
      </c>
      <c r="K495" s="2">
        <v>0</v>
      </c>
      <c r="L495">
        <v>1</v>
      </c>
      <c r="M495">
        <v>0</v>
      </c>
      <c r="N495">
        <v>0</v>
      </c>
      <c r="O495">
        <v>0</v>
      </c>
      <c r="P495" s="5">
        <v>0</v>
      </c>
      <c r="Q495">
        <v>0</v>
      </c>
      <c r="R495">
        <v>0</v>
      </c>
      <c r="S495">
        <v>0</v>
      </c>
      <c r="T495">
        <v>0</v>
      </c>
      <c r="U495">
        <v>1</v>
      </c>
      <c r="V495">
        <v>0</v>
      </c>
      <c r="W495">
        <v>0</v>
      </c>
      <c r="X495">
        <v>6</v>
      </c>
      <c r="Y495" s="2">
        <v>0</v>
      </c>
      <c r="Z495" s="7">
        <v>6.6</v>
      </c>
      <c r="AA495" s="7">
        <v>9.4</v>
      </c>
      <c r="AB495" s="7">
        <v>8.1999999999999993</v>
      </c>
      <c r="AC495" s="8">
        <v>8.1</v>
      </c>
      <c r="AD495" s="2">
        <v>60</v>
      </c>
      <c r="AE495" s="3">
        <v>5</v>
      </c>
      <c r="AF495" s="10">
        <v>875.37199999999996</v>
      </c>
      <c r="AG495" s="2">
        <v>236</v>
      </c>
    </row>
    <row r="496" spans="1:33" x14ac:dyDescent="0.45">
      <c r="A496" t="s">
        <v>46</v>
      </c>
      <c r="B496" t="s">
        <v>30</v>
      </c>
      <c r="C496" s="1">
        <v>167</v>
      </c>
      <c r="D496" s="1">
        <v>9</v>
      </c>
      <c r="E496" s="1">
        <v>9</v>
      </c>
      <c r="F496">
        <v>1</v>
      </c>
      <c r="G496" s="2" t="s">
        <v>43</v>
      </c>
      <c r="H496" s="2">
        <v>66</v>
      </c>
      <c r="I496" s="4">
        <v>0</v>
      </c>
      <c r="J496" s="5">
        <v>0</v>
      </c>
      <c r="K496" s="6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>
        <v>0</v>
      </c>
      <c r="R496" s="5">
        <v>0</v>
      </c>
      <c r="S496" s="5">
        <v>0</v>
      </c>
      <c r="T496" s="5">
        <v>0</v>
      </c>
      <c r="U496" s="5">
        <v>3</v>
      </c>
      <c r="V496" s="5">
        <v>0</v>
      </c>
      <c r="W496" s="5">
        <v>0</v>
      </c>
      <c r="X496" s="5">
        <v>0</v>
      </c>
      <c r="Y496" s="6">
        <v>0</v>
      </c>
      <c r="Z496" s="7">
        <v>5.2</v>
      </c>
      <c r="AA496" s="7">
        <v>7.6</v>
      </c>
      <c r="AB496" s="7">
        <v>6.8</v>
      </c>
      <c r="AC496" s="8">
        <v>6.5</v>
      </c>
      <c r="AD496" s="11">
        <v>25</v>
      </c>
      <c r="AE496" s="12">
        <v>5</v>
      </c>
      <c r="AF496" s="10">
        <v>369.26900000000001</v>
      </c>
      <c r="AG496" s="2">
        <v>140</v>
      </c>
    </row>
    <row r="497" spans="1:33" x14ac:dyDescent="0.45">
      <c r="A497" t="s">
        <v>46</v>
      </c>
      <c r="B497" t="s">
        <v>30</v>
      </c>
      <c r="C497" s="1">
        <v>167</v>
      </c>
      <c r="D497" s="1">
        <v>10</v>
      </c>
      <c r="E497" s="1">
        <v>10</v>
      </c>
      <c r="F497">
        <v>2</v>
      </c>
      <c r="G497" s="2" t="s">
        <v>16</v>
      </c>
      <c r="H497" s="9">
        <v>44</v>
      </c>
      <c r="I497" s="4">
        <v>0</v>
      </c>
      <c r="J497" s="5">
        <v>5</v>
      </c>
      <c r="K497" s="6">
        <v>0</v>
      </c>
      <c r="L497">
        <v>0</v>
      </c>
      <c r="M497">
        <v>0</v>
      </c>
      <c r="N497">
        <v>0</v>
      </c>
      <c r="O497">
        <v>0</v>
      </c>
      <c r="P497" s="5">
        <v>0</v>
      </c>
      <c r="Q497">
        <v>0</v>
      </c>
      <c r="R497">
        <v>0</v>
      </c>
      <c r="S497" s="5">
        <v>0</v>
      </c>
      <c r="T497">
        <v>0</v>
      </c>
      <c r="U497">
        <v>2</v>
      </c>
      <c r="V497">
        <v>0</v>
      </c>
      <c r="W497">
        <v>0</v>
      </c>
      <c r="X497">
        <v>0</v>
      </c>
      <c r="Y497" s="2">
        <v>0</v>
      </c>
      <c r="Z497">
        <v>8.4</v>
      </c>
      <c r="AA497">
        <v>14.2</v>
      </c>
      <c r="AB497">
        <v>11.4</v>
      </c>
      <c r="AC497" s="8">
        <v>11.3</v>
      </c>
      <c r="AD497" s="2">
        <v>25</v>
      </c>
      <c r="AE497" s="3">
        <v>20</v>
      </c>
      <c r="AF497">
        <v>726.65</v>
      </c>
      <c r="AG497" s="2">
        <v>259</v>
      </c>
    </row>
    <row r="498" spans="1:33" x14ac:dyDescent="0.45">
      <c r="A498" t="s">
        <v>46</v>
      </c>
      <c r="B498" t="s">
        <v>30</v>
      </c>
      <c r="C498" s="1">
        <v>167</v>
      </c>
      <c r="D498" s="1">
        <v>11</v>
      </c>
      <c r="E498" s="1">
        <v>11</v>
      </c>
      <c r="F498">
        <v>2</v>
      </c>
      <c r="G498" s="2" t="s">
        <v>43</v>
      </c>
      <c r="H498" s="2">
        <v>100</v>
      </c>
      <c r="I498" s="16">
        <v>0</v>
      </c>
      <c r="J498">
        <v>0</v>
      </c>
      <c r="K498" s="2">
        <v>0</v>
      </c>
      <c r="L498">
        <v>0</v>
      </c>
      <c r="M498">
        <v>0</v>
      </c>
      <c r="N498">
        <v>0</v>
      </c>
      <c r="O498">
        <v>0</v>
      </c>
      <c r="P498" s="5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 s="2">
        <v>0</v>
      </c>
      <c r="Z498" s="7">
        <v>12.2</v>
      </c>
      <c r="AA498" s="7">
        <v>7.4</v>
      </c>
      <c r="AB498" s="7">
        <v>12.8</v>
      </c>
      <c r="AC498" s="8">
        <v>10.8</v>
      </c>
      <c r="AD498" s="6">
        <v>75</v>
      </c>
      <c r="AE498" s="3">
        <v>5</v>
      </c>
      <c r="AF498" s="10">
        <v>1340.914</v>
      </c>
      <c r="AG498" s="11">
        <v>211</v>
      </c>
    </row>
    <row r="499" spans="1:33" x14ac:dyDescent="0.45">
      <c r="A499" t="s">
        <v>46</v>
      </c>
      <c r="B499" t="s">
        <v>30</v>
      </c>
      <c r="C499" s="1">
        <v>167</v>
      </c>
      <c r="D499" s="1">
        <v>12</v>
      </c>
      <c r="E499" s="1">
        <v>12</v>
      </c>
      <c r="F499">
        <v>2</v>
      </c>
      <c r="G499" s="2" t="s">
        <v>44</v>
      </c>
      <c r="H499" s="2">
        <v>55</v>
      </c>
      <c r="I499" s="16">
        <v>0</v>
      </c>
      <c r="J499">
        <v>5</v>
      </c>
      <c r="K499" s="2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1</v>
      </c>
      <c r="V499">
        <v>0</v>
      </c>
      <c r="W499">
        <v>0</v>
      </c>
      <c r="X499">
        <v>0</v>
      </c>
      <c r="Y499" s="2">
        <v>0</v>
      </c>
      <c r="Z499" s="7">
        <v>6.2</v>
      </c>
      <c r="AA499" s="7">
        <v>10.199999999999999</v>
      </c>
      <c r="AB499" s="7">
        <v>5.8</v>
      </c>
      <c r="AC499" s="8">
        <v>7.4</v>
      </c>
      <c r="AD499" s="6">
        <v>35</v>
      </c>
      <c r="AE499" s="3">
        <v>15</v>
      </c>
      <c r="AF499" s="7">
        <v>227.23599999999999</v>
      </c>
      <c r="AG499" s="2">
        <v>246</v>
      </c>
    </row>
    <row r="500" spans="1:33" x14ac:dyDescent="0.45">
      <c r="A500" t="s">
        <v>46</v>
      </c>
      <c r="B500" t="s">
        <v>30</v>
      </c>
      <c r="C500" s="1">
        <v>167</v>
      </c>
      <c r="D500" s="1">
        <v>13</v>
      </c>
      <c r="E500" s="1">
        <v>13</v>
      </c>
      <c r="F500">
        <v>2</v>
      </c>
      <c r="G500" s="2" t="s">
        <v>43</v>
      </c>
      <c r="H500" s="2">
        <v>89</v>
      </c>
      <c r="I500" s="16">
        <v>0</v>
      </c>
      <c r="J500">
        <v>10</v>
      </c>
      <c r="K500" s="2">
        <v>0</v>
      </c>
      <c r="L500">
        <v>1</v>
      </c>
      <c r="M500">
        <v>0</v>
      </c>
      <c r="N500">
        <v>0</v>
      </c>
      <c r="O500">
        <v>0</v>
      </c>
      <c r="P500" s="5">
        <v>0</v>
      </c>
      <c r="Q500">
        <v>0</v>
      </c>
      <c r="R500">
        <v>0</v>
      </c>
      <c r="S500">
        <v>0</v>
      </c>
      <c r="T500">
        <v>0</v>
      </c>
      <c r="U500">
        <v>1</v>
      </c>
      <c r="V500">
        <v>0</v>
      </c>
      <c r="W500">
        <v>0</v>
      </c>
      <c r="X500">
        <v>0</v>
      </c>
      <c r="Y500" s="2">
        <v>0</v>
      </c>
      <c r="Z500" s="7">
        <v>10.199999999999999</v>
      </c>
      <c r="AA500" s="7">
        <v>7.6</v>
      </c>
      <c r="AB500" s="7">
        <v>10.8</v>
      </c>
      <c r="AC500" s="8">
        <v>9.5</v>
      </c>
      <c r="AD500" s="2">
        <v>70</v>
      </c>
      <c r="AE500" s="3">
        <v>15</v>
      </c>
      <c r="AF500" s="10">
        <v>954.35199999999998</v>
      </c>
      <c r="AG500" s="2">
        <v>171</v>
      </c>
    </row>
    <row r="501" spans="1:33" x14ac:dyDescent="0.45">
      <c r="A501" t="s">
        <v>46</v>
      </c>
      <c r="B501" t="s">
        <v>30</v>
      </c>
      <c r="C501" s="1">
        <v>167</v>
      </c>
      <c r="D501" s="1">
        <v>14</v>
      </c>
      <c r="E501" s="1">
        <v>14</v>
      </c>
      <c r="F501">
        <v>2</v>
      </c>
      <c r="G501" s="2" t="s">
        <v>44</v>
      </c>
      <c r="H501" s="2">
        <v>78</v>
      </c>
      <c r="I501" s="4">
        <v>0</v>
      </c>
      <c r="J501" s="5">
        <v>5</v>
      </c>
      <c r="K501" s="6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v>0</v>
      </c>
      <c r="Y501" s="6">
        <v>0</v>
      </c>
      <c r="Z501" s="7">
        <v>6.8</v>
      </c>
      <c r="AA501" s="7">
        <v>10.199999999999999</v>
      </c>
      <c r="AB501" s="7">
        <v>5</v>
      </c>
      <c r="AC501" s="8">
        <v>7.3</v>
      </c>
      <c r="AD501" s="11">
        <v>35</v>
      </c>
      <c r="AE501" s="12">
        <v>5</v>
      </c>
      <c r="AF501" s="10">
        <v>517.71100000000001</v>
      </c>
      <c r="AG501" s="2">
        <v>124</v>
      </c>
    </row>
    <row r="502" spans="1:33" x14ac:dyDescent="0.45">
      <c r="A502" t="s">
        <v>46</v>
      </c>
      <c r="B502" t="s">
        <v>30</v>
      </c>
      <c r="C502" s="1">
        <v>167</v>
      </c>
      <c r="D502" s="1">
        <v>15</v>
      </c>
      <c r="E502" s="1">
        <v>15</v>
      </c>
      <c r="F502">
        <v>2</v>
      </c>
      <c r="G502" s="2" t="s">
        <v>16</v>
      </c>
      <c r="H502" s="2">
        <v>55</v>
      </c>
      <c r="I502" s="4">
        <v>0</v>
      </c>
      <c r="J502" s="5">
        <v>0</v>
      </c>
      <c r="K502" s="6">
        <v>0</v>
      </c>
      <c r="L502" s="5">
        <v>0</v>
      </c>
      <c r="M502" s="5">
        <v>0</v>
      </c>
      <c r="N502" s="5">
        <v>0</v>
      </c>
      <c r="O502">
        <v>0</v>
      </c>
      <c r="P502" s="5">
        <v>0</v>
      </c>
      <c r="Q502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  <c r="W502" s="5">
        <v>0</v>
      </c>
      <c r="X502" s="5">
        <v>0</v>
      </c>
      <c r="Y502" s="6">
        <v>0</v>
      </c>
      <c r="Z502" s="7">
        <v>5.4</v>
      </c>
      <c r="AA502" s="7">
        <v>6</v>
      </c>
      <c r="AB502" s="7">
        <v>14.2</v>
      </c>
      <c r="AC502" s="8">
        <v>8.5</v>
      </c>
      <c r="AD502" s="11">
        <v>45</v>
      </c>
      <c r="AE502" s="12">
        <v>10</v>
      </c>
      <c r="AF502" s="10">
        <v>563.16200000000003</v>
      </c>
      <c r="AG502" s="2">
        <v>253</v>
      </c>
    </row>
    <row r="503" spans="1:33" x14ac:dyDescent="0.45">
      <c r="A503" t="s">
        <v>46</v>
      </c>
      <c r="B503" t="s">
        <v>30</v>
      </c>
      <c r="C503" s="1">
        <v>167</v>
      </c>
      <c r="D503" s="1">
        <v>16</v>
      </c>
      <c r="E503" s="1">
        <v>16</v>
      </c>
      <c r="F503">
        <v>2</v>
      </c>
      <c r="G503" s="2" t="s">
        <v>44</v>
      </c>
      <c r="H503" s="2">
        <v>89</v>
      </c>
      <c r="I503" s="16">
        <v>0</v>
      </c>
      <c r="J503">
        <v>30</v>
      </c>
      <c r="K503" s="2">
        <v>0</v>
      </c>
      <c r="L503">
        <v>4</v>
      </c>
      <c r="M503">
        <v>0</v>
      </c>
      <c r="N503">
        <v>0</v>
      </c>
      <c r="O503">
        <v>0</v>
      </c>
      <c r="P503" s="5">
        <v>0</v>
      </c>
      <c r="Q503">
        <v>0</v>
      </c>
      <c r="R503">
        <v>0</v>
      </c>
      <c r="S503">
        <v>0</v>
      </c>
      <c r="T503">
        <v>0</v>
      </c>
      <c r="U503">
        <v>1</v>
      </c>
      <c r="V503">
        <v>0</v>
      </c>
      <c r="W503">
        <v>0</v>
      </c>
      <c r="X503">
        <v>1</v>
      </c>
      <c r="Y503" s="2">
        <v>0</v>
      </c>
      <c r="Z503" s="7">
        <v>9.1999999999999993</v>
      </c>
      <c r="AA503" s="7">
        <v>10.4</v>
      </c>
      <c r="AB503" s="7">
        <v>6</v>
      </c>
      <c r="AC503" s="8">
        <v>8.5</v>
      </c>
      <c r="AD503" s="2">
        <v>65</v>
      </c>
      <c r="AE503" s="3">
        <v>10</v>
      </c>
      <c r="AF503" s="10">
        <v>1038.1120000000001</v>
      </c>
      <c r="AG503" s="2">
        <v>150</v>
      </c>
    </row>
    <row r="504" spans="1:33" x14ac:dyDescent="0.45">
      <c r="A504" t="s">
        <v>46</v>
      </c>
      <c r="B504" t="s">
        <v>30</v>
      </c>
      <c r="C504" s="1">
        <v>167</v>
      </c>
      <c r="D504" s="1">
        <v>17</v>
      </c>
      <c r="E504" s="1">
        <v>17</v>
      </c>
      <c r="F504">
        <v>2</v>
      </c>
      <c r="G504" s="2" t="s">
        <v>16</v>
      </c>
      <c r="H504" s="2">
        <v>89</v>
      </c>
      <c r="I504" s="4">
        <v>0</v>
      </c>
      <c r="J504" s="5">
        <v>10</v>
      </c>
      <c r="K504" s="6">
        <v>0</v>
      </c>
      <c r="L504">
        <v>8</v>
      </c>
      <c r="M504">
        <v>0</v>
      </c>
      <c r="N504">
        <v>0</v>
      </c>
      <c r="O504">
        <v>0</v>
      </c>
      <c r="P504" s="5">
        <v>0</v>
      </c>
      <c r="Q504">
        <v>1</v>
      </c>
      <c r="R504">
        <v>0</v>
      </c>
      <c r="S504" s="5">
        <v>0</v>
      </c>
      <c r="T504">
        <v>0</v>
      </c>
      <c r="U504">
        <v>1</v>
      </c>
      <c r="V504">
        <v>0</v>
      </c>
      <c r="W504">
        <v>0</v>
      </c>
      <c r="X504">
        <v>7</v>
      </c>
      <c r="Y504" s="2">
        <v>0</v>
      </c>
      <c r="Z504" s="7">
        <v>7.8</v>
      </c>
      <c r="AA504" s="7">
        <v>10.6</v>
      </c>
      <c r="AB504" s="7">
        <v>9.4</v>
      </c>
      <c r="AC504" s="8">
        <v>9.3000000000000007</v>
      </c>
      <c r="AD504" s="2">
        <v>125</v>
      </c>
      <c r="AE504" s="3">
        <v>15</v>
      </c>
      <c r="AF504" s="10">
        <v>1068.502</v>
      </c>
      <c r="AG504" s="2">
        <v>238</v>
      </c>
    </row>
    <row r="505" spans="1:33" x14ac:dyDescent="0.45">
      <c r="A505" t="s">
        <v>46</v>
      </c>
      <c r="B505" t="s">
        <v>30</v>
      </c>
      <c r="C505" s="1">
        <v>167</v>
      </c>
      <c r="D505" s="1">
        <v>18</v>
      </c>
      <c r="E505" s="1">
        <v>18</v>
      </c>
      <c r="F505">
        <v>2</v>
      </c>
      <c r="G505" s="2" t="s">
        <v>43</v>
      </c>
      <c r="H505" s="2">
        <v>66</v>
      </c>
      <c r="I505" s="4">
        <v>0</v>
      </c>
      <c r="J505" s="5">
        <v>0</v>
      </c>
      <c r="K505" s="6">
        <v>0</v>
      </c>
      <c r="L505">
        <v>0</v>
      </c>
      <c r="M505">
        <v>0</v>
      </c>
      <c r="N505">
        <v>0</v>
      </c>
      <c r="O505">
        <v>0</v>
      </c>
      <c r="P505" s="5">
        <v>0</v>
      </c>
      <c r="Q505">
        <v>0</v>
      </c>
      <c r="R505">
        <v>0</v>
      </c>
      <c r="S505" s="5">
        <v>0</v>
      </c>
      <c r="T505">
        <v>1</v>
      </c>
      <c r="U505">
        <v>0</v>
      </c>
      <c r="V505">
        <v>0</v>
      </c>
      <c r="W505">
        <v>0</v>
      </c>
      <c r="X505">
        <v>0</v>
      </c>
      <c r="Y505" s="2">
        <v>0</v>
      </c>
      <c r="Z505" s="7">
        <v>9.1999999999999993</v>
      </c>
      <c r="AA505" s="7">
        <v>6</v>
      </c>
      <c r="AB505" s="7">
        <v>7.6</v>
      </c>
      <c r="AC505" s="8">
        <v>7.6</v>
      </c>
      <c r="AD505" s="2">
        <v>25</v>
      </c>
      <c r="AE505" s="3">
        <v>15</v>
      </c>
      <c r="AF505">
        <v>382.46600000000001</v>
      </c>
      <c r="AG505" s="2">
        <v>165</v>
      </c>
    </row>
    <row r="506" spans="1:33" x14ac:dyDescent="0.45">
      <c r="A506" t="s">
        <v>46</v>
      </c>
      <c r="B506" t="s">
        <v>30</v>
      </c>
      <c r="C506" s="1">
        <v>167</v>
      </c>
      <c r="D506" s="1">
        <v>19</v>
      </c>
      <c r="E506" s="1">
        <v>19</v>
      </c>
      <c r="F506">
        <v>3</v>
      </c>
      <c r="G506" s="2" t="s">
        <v>16</v>
      </c>
      <c r="H506" s="2">
        <v>100</v>
      </c>
      <c r="I506" s="16">
        <v>0</v>
      </c>
      <c r="J506">
        <v>5</v>
      </c>
      <c r="K506" s="2">
        <v>0</v>
      </c>
      <c r="L506">
        <v>0</v>
      </c>
      <c r="M506">
        <v>0</v>
      </c>
      <c r="N506">
        <v>0</v>
      </c>
      <c r="O506">
        <v>0</v>
      </c>
      <c r="P506" s="5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 s="2">
        <v>0</v>
      </c>
      <c r="Z506" s="7">
        <v>9.1999999999999993</v>
      </c>
      <c r="AA506" s="7">
        <v>10</v>
      </c>
      <c r="AB506" s="7">
        <v>9.4</v>
      </c>
      <c r="AC506" s="8">
        <v>9.5</v>
      </c>
      <c r="AD506" s="6">
        <v>125</v>
      </c>
      <c r="AE506" s="3">
        <v>10</v>
      </c>
      <c r="AF506" s="10">
        <v>1337.797</v>
      </c>
      <c r="AG506" s="2">
        <v>157</v>
      </c>
    </row>
    <row r="507" spans="1:33" x14ac:dyDescent="0.45">
      <c r="A507" t="s">
        <v>46</v>
      </c>
      <c r="B507" t="s">
        <v>30</v>
      </c>
      <c r="C507" s="1">
        <v>167</v>
      </c>
      <c r="D507" s="1">
        <v>20</v>
      </c>
      <c r="E507" s="1">
        <v>20</v>
      </c>
      <c r="F507">
        <v>3</v>
      </c>
      <c r="G507" s="2" t="s">
        <v>43</v>
      </c>
      <c r="H507" s="2">
        <v>100</v>
      </c>
      <c r="I507" s="16">
        <v>0</v>
      </c>
      <c r="J507">
        <v>0</v>
      </c>
      <c r="K507" s="2">
        <v>0</v>
      </c>
      <c r="L507">
        <v>0</v>
      </c>
      <c r="M507">
        <v>0</v>
      </c>
      <c r="N507">
        <v>0</v>
      </c>
      <c r="O507">
        <v>0</v>
      </c>
      <c r="P507" s="5">
        <v>0</v>
      </c>
      <c r="Q507">
        <v>0</v>
      </c>
      <c r="R507">
        <v>0</v>
      </c>
      <c r="S507">
        <v>0</v>
      </c>
      <c r="T507">
        <v>0</v>
      </c>
      <c r="U507">
        <v>2</v>
      </c>
      <c r="V507">
        <v>0</v>
      </c>
      <c r="W507">
        <v>0</v>
      </c>
      <c r="X507">
        <v>0</v>
      </c>
      <c r="Y507" s="2">
        <v>0</v>
      </c>
      <c r="Z507" s="7">
        <v>11.2</v>
      </c>
      <c r="AA507" s="7">
        <v>10.199999999999999</v>
      </c>
      <c r="AB507" s="7">
        <v>8.6</v>
      </c>
      <c r="AC507" s="8">
        <v>10</v>
      </c>
      <c r="AD507" s="2">
        <v>130</v>
      </c>
      <c r="AE507" s="3">
        <v>5</v>
      </c>
      <c r="AF507" s="10">
        <v>2622.6149999999998</v>
      </c>
      <c r="AG507" s="2">
        <v>119</v>
      </c>
    </row>
    <row r="508" spans="1:33" x14ac:dyDescent="0.45">
      <c r="A508" t="s">
        <v>46</v>
      </c>
      <c r="B508" t="s">
        <v>30</v>
      </c>
      <c r="C508" s="1">
        <v>167</v>
      </c>
      <c r="D508" s="1">
        <v>21</v>
      </c>
      <c r="E508" s="1">
        <v>21</v>
      </c>
      <c r="F508">
        <v>3</v>
      </c>
      <c r="G508" s="2" t="s">
        <v>44</v>
      </c>
      <c r="H508" s="9">
        <v>89</v>
      </c>
      <c r="I508" s="16">
        <v>0</v>
      </c>
      <c r="J508">
        <v>5</v>
      </c>
      <c r="K508" s="2">
        <v>0</v>
      </c>
      <c r="L508">
        <v>2</v>
      </c>
      <c r="M508">
        <v>0</v>
      </c>
      <c r="N508">
        <v>0</v>
      </c>
      <c r="O508">
        <v>0</v>
      </c>
      <c r="P508" s="5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 s="2">
        <v>0</v>
      </c>
      <c r="Z508" s="7">
        <v>12.6</v>
      </c>
      <c r="AA508" s="7">
        <v>6.6</v>
      </c>
      <c r="AB508" s="7">
        <v>9.8000000000000007</v>
      </c>
      <c r="AC508" s="8">
        <v>9.6999999999999993</v>
      </c>
      <c r="AD508" s="2">
        <v>120</v>
      </c>
      <c r="AE508" s="3">
        <v>5</v>
      </c>
      <c r="AF508" s="10">
        <v>1897.7650000000001</v>
      </c>
      <c r="AG508" s="2">
        <v>141</v>
      </c>
    </row>
    <row r="509" spans="1:33" x14ac:dyDescent="0.45">
      <c r="A509" t="s">
        <v>46</v>
      </c>
      <c r="B509" t="s">
        <v>30</v>
      </c>
      <c r="C509" s="1">
        <v>167</v>
      </c>
      <c r="D509" s="1">
        <v>22</v>
      </c>
      <c r="E509" s="1">
        <v>22</v>
      </c>
      <c r="F509">
        <v>3</v>
      </c>
      <c r="G509" s="2" t="s">
        <v>43</v>
      </c>
      <c r="H509" s="2">
        <v>100</v>
      </c>
      <c r="I509" s="16">
        <v>0</v>
      </c>
      <c r="J509">
        <v>5</v>
      </c>
      <c r="K509" s="2">
        <v>0</v>
      </c>
      <c r="L509">
        <v>2</v>
      </c>
      <c r="M509">
        <v>0</v>
      </c>
      <c r="N509">
        <v>0</v>
      </c>
      <c r="O509">
        <v>0</v>
      </c>
      <c r="P509" s="5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 s="2">
        <v>0</v>
      </c>
      <c r="Z509" s="7">
        <v>5.2</v>
      </c>
      <c r="AA509" s="7">
        <v>8.4</v>
      </c>
      <c r="AB509" s="7">
        <v>8.4</v>
      </c>
      <c r="AC509" s="8">
        <v>7.3</v>
      </c>
      <c r="AD509" s="2">
        <v>100</v>
      </c>
      <c r="AE509" s="3">
        <v>10</v>
      </c>
      <c r="AF509" s="10">
        <v>1128.5640000000001</v>
      </c>
      <c r="AG509" s="2">
        <v>199</v>
      </c>
    </row>
    <row r="510" spans="1:33" x14ac:dyDescent="0.45">
      <c r="A510" t="s">
        <v>46</v>
      </c>
      <c r="B510" t="s">
        <v>30</v>
      </c>
      <c r="C510" s="1">
        <v>167</v>
      </c>
      <c r="D510" s="1">
        <v>23</v>
      </c>
      <c r="E510" s="1">
        <v>23</v>
      </c>
      <c r="F510">
        <v>3</v>
      </c>
      <c r="G510" s="2" t="s">
        <v>44</v>
      </c>
      <c r="H510" s="2">
        <v>66</v>
      </c>
      <c r="I510" s="4">
        <v>0</v>
      </c>
      <c r="J510" s="5">
        <v>5</v>
      </c>
      <c r="K510" s="6">
        <v>0</v>
      </c>
      <c r="L510">
        <v>0</v>
      </c>
      <c r="M510">
        <v>0</v>
      </c>
      <c r="N510">
        <v>0</v>
      </c>
      <c r="O510">
        <v>0</v>
      </c>
      <c r="P510" s="5">
        <v>0</v>
      </c>
      <c r="Q510">
        <v>0</v>
      </c>
      <c r="R510">
        <v>0</v>
      </c>
      <c r="S510" s="5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 s="2">
        <v>0</v>
      </c>
      <c r="Z510" s="7">
        <v>8.4</v>
      </c>
      <c r="AA510" s="7">
        <v>9.1999999999999993</v>
      </c>
      <c r="AB510" s="7">
        <v>6.6</v>
      </c>
      <c r="AC510" s="8">
        <v>8.1</v>
      </c>
      <c r="AD510" s="2">
        <v>40</v>
      </c>
      <c r="AE510" s="3">
        <v>10</v>
      </c>
      <c r="AF510" s="10">
        <v>493.608</v>
      </c>
      <c r="AG510" s="2">
        <v>154</v>
      </c>
    </row>
    <row r="511" spans="1:33" x14ac:dyDescent="0.45">
      <c r="A511" t="s">
        <v>46</v>
      </c>
      <c r="B511" t="s">
        <v>30</v>
      </c>
      <c r="C511" s="1">
        <v>167</v>
      </c>
      <c r="D511" s="1">
        <v>24</v>
      </c>
      <c r="E511" s="1">
        <v>24</v>
      </c>
      <c r="F511">
        <v>3</v>
      </c>
      <c r="G511" s="2" t="s">
        <v>16</v>
      </c>
      <c r="H511" s="2">
        <v>55</v>
      </c>
      <c r="I511" s="4">
        <v>0</v>
      </c>
      <c r="J511" s="5">
        <v>0</v>
      </c>
      <c r="K511" s="6">
        <v>0</v>
      </c>
      <c r="L511">
        <v>0</v>
      </c>
      <c r="M511">
        <v>0</v>
      </c>
      <c r="N511">
        <v>0</v>
      </c>
      <c r="O511">
        <v>0</v>
      </c>
      <c r="P511" s="5">
        <v>0</v>
      </c>
      <c r="Q511">
        <v>0</v>
      </c>
      <c r="R511">
        <v>0</v>
      </c>
      <c r="S511" s="5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 s="2">
        <v>0</v>
      </c>
      <c r="Z511">
        <v>5.8</v>
      </c>
      <c r="AA511">
        <v>6.4</v>
      </c>
      <c r="AB511" s="7">
        <v>4.8</v>
      </c>
      <c r="AC511" s="8">
        <v>5.7</v>
      </c>
      <c r="AD511" s="2">
        <v>25</v>
      </c>
      <c r="AE511" s="3">
        <v>5</v>
      </c>
      <c r="AF511" s="10">
        <v>266.31700000000001</v>
      </c>
      <c r="AG511" s="2">
        <v>274</v>
      </c>
    </row>
    <row r="512" spans="1:33" x14ac:dyDescent="0.45">
      <c r="A512" t="s">
        <v>46</v>
      </c>
      <c r="B512" t="s">
        <v>30</v>
      </c>
      <c r="C512" s="1">
        <v>167</v>
      </c>
      <c r="D512" s="1">
        <v>25</v>
      </c>
      <c r="E512" s="1">
        <v>25</v>
      </c>
      <c r="F512">
        <v>3</v>
      </c>
      <c r="G512" s="2" t="s">
        <v>44</v>
      </c>
      <c r="H512" s="2">
        <v>78</v>
      </c>
      <c r="I512" s="4">
        <v>0</v>
      </c>
      <c r="J512" s="5">
        <v>0</v>
      </c>
      <c r="K512" s="6">
        <v>0</v>
      </c>
      <c r="L512">
        <v>1</v>
      </c>
      <c r="M512">
        <v>0</v>
      </c>
      <c r="N512">
        <v>0</v>
      </c>
      <c r="O512">
        <v>0</v>
      </c>
      <c r="P512" s="5">
        <v>0</v>
      </c>
      <c r="Q512">
        <v>0</v>
      </c>
      <c r="R512">
        <v>0</v>
      </c>
      <c r="S512" s="5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 s="2">
        <v>0</v>
      </c>
      <c r="Z512" s="7">
        <v>11</v>
      </c>
      <c r="AA512" s="7">
        <v>6.6</v>
      </c>
      <c r="AB512" s="7">
        <v>9.1999999999999993</v>
      </c>
      <c r="AC512" s="8">
        <v>8.9</v>
      </c>
      <c r="AD512" s="2">
        <v>45</v>
      </c>
      <c r="AE512" s="3">
        <v>5</v>
      </c>
      <c r="AF512" s="10">
        <v>631.27099999999996</v>
      </c>
      <c r="AG512" s="2">
        <v>162</v>
      </c>
    </row>
    <row r="513" spans="1:33" x14ac:dyDescent="0.45">
      <c r="A513" t="s">
        <v>46</v>
      </c>
      <c r="B513" t="s">
        <v>30</v>
      </c>
      <c r="C513" s="1">
        <v>167</v>
      </c>
      <c r="D513" s="1">
        <v>26</v>
      </c>
      <c r="E513" s="1">
        <v>26</v>
      </c>
      <c r="F513">
        <v>3</v>
      </c>
      <c r="G513" s="2" t="s">
        <v>16</v>
      </c>
      <c r="H513" s="2">
        <v>78</v>
      </c>
      <c r="I513" s="4">
        <v>0</v>
      </c>
      <c r="J513" s="5">
        <v>0</v>
      </c>
      <c r="K513" s="6">
        <v>0</v>
      </c>
      <c r="L513">
        <v>0</v>
      </c>
      <c r="M513">
        <v>0</v>
      </c>
      <c r="N513">
        <v>0</v>
      </c>
      <c r="O513">
        <v>0</v>
      </c>
      <c r="P513" s="5">
        <v>0</v>
      </c>
      <c r="Q513">
        <v>0</v>
      </c>
      <c r="R513">
        <v>0</v>
      </c>
      <c r="S513" s="5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 s="2">
        <v>0</v>
      </c>
      <c r="Z513" s="7">
        <v>10.8</v>
      </c>
      <c r="AA513">
        <v>5</v>
      </c>
      <c r="AB513">
        <v>10.4</v>
      </c>
      <c r="AC513" s="8">
        <v>8.6999999999999993</v>
      </c>
      <c r="AD513" s="2">
        <v>60</v>
      </c>
      <c r="AE513" s="3">
        <v>15</v>
      </c>
      <c r="AF513" s="10">
        <v>674.44100000000003</v>
      </c>
      <c r="AG513" s="2">
        <v>169</v>
      </c>
    </row>
    <row r="514" spans="1:33" x14ac:dyDescent="0.45">
      <c r="A514" t="s">
        <v>46</v>
      </c>
      <c r="B514" t="s">
        <v>30</v>
      </c>
      <c r="C514" s="1">
        <v>167</v>
      </c>
      <c r="D514" s="1">
        <v>27</v>
      </c>
      <c r="E514" s="1">
        <v>27</v>
      </c>
      <c r="F514">
        <v>3</v>
      </c>
      <c r="G514" s="2" t="s">
        <v>43</v>
      </c>
      <c r="H514" s="9">
        <v>100</v>
      </c>
      <c r="I514" s="16">
        <v>0</v>
      </c>
      <c r="J514">
        <v>5</v>
      </c>
      <c r="K514" s="2">
        <v>0</v>
      </c>
      <c r="L514">
        <v>2</v>
      </c>
      <c r="M514">
        <v>0</v>
      </c>
      <c r="N514">
        <v>0</v>
      </c>
      <c r="O514">
        <v>0</v>
      </c>
      <c r="P514" s="5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 s="2">
        <v>0</v>
      </c>
      <c r="Z514" s="7">
        <v>11.6</v>
      </c>
      <c r="AA514" s="7">
        <v>11.4</v>
      </c>
      <c r="AB514" s="7">
        <v>10</v>
      </c>
      <c r="AC514" s="8">
        <v>11</v>
      </c>
      <c r="AD514" s="2">
        <v>85</v>
      </c>
      <c r="AE514" s="3">
        <v>5</v>
      </c>
      <c r="AF514" s="10">
        <v>956.726</v>
      </c>
      <c r="AG514" s="2">
        <v>182</v>
      </c>
    </row>
    <row r="515" spans="1:33" x14ac:dyDescent="0.45">
      <c r="A515" t="s">
        <v>83</v>
      </c>
      <c r="B515" t="s">
        <v>30</v>
      </c>
      <c r="C515" s="1">
        <v>167</v>
      </c>
      <c r="D515" s="1">
        <v>1</v>
      </c>
      <c r="E515" s="1">
        <v>28</v>
      </c>
      <c r="F515">
        <v>1</v>
      </c>
      <c r="G515" s="2" t="s">
        <v>16</v>
      </c>
      <c r="H515" s="2">
        <v>89</v>
      </c>
      <c r="I515" s="16">
        <v>0</v>
      </c>
      <c r="J515">
        <v>0</v>
      </c>
      <c r="K515" s="2">
        <v>0</v>
      </c>
      <c r="L515">
        <v>0</v>
      </c>
      <c r="M515">
        <v>0</v>
      </c>
      <c r="N515">
        <v>0</v>
      </c>
      <c r="O515">
        <v>0</v>
      </c>
      <c r="P515" s="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3</v>
      </c>
      <c r="Y515" s="2">
        <v>0</v>
      </c>
      <c r="Z515" s="7">
        <v>12.2</v>
      </c>
      <c r="AA515" s="7">
        <v>13.1</v>
      </c>
      <c r="AB515" s="7">
        <v>6.8</v>
      </c>
      <c r="AC515" s="8">
        <v>10.7</v>
      </c>
      <c r="AD515" s="2">
        <v>120</v>
      </c>
      <c r="AE515" s="3">
        <v>30</v>
      </c>
      <c r="AF515" s="10">
        <v>1478.1679999999999</v>
      </c>
      <c r="AG515" s="2">
        <v>261</v>
      </c>
    </row>
    <row r="516" spans="1:33" x14ac:dyDescent="0.45">
      <c r="A516" t="s">
        <v>83</v>
      </c>
      <c r="B516" t="s">
        <v>30</v>
      </c>
      <c r="C516" s="1">
        <v>167</v>
      </c>
      <c r="D516" s="1">
        <v>2</v>
      </c>
      <c r="E516" s="1">
        <v>29</v>
      </c>
      <c r="F516">
        <v>1</v>
      </c>
      <c r="G516" s="2" t="s">
        <v>43</v>
      </c>
      <c r="H516" s="2">
        <v>89</v>
      </c>
      <c r="I516" s="16">
        <v>0</v>
      </c>
      <c r="J516">
        <v>0</v>
      </c>
      <c r="K516" s="2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 s="2">
        <v>0</v>
      </c>
      <c r="Z516" s="7">
        <v>14.7</v>
      </c>
      <c r="AA516" s="7">
        <v>10.8</v>
      </c>
      <c r="AB516" s="7">
        <v>7.2</v>
      </c>
      <c r="AC516" s="8">
        <v>10.9</v>
      </c>
      <c r="AD516" s="2">
        <v>40</v>
      </c>
      <c r="AE516" s="3">
        <v>20</v>
      </c>
      <c r="AF516" s="7">
        <v>419.964</v>
      </c>
      <c r="AG516" s="2">
        <v>255</v>
      </c>
    </row>
    <row r="517" spans="1:33" x14ac:dyDescent="0.45">
      <c r="A517" t="s">
        <v>83</v>
      </c>
      <c r="B517" t="s">
        <v>30</v>
      </c>
      <c r="C517" s="1">
        <v>167</v>
      </c>
      <c r="D517" s="1">
        <v>3</v>
      </c>
      <c r="E517" s="1">
        <v>30</v>
      </c>
      <c r="F517">
        <v>1</v>
      </c>
      <c r="G517" s="2" t="s">
        <v>44</v>
      </c>
      <c r="H517" s="2">
        <v>100</v>
      </c>
      <c r="I517" s="16">
        <v>0</v>
      </c>
      <c r="J517">
        <v>0</v>
      </c>
      <c r="K517" s="2">
        <v>0</v>
      </c>
      <c r="L517">
        <v>0</v>
      </c>
      <c r="M517">
        <v>0</v>
      </c>
      <c r="N517">
        <v>0</v>
      </c>
      <c r="O517">
        <v>0</v>
      </c>
      <c r="P517" s="5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7</v>
      </c>
      <c r="Y517" s="2">
        <v>0</v>
      </c>
      <c r="Z517" s="7">
        <v>11.4</v>
      </c>
      <c r="AA517" s="7">
        <v>10.8</v>
      </c>
      <c r="AB517" s="7">
        <v>11.3</v>
      </c>
      <c r="AC517" s="8">
        <v>11.2</v>
      </c>
      <c r="AD517" s="2">
        <v>120</v>
      </c>
      <c r="AE517" s="3">
        <v>25</v>
      </c>
      <c r="AF517" s="10">
        <v>1404.175</v>
      </c>
      <c r="AG517" s="2">
        <v>180</v>
      </c>
    </row>
    <row r="518" spans="1:33" x14ac:dyDescent="0.45">
      <c r="A518" t="s">
        <v>83</v>
      </c>
      <c r="B518" t="s">
        <v>30</v>
      </c>
      <c r="C518" s="1">
        <v>167</v>
      </c>
      <c r="D518" s="1">
        <v>4</v>
      </c>
      <c r="E518" s="1">
        <v>31</v>
      </c>
      <c r="F518">
        <v>1</v>
      </c>
      <c r="G518" s="2" t="s">
        <v>43</v>
      </c>
      <c r="H518" s="2">
        <v>100</v>
      </c>
      <c r="I518" s="16">
        <v>0</v>
      </c>
      <c r="J518">
        <v>0</v>
      </c>
      <c r="K518" s="2">
        <v>0</v>
      </c>
      <c r="L518">
        <v>0</v>
      </c>
      <c r="M518">
        <v>0</v>
      </c>
      <c r="N518">
        <v>0</v>
      </c>
      <c r="O518">
        <v>0</v>
      </c>
      <c r="P518" s="5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 s="2">
        <v>0</v>
      </c>
      <c r="Z518" s="7">
        <v>12.3</v>
      </c>
      <c r="AA518" s="7">
        <v>11.1</v>
      </c>
      <c r="AB518" s="7">
        <v>10.199999999999999</v>
      </c>
      <c r="AC518" s="8">
        <v>11.2</v>
      </c>
      <c r="AD518" s="2">
        <v>115</v>
      </c>
      <c r="AE518" s="3">
        <v>25</v>
      </c>
      <c r="AF518" s="10">
        <v>1380.693</v>
      </c>
      <c r="AG518" s="2">
        <v>158</v>
      </c>
    </row>
    <row r="519" spans="1:33" x14ac:dyDescent="0.45">
      <c r="A519" t="s">
        <v>83</v>
      </c>
      <c r="B519" t="s">
        <v>30</v>
      </c>
      <c r="C519" s="1">
        <v>167</v>
      </c>
      <c r="D519" s="1">
        <v>5</v>
      </c>
      <c r="E519" s="1">
        <v>32</v>
      </c>
      <c r="F519">
        <v>1</v>
      </c>
      <c r="G519" s="2" t="s">
        <v>44</v>
      </c>
      <c r="H519" s="2">
        <v>33</v>
      </c>
      <c r="I519" s="16">
        <v>0</v>
      </c>
      <c r="J519">
        <v>0</v>
      </c>
      <c r="K519" s="2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 s="2">
        <v>0</v>
      </c>
      <c r="Z519" s="7">
        <v>12</v>
      </c>
      <c r="AA519" s="7">
        <v>12.4</v>
      </c>
      <c r="AB519" s="7">
        <v>15.5</v>
      </c>
      <c r="AC519" s="8">
        <v>13.3</v>
      </c>
      <c r="AD519" s="2">
        <v>10</v>
      </c>
      <c r="AE519" s="3">
        <v>40</v>
      </c>
      <c r="AF519" s="7">
        <v>178.96799999999999</v>
      </c>
      <c r="AG519" s="2">
        <v>160</v>
      </c>
    </row>
    <row r="520" spans="1:33" x14ac:dyDescent="0.45">
      <c r="A520" t="s">
        <v>83</v>
      </c>
      <c r="B520" t="s">
        <v>30</v>
      </c>
      <c r="C520" s="1">
        <v>167</v>
      </c>
      <c r="D520" s="1">
        <v>6</v>
      </c>
      <c r="E520" s="1">
        <v>33</v>
      </c>
      <c r="F520">
        <v>1</v>
      </c>
      <c r="G520" s="2" t="s">
        <v>16</v>
      </c>
      <c r="H520" s="2">
        <v>44</v>
      </c>
      <c r="I520" s="16">
        <v>0</v>
      </c>
      <c r="J520">
        <v>0</v>
      </c>
      <c r="K520" s="2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 s="2">
        <v>0</v>
      </c>
      <c r="Z520" s="7">
        <v>7.9</v>
      </c>
      <c r="AA520" s="7">
        <v>8</v>
      </c>
      <c r="AB520" s="7">
        <v>13</v>
      </c>
      <c r="AC520" s="8">
        <v>9.6</v>
      </c>
      <c r="AD520" s="2">
        <v>15</v>
      </c>
      <c r="AE520" s="3">
        <v>35</v>
      </c>
      <c r="AF520" s="7">
        <v>147.435</v>
      </c>
      <c r="AG520" s="2">
        <v>205</v>
      </c>
    </row>
    <row r="521" spans="1:33" x14ac:dyDescent="0.45">
      <c r="A521" t="s">
        <v>83</v>
      </c>
      <c r="B521" t="s">
        <v>30</v>
      </c>
      <c r="C521" s="1">
        <v>167</v>
      </c>
      <c r="D521" s="1">
        <v>7</v>
      </c>
      <c r="E521" s="1">
        <v>34</v>
      </c>
      <c r="F521">
        <v>1</v>
      </c>
      <c r="G521" s="2" t="s">
        <v>44</v>
      </c>
      <c r="H521" s="2">
        <v>66</v>
      </c>
      <c r="I521" s="16">
        <v>0</v>
      </c>
      <c r="J521">
        <v>0</v>
      </c>
      <c r="K521" s="2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 s="2">
        <v>0</v>
      </c>
      <c r="Z521" s="7">
        <v>12.6</v>
      </c>
      <c r="AA521" s="7">
        <v>10.5</v>
      </c>
      <c r="AB521" s="7">
        <v>13.2</v>
      </c>
      <c r="AC521" s="8">
        <v>12.1</v>
      </c>
      <c r="AD521" s="2">
        <v>40</v>
      </c>
      <c r="AE521" s="3">
        <v>60</v>
      </c>
      <c r="AF521" s="7">
        <v>416.97</v>
      </c>
      <c r="AG521" s="2">
        <v>179</v>
      </c>
    </row>
    <row r="522" spans="1:33" x14ac:dyDescent="0.45">
      <c r="A522" t="s">
        <v>83</v>
      </c>
      <c r="B522" t="s">
        <v>30</v>
      </c>
      <c r="C522" s="1">
        <v>167</v>
      </c>
      <c r="D522" s="1">
        <v>8</v>
      </c>
      <c r="E522" s="1">
        <v>35</v>
      </c>
      <c r="F522">
        <v>1</v>
      </c>
      <c r="G522" s="2" t="s">
        <v>16</v>
      </c>
      <c r="H522" s="2">
        <v>33</v>
      </c>
      <c r="I522" s="16">
        <v>0</v>
      </c>
      <c r="J522">
        <v>0</v>
      </c>
      <c r="K522" s="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 s="2">
        <v>0</v>
      </c>
      <c r="Z522" s="7">
        <v>6.8</v>
      </c>
      <c r="AA522" s="7">
        <v>5.2</v>
      </c>
      <c r="AB522" s="7">
        <v>6.7</v>
      </c>
      <c r="AC522" s="8">
        <v>6.2</v>
      </c>
      <c r="AD522" s="2">
        <v>10</v>
      </c>
      <c r="AE522" s="3">
        <v>60</v>
      </c>
      <c r="AF522" s="7">
        <v>127.404</v>
      </c>
      <c r="AG522" s="2">
        <v>151</v>
      </c>
    </row>
    <row r="523" spans="1:33" x14ac:dyDescent="0.45">
      <c r="A523" t="s">
        <v>83</v>
      </c>
      <c r="B523" t="s">
        <v>30</v>
      </c>
      <c r="C523" s="1">
        <v>167</v>
      </c>
      <c r="D523" s="1">
        <v>9</v>
      </c>
      <c r="E523" s="1">
        <v>36</v>
      </c>
      <c r="F523">
        <v>1</v>
      </c>
      <c r="G523" s="2" t="s">
        <v>43</v>
      </c>
      <c r="H523" s="2">
        <v>44</v>
      </c>
      <c r="I523" s="16">
        <v>0</v>
      </c>
      <c r="J523">
        <v>0</v>
      </c>
      <c r="K523" s="2">
        <v>0</v>
      </c>
      <c r="L523">
        <v>0</v>
      </c>
      <c r="M523">
        <v>0</v>
      </c>
      <c r="N523">
        <v>0</v>
      </c>
      <c r="O523">
        <v>0</v>
      </c>
      <c r="P523" s="5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 s="2">
        <v>0</v>
      </c>
      <c r="Z523" s="7">
        <v>8.1999999999999993</v>
      </c>
      <c r="AA523" s="7">
        <v>5.3</v>
      </c>
      <c r="AB523" s="7">
        <v>4.5999999999999996</v>
      </c>
      <c r="AC523" s="8">
        <v>6</v>
      </c>
      <c r="AD523" s="2">
        <v>5</v>
      </c>
      <c r="AE523" s="3">
        <v>5</v>
      </c>
      <c r="AF523" s="10">
        <v>29.053000000000001</v>
      </c>
      <c r="AG523" s="2">
        <v>266</v>
      </c>
    </row>
    <row r="524" spans="1:33" x14ac:dyDescent="0.45">
      <c r="A524" t="s">
        <v>83</v>
      </c>
      <c r="B524" t="s">
        <v>30</v>
      </c>
      <c r="C524" s="1">
        <v>167</v>
      </c>
      <c r="D524" s="1">
        <v>10</v>
      </c>
      <c r="E524" s="1">
        <v>37</v>
      </c>
      <c r="F524">
        <v>2</v>
      </c>
      <c r="G524" s="2" t="s">
        <v>16</v>
      </c>
      <c r="H524" s="9">
        <v>89</v>
      </c>
      <c r="I524" s="16">
        <v>0</v>
      </c>
      <c r="J524">
        <v>0</v>
      </c>
      <c r="K524" s="2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1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7</v>
      </c>
      <c r="Y524" s="2">
        <v>0</v>
      </c>
      <c r="Z524" s="7">
        <v>9.4</v>
      </c>
      <c r="AA524" s="7">
        <v>10.3</v>
      </c>
      <c r="AB524" s="7">
        <v>8.6</v>
      </c>
      <c r="AC524" s="8">
        <v>9.4</v>
      </c>
      <c r="AD524" s="2">
        <v>75</v>
      </c>
      <c r="AE524" s="3">
        <v>65</v>
      </c>
      <c r="AF524" s="7">
        <v>725.04100000000005</v>
      </c>
      <c r="AG524" s="2">
        <v>161</v>
      </c>
    </row>
    <row r="525" spans="1:33" x14ac:dyDescent="0.45">
      <c r="A525" t="s">
        <v>83</v>
      </c>
      <c r="B525" t="s">
        <v>30</v>
      </c>
      <c r="C525" s="1">
        <v>167</v>
      </c>
      <c r="D525" s="1">
        <v>11</v>
      </c>
      <c r="E525" s="1">
        <v>38</v>
      </c>
      <c r="F525">
        <v>2</v>
      </c>
      <c r="G525" s="2" t="s">
        <v>43</v>
      </c>
      <c r="H525" s="2">
        <v>100</v>
      </c>
      <c r="I525" s="16">
        <v>0</v>
      </c>
      <c r="J525">
        <v>0</v>
      </c>
      <c r="K525" s="2">
        <v>0</v>
      </c>
      <c r="L525">
        <v>0</v>
      </c>
      <c r="M525">
        <v>0</v>
      </c>
      <c r="N525">
        <v>0</v>
      </c>
      <c r="O525">
        <v>0</v>
      </c>
      <c r="P525" s="5">
        <v>0</v>
      </c>
      <c r="Q525">
        <v>1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12</v>
      </c>
      <c r="Y525" s="2">
        <v>0</v>
      </c>
      <c r="Z525" s="7">
        <v>9.4</v>
      </c>
      <c r="AA525" s="7">
        <v>9.3000000000000007</v>
      </c>
      <c r="AB525" s="7">
        <v>9.5</v>
      </c>
      <c r="AC525" s="8">
        <v>9.4</v>
      </c>
      <c r="AD525" s="2">
        <v>125</v>
      </c>
      <c r="AE525" s="3">
        <v>55</v>
      </c>
      <c r="AF525" s="10">
        <v>1466.201</v>
      </c>
      <c r="AG525" s="2">
        <v>150</v>
      </c>
    </row>
    <row r="526" spans="1:33" x14ac:dyDescent="0.45">
      <c r="A526" t="s">
        <v>83</v>
      </c>
      <c r="B526" t="s">
        <v>30</v>
      </c>
      <c r="C526" s="1">
        <v>167</v>
      </c>
      <c r="D526" s="1">
        <v>12</v>
      </c>
      <c r="E526" s="1">
        <v>39</v>
      </c>
      <c r="F526">
        <v>2</v>
      </c>
      <c r="G526" s="2" t="s">
        <v>44</v>
      </c>
      <c r="H526" s="2">
        <v>89</v>
      </c>
      <c r="I526" s="4">
        <v>0</v>
      </c>
      <c r="J526" s="5">
        <v>0</v>
      </c>
      <c r="K526" s="6">
        <v>0</v>
      </c>
      <c r="L526">
        <v>0</v>
      </c>
      <c r="M526">
        <v>0</v>
      </c>
      <c r="N526">
        <v>0</v>
      </c>
      <c r="O526">
        <v>0</v>
      </c>
      <c r="P526" s="5">
        <v>0</v>
      </c>
      <c r="Q526">
        <v>0</v>
      </c>
      <c r="R526">
        <v>0</v>
      </c>
      <c r="S526" s="5">
        <v>0</v>
      </c>
      <c r="T526">
        <v>0</v>
      </c>
      <c r="U526">
        <v>0</v>
      </c>
      <c r="V526">
        <v>0</v>
      </c>
      <c r="W526">
        <v>0</v>
      </c>
      <c r="X526">
        <v>8</v>
      </c>
      <c r="Y526" s="2">
        <v>0</v>
      </c>
      <c r="Z526" s="7">
        <v>7.7</v>
      </c>
      <c r="AA526" s="7">
        <v>8</v>
      </c>
      <c r="AB526" s="7">
        <v>8.3000000000000007</v>
      </c>
      <c r="AC526" s="8">
        <v>8</v>
      </c>
      <c r="AD526" s="2">
        <v>90</v>
      </c>
      <c r="AE526" s="3">
        <v>60</v>
      </c>
      <c r="AF526" s="10">
        <v>960.15200000000004</v>
      </c>
      <c r="AG526" s="2">
        <v>249</v>
      </c>
    </row>
    <row r="527" spans="1:33" x14ac:dyDescent="0.45">
      <c r="A527" t="s">
        <v>83</v>
      </c>
      <c r="B527" t="s">
        <v>30</v>
      </c>
      <c r="C527" s="1">
        <v>167</v>
      </c>
      <c r="D527" s="1">
        <v>13</v>
      </c>
      <c r="E527" s="1">
        <v>40</v>
      </c>
      <c r="F527">
        <v>2</v>
      </c>
      <c r="G527" s="2" t="s">
        <v>43</v>
      </c>
      <c r="H527" s="9">
        <v>100</v>
      </c>
      <c r="I527" s="16">
        <v>0</v>
      </c>
      <c r="J527">
        <v>0</v>
      </c>
      <c r="K527" s="2">
        <v>0</v>
      </c>
      <c r="L527">
        <v>0</v>
      </c>
      <c r="M527">
        <v>0</v>
      </c>
      <c r="N527">
        <v>0</v>
      </c>
      <c r="O527">
        <v>0</v>
      </c>
      <c r="P527" s="5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 s="2">
        <v>0</v>
      </c>
      <c r="Z527" s="7">
        <v>8.4</v>
      </c>
      <c r="AA527" s="7">
        <v>8.3000000000000007</v>
      </c>
      <c r="AB527" s="7">
        <v>11.1</v>
      </c>
      <c r="AC527" s="8">
        <v>9.3000000000000007</v>
      </c>
      <c r="AD527" s="2">
        <v>115</v>
      </c>
      <c r="AE527" s="3">
        <v>55</v>
      </c>
      <c r="AF527" s="10">
        <v>1445.8910000000001</v>
      </c>
      <c r="AG527" s="2">
        <v>213</v>
      </c>
    </row>
    <row r="528" spans="1:33" x14ac:dyDescent="0.45">
      <c r="A528" t="s">
        <v>83</v>
      </c>
      <c r="B528" t="s">
        <v>30</v>
      </c>
      <c r="C528" s="1">
        <v>167</v>
      </c>
      <c r="D528" s="1">
        <v>14</v>
      </c>
      <c r="E528" s="1">
        <v>41</v>
      </c>
      <c r="F528">
        <v>2</v>
      </c>
      <c r="G528" s="2" t="s">
        <v>44</v>
      </c>
      <c r="H528" s="2">
        <v>100</v>
      </c>
      <c r="I528" s="4">
        <v>0</v>
      </c>
      <c r="J528" s="5">
        <v>0</v>
      </c>
      <c r="K528" s="6">
        <v>0</v>
      </c>
      <c r="L528">
        <v>0</v>
      </c>
      <c r="M528">
        <v>0</v>
      </c>
      <c r="N528">
        <v>0</v>
      </c>
      <c r="O528">
        <v>0</v>
      </c>
      <c r="P528" s="5">
        <v>0</v>
      </c>
      <c r="Q528">
        <v>0</v>
      </c>
      <c r="R528">
        <v>0</v>
      </c>
      <c r="S528" s="5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 s="2">
        <v>0</v>
      </c>
      <c r="Z528" s="7">
        <v>14.7</v>
      </c>
      <c r="AA528" s="7">
        <v>8.1999999999999993</v>
      </c>
      <c r="AB528" s="7">
        <v>10.7</v>
      </c>
      <c r="AC528" s="8">
        <v>11.2</v>
      </c>
      <c r="AD528" s="2">
        <v>95</v>
      </c>
      <c r="AE528" s="3">
        <v>60</v>
      </c>
      <c r="AF528" s="10">
        <v>950.48400000000004</v>
      </c>
      <c r="AG528" s="2">
        <v>204</v>
      </c>
    </row>
    <row r="529" spans="1:33" x14ac:dyDescent="0.45">
      <c r="A529" t="s">
        <v>83</v>
      </c>
      <c r="B529" t="s">
        <v>30</v>
      </c>
      <c r="C529" s="1">
        <v>167</v>
      </c>
      <c r="D529" s="1">
        <v>15</v>
      </c>
      <c r="E529" s="1">
        <v>42</v>
      </c>
      <c r="F529">
        <v>2</v>
      </c>
      <c r="G529" s="2" t="s">
        <v>16</v>
      </c>
      <c r="H529" s="9">
        <v>89</v>
      </c>
      <c r="I529" s="4">
        <v>0</v>
      </c>
      <c r="J529" s="5">
        <v>5</v>
      </c>
      <c r="K529" s="6">
        <v>0</v>
      </c>
      <c r="L529">
        <v>0</v>
      </c>
      <c r="M529">
        <v>0</v>
      </c>
      <c r="N529">
        <v>0</v>
      </c>
      <c r="O529">
        <v>0</v>
      </c>
      <c r="P529" s="5">
        <v>0</v>
      </c>
      <c r="Q529">
        <v>0</v>
      </c>
      <c r="R529">
        <v>0</v>
      </c>
      <c r="S529" s="5">
        <v>0</v>
      </c>
      <c r="T529">
        <v>0</v>
      </c>
      <c r="U529">
        <v>0</v>
      </c>
      <c r="V529">
        <v>0</v>
      </c>
      <c r="W529">
        <v>0</v>
      </c>
      <c r="X529">
        <v>6</v>
      </c>
      <c r="Y529" s="2">
        <v>0</v>
      </c>
      <c r="Z529">
        <v>11.6</v>
      </c>
      <c r="AA529" s="7">
        <v>7.3</v>
      </c>
      <c r="AB529">
        <v>15</v>
      </c>
      <c r="AC529" s="8">
        <v>11.3</v>
      </c>
      <c r="AD529" s="2">
        <v>65</v>
      </c>
      <c r="AE529" s="3">
        <v>50</v>
      </c>
      <c r="AF529">
        <v>806.03</v>
      </c>
      <c r="AG529" s="2">
        <v>264</v>
      </c>
    </row>
    <row r="530" spans="1:33" x14ac:dyDescent="0.45">
      <c r="A530" t="s">
        <v>83</v>
      </c>
      <c r="B530" t="s">
        <v>30</v>
      </c>
      <c r="C530" s="1">
        <v>167</v>
      </c>
      <c r="D530" s="1">
        <v>16</v>
      </c>
      <c r="E530" s="1">
        <v>43</v>
      </c>
      <c r="F530">
        <v>2</v>
      </c>
      <c r="G530" s="2" t="s">
        <v>44</v>
      </c>
      <c r="H530" s="2">
        <v>100</v>
      </c>
      <c r="I530" s="4">
        <v>0</v>
      </c>
      <c r="J530" s="5">
        <v>0</v>
      </c>
      <c r="K530" s="6">
        <v>0</v>
      </c>
      <c r="L530">
        <v>0</v>
      </c>
      <c r="M530">
        <v>0</v>
      </c>
      <c r="N530">
        <v>0</v>
      </c>
      <c r="O530">
        <v>0</v>
      </c>
      <c r="P530" s="5">
        <v>0</v>
      </c>
      <c r="Q530">
        <v>0</v>
      </c>
      <c r="R530">
        <v>0</v>
      </c>
      <c r="S530" s="5">
        <v>0</v>
      </c>
      <c r="T530">
        <v>0</v>
      </c>
      <c r="U530">
        <v>1</v>
      </c>
      <c r="V530">
        <v>0</v>
      </c>
      <c r="W530">
        <v>0</v>
      </c>
      <c r="X530">
        <v>0</v>
      </c>
      <c r="Y530" s="2">
        <v>0</v>
      </c>
      <c r="Z530" s="7">
        <v>7</v>
      </c>
      <c r="AA530" s="7">
        <v>5.7</v>
      </c>
      <c r="AB530" s="7">
        <v>8.1999999999999993</v>
      </c>
      <c r="AC530" s="8">
        <v>7</v>
      </c>
      <c r="AD530" s="2">
        <v>80</v>
      </c>
      <c r="AE530" s="3">
        <v>55</v>
      </c>
      <c r="AF530">
        <v>879.48199999999997</v>
      </c>
      <c r="AG530" s="2">
        <v>163</v>
      </c>
    </row>
    <row r="531" spans="1:33" x14ac:dyDescent="0.45">
      <c r="A531" t="s">
        <v>83</v>
      </c>
      <c r="B531" t="s">
        <v>30</v>
      </c>
      <c r="C531" s="1">
        <v>167</v>
      </c>
      <c r="D531" s="1">
        <v>17</v>
      </c>
      <c r="E531" s="1">
        <v>44</v>
      </c>
      <c r="F531">
        <v>2</v>
      </c>
      <c r="G531" s="2" t="s">
        <v>16</v>
      </c>
      <c r="H531" s="2">
        <v>44</v>
      </c>
      <c r="I531" s="16">
        <v>0</v>
      </c>
      <c r="J531">
        <v>0</v>
      </c>
      <c r="K531" s="2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 s="2">
        <v>0</v>
      </c>
      <c r="Z531" s="7">
        <v>4.5</v>
      </c>
      <c r="AA531" s="7">
        <v>5.4</v>
      </c>
      <c r="AB531" s="7">
        <v>6.6</v>
      </c>
      <c r="AC531" s="8">
        <v>5.5</v>
      </c>
      <c r="AD531" s="2">
        <v>10</v>
      </c>
      <c r="AE531" s="3">
        <v>60</v>
      </c>
      <c r="AF531" s="7">
        <v>73.843999999999994</v>
      </c>
      <c r="AG531" s="2">
        <v>293</v>
      </c>
    </row>
    <row r="532" spans="1:33" x14ac:dyDescent="0.45">
      <c r="A532" t="s">
        <v>83</v>
      </c>
      <c r="B532" t="s">
        <v>30</v>
      </c>
      <c r="C532" s="1">
        <v>167</v>
      </c>
      <c r="D532" s="1">
        <v>18</v>
      </c>
      <c r="E532" s="1">
        <v>45</v>
      </c>
      <c r="F532">
        <v>2</v>
      </c>
      <c r="G532" s="2" t="s">
        <v>43</v>
      </c>
      <c r="H532" s="2">
        <v>100</v>
      </c>
      <c r="I532" s="4">
        <v>0</v>
      </c>
      <c r="J532" s="5">
        <v>0</v>
      </c>
      <c r="K532" s="6">
        <v>0</v>
      </c>
      <c r="L532">
        <v>0</v>
      </c>
      <c r="M532">
        <v>0</v>
      </c>
      <c r="N532">
        <v>0</v>
      </c>
      <c r="O532">
        <v>0</v>
      </c>
      <c r="P532" s="5">
        <v>0</v>
      </c>
      <c r="Q532">
        <v>0</v>
      </c>
      <c r="R532">
        <v>0</v>
      </c>
      <c r="S532" s="5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 s="2">
        <v>0</v>
      </c>
      <c r="Z532" s="7">
        <v>4</v>
      </c>
      <c r="AA532" s="7">
        <v>9.4</v>
      </c>
      <c r="AB532" s="7">
        <v>7.9</v>
      </c>
      <c r="AC532" s="8">
        <v>7.1</v>
      </c>
      <c r="AD532" s="2">
        <v>85</v>
      </c>
      <c r="AE532" s="3">
        <v>60</v>
      </c>
      <c r="AF532">
        <v>764.327</v>
      </c>
      <c r="AG532" s="2">
        <v>146</v>
      </c>
    </row>
    <row r="533" spans="1:33" x14ac:dyDescent="0.45">
      <c r="A533" t="s">
        <v>83</v>
      </c>
      <c r="B533" t="s">
        <v>30</v>
      </c>
      <c r="C533" s="1">
        <v>167</v>
      </c>
      <c r="D533" s="1">
        <v>19</v>
      </c>
      <c r="E533" s="1">
        <v>46</v>
      </c>
      <c r="F533">
        <v>3</v>
      </c>
      <c r="G533" s="2" t="s">
        <v>16</v>
      </c>
      <c r="H533" s="2">
        <v>66</v>
      </c>
      <c r="I533" s="16">
        <v>0</v>
      </c>
      <c r="J533">
        <v>0</v>
      </c>
      <c r="K533" s="2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 s="2">
        <v>0</v>
      </c>
      <c r="Z533" s="7">
        <v>6.7</v>
      </c>
      <c r="AA533" s="7">
        <v>5.7</v>
      </c>
      <c r="AB533" s="7">
        <v>9.4</v>
      </c>
      <c r="AC533" s="8">
        <v>7.3</v>
      </c>
      <c r="AD533" s="2">
        <v>10</v>
      </c>
      <c r="AE533" s="3">
        <v>75</v>
      </c>
      <c r="AF533" s="7">
        <v>173.03100000000001</v>
      </c>
      <c r="AG533" s="2">
        <v>238</v>
      </c>
    </row>
    <row r="534" spans="1:33" x14ac:dyDescent="0.45">
      <c r="A534" t="s">
        <v>83</v>
      </c>
      <c r="B534" t="s">
        <v>30</v>
      </c>
      <c r="C534" s="1">
        <v>167</v>
      </c>
      <c r="D534" s="1">
        <v>20</v>
      </c>
      <c r="E534" s="1">
        <v>47</v>
      </c>
      <c r="F534">
        <v>3</v>
      </c>
      <c r="G534" s="2" t="s">
        <v>43</v>
      </c>
      <c r="H534" s="9">
        <v>100</v>
      </c>
      <c r="I534" s="16">
        <v>0</v>
      </c>
      <c r="J534">
        <v>0</v>
      </c>
      <c r="K534" s="2">
        <v>0</v>
      </c>
      <c r="L534">
        <v>0</v>
      </c>
      <c r="M534">
        <v>0</v>
      </c>
      <c r="N534">
        <v>0</v>
      </c>
      <c r="O534">
        <v>0</v>
      </c>
      <c r="P534" s="5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 s="2">
        <v>0</v>
      </c>
      <c r="Z534" s="7">
        <v>8</v>
      </c>
      <c r="AA534" s="7">
        <v>6.9</v>
      </c>
      <c r="AB534" s="7">
        <v>5.9</v>
      </c>
      <c r="AC534" s="8">
        <v>6.9</v>
      </c>
      <c r="AD534" s="2">
        <v>105</v>
      </c>
      <c r="AE534" s="3">
        <v>65</v>
      </c>
      <c r="AF534" s="10">
        <v>1167.5640000000001</v>
      </c>
      <c r="AG534" s="2">
        <v>111</v>
      </c>
    </row>
    <row r="535" spans="1:33" x14ac:dyDescent="0.45">
      <c r="A535" t="s">
        <v>83</v>
      </c>
      <c r="B535" t="s">
        <v>30</v>
      </c>
      <c r="C535" s="1">
        <v>167</v>
      </c>
      <c r="D535" s="1">
        <v>21</v>
      </c>
      <c r="E535" s="1">
        <v>48</v>
      </c>
      <c r="F535">
        <v>3</v>
      </c>
      <c r="G535" s="2" t="s">
        <v>44</v>
      </c>
      <c r="H535" s="2">
        <v>100</v>
      </c>
      <c r="I535" s="4">
        <v>0</v>
      </c>
      <c r="J535" s="5">
        <v>0</v>
      </c>
      <c r="K535" s="6">
        <v>0</v>
      </c>
      <c r="L535">
        <v>0</v>
      </c>
      <c r="M535">
        <v>0</v>
      </c>
      <c r="N535">
        <v>0</v>
      </c>
      <c r="O535">
        <v>0</v>
      </c>
      <c r="P535" s="5">
        <v>0</v>
      </c>
      <c r="Q535">
        <v>0</v>
      </c>
      <c r="R535">
        <v>0</v>
      </c>
      <c r="S535" s="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 s="2">
        <v>0</v>
      </c>
      <c r="Z535" s="7">
        <v>7</v>
      </c>
      <c r="AA535" s="7">
        <v>6.4</v>
      </c>
      <c r="AB535" s="7">
        <v>10.8</v>
      </c>
      <c r="AC535" s="8">
        <v>8.1</v>
      </c>
      <c r="AD535" s="2">
        <v>75</v>
      </c>
      <c r="AE535" s="3">
        <v>65</v>
      </c>
      <c r="AF535" s="10">
        <v>732.41800000000001</v>
      </c>
      <c r="AG535" s="2">
        <v>251</v>
      </c>
    </row>
    <row r="536" spans="1:33" x14ac:dyDescent="0.45">
      <c r="A536" t="s">
        <v>83</v>
      </c>
      <c r="B536" t="s">
        <v>30</v>
      </c>
      <c r="C536" s="1">
        <v>167</v>
      </c>
      <c r="D536" s="1">
        <v>22</v>
      </c>
      <c r="E536" s="1">
        <v>49</v>
      </c>
      <c r="F536">
        <v>3</v>
      </c>
      <c r="G536" s="2" t="s">
        <v>43</v>
      </c>
      <c r="H536" s="9">
        <v>100</v>
      </c>
      <c r="I536" s="16">
        <v>0</v>
      </c>
      <c r="J536">
        <v>0</v>
      </c>
      <c r="K536" s="2">
        <v>0</v>
      </c>
      <c r="L536">
        <v>2</v>
      </c>
      <c r="M536">
        <v>0</v>
      </c>
      <c r="N536">
        <v>0</v>
      </c>
      <c r="O536">
        <v>0</v>
      </c>
      <c r="P536" s="5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 s="2">
        <v>0</v>
      </c>
      <c r="Z536" s="7">
        <v>7.4</v>
      </c>
      <c r="AA536" s="7">
        <v>8.6</v>
      </c>
      <c r="AB536" s="7">
        <v>5.9</v>
      </c>
      <c r="AC536" s="8">
        <v>7.3</v>
      </c>
      <c r="AD536" s="2">
        <v>110</v>
      </c>
      <c r="AE536" s="3">
        <v>65</v>
      </c>
      <c r="AF536" s="10">
        <v>1090.5899999999999</v>
      </c>
      <c r="AG536" s="2">
        <v>142</v>
      </c>
    </row>
    <row r="537" spans="1:33" x14ac:dyDescent="0.45">
      <c r="A537" t="s">
        <v>83</v>
      </c>
      <c r="B537" t="s">
        <v>30</v>
      </c>
      <c r="C537" s="1">
        <v>167</v>
      </c>
      <c r="D537" s="1">
        <v>23</v>
      </c>
      <c r="E537" s="1">
        <v>50</v>
      </c>
      <c r="F537">
        <v>3</v>
      </c>
      <c r="G537" s="2" t="s">
        <v>44</v>
      </c>
      <c r="H537" s="2">
        <v>100</v>
      </c>
      <c r="I537" s="4">
        <v>0</v>
      </c>
      <c r="J537" s="5">
        <v>0</v>
      </c>
      <c r="K537" s="6">
        <v>0</v>
      </c>
      <c r="L537">
        <v>0</v>
      </c>
      <c r="M537">
        <v>0</v>
      </c>
      <c r="N537">
        <v>0</v>
      </c>
      <c r="O537">
        <v>0</v>
      </c>
      <c r="P537" s="5">
        <v>0</v>
      </c>
      <c r="Q537">
        <v>1</v>
      </c>
      <c r="R537">
        <v>0</v>
      </c>
      <c r="S537" s="5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 s="2">
        <v>0</v>
      </c>
      <c r="Z537" s="7">
        <v>9.4</v>
      </c>
      <c r="AA537" s="7">
        <v>6.5</v>
      </c>
      <c r="AB537" s="7">
        <v>5.5</v>
      </c>
      <c r="AC537" s="8">
        <v>7.1</v>
      </c>
      <c r="AD537" s="2">
        <v>90</v>
      </c>
      <c r="AE537" s="3">
        <v>65</v>
      </c>
      <c r="AF537" s="10">
        <v>807.56700000000001</v>
      </c>
      <c r="AG537" s="2">
        <v>231</v>
      </c>
    </row>
    <row r="538" spans="1:33" x14ac:dyDescent="0.45">
      <c r="A538" t="s">
        <v>83</v>
      </c>
      <c r="B538" t="s">
        <v>30</v>
      </c>
      <c r="C538" s="1">
        <v>167</v>
      </c>
      <c r="D538" s="1">
        <v>24</v>
      </c>
      <c r="E538" s="1">
        <v>51</v>
      </c>
      <c r="F538">
        <v>3</v>
      </c>
      <c r="G538" s="2" t="s">
        <v>16</v>
      </c>
      <c r="H538" s="2">
        <v>100</v>
      </c>
      <c r="I538" s="4">
        <v>0</v>
      </c>
      <c r="J538" s="5">
        <v>0</v>
      </c>
      <c r="K538" s="6">
        <v>0</v>
      </c>
      <c r="L538">
        <v>0</v>
      </c>
      <c r="M538">
        <v>0</v>
      </c>
      <c r="N538">
        <v>0</v>
      </c>
      <c r="O538">
        <v>0</v>
      </c>
      <c r="P538" s="5">
        <v>0</v>
      </c>
      <c r="Q538">
        <v>1</v>
      </c>
      <c r="R538">
        <v>0</v>
      </c>
      <c r="S538" s="5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 s="2">
        <v>0</v>
      </c>
      <c r="Z538" s="7">
        <v>10.6</v>
      </c>
      <c r="AA538" s="7">
        <v>8.9</v>
      </c>
      <c r="AB538" s="7">
        <v>11.8</v>
      </c>
      <c r="AC538" s="8">
        <v>10.4</v>
      </c>
      <c r="AD538" s="2">
        <v>85</v>
      </c>
      <c r="AE538" s="3">
        <v>70</v>
      </c>
      <c r="AF538" s="10">
        <v>819.84500000000003</v>
      </c>
      <c r="AG538" s="2">
        <v>193</v>
      </c>
    </row>
    <row r="539" spans="1:33" x14ac:dyDescent="0.45">
      <c r="A539" t="s">
        <v>83</v>
      </c>
      <c r="B539" t="s">
        <v>30</v>
      </c>
      <c r="C539" s="1">
        <v>167</v>
      </c>
      <c r="D539" s="1">
        <v>25</v>
      </c>
      <c r="E539" s="1">
        <v>52</v>
      </c>
      <c r="F539">
        <v>3</v>
      </c>
      <c r="G539" s="2" t="s">
        <v>44</v>
      </c>
      <c r="H539" s="2">
        <v>100</v>
      </c>
      <c r="I539" s="4">
        <v>0</v>
      </c>
      <c r="J539" s="5">
        <v>0</v>
      </c>
      <c r="K539" s="6">
        <v>0</v>
      </c>
      <c r="L539">
        <v>0</v>
      </c>
      <c r="M539">
        <v>0</v>
      </c>
      <c r="N539">
        <v>0</v>
      </c>
      <c r="O539">
        <v>0</v>
      </c>
      <c r="P539" s="5">
        <v>0</v>
      </c>
      <c r="Q539">
        <v>0</v>
      </c>
      <c r="R539">
        <v>0</v>
      </c>
      <c r="S539" s="5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 s="2">
        <v>0</v>
      </c>
      <c r="Z539" s="7">
        <v>10.4</v>
      </c>
      <c r="AA539" s="7">
        <v>7.4</v>
      </c>
      <c r="AB539" s="7">
        <v>10.1</v>
      </c>
      <c r="AC539" s="8">
        <v>9.3000000000000007</v>
      </c>
      <c r="AD539" s="2">
        <v>85</v>
      </c>
      <c r="AE539" s="3">
        <v>80</v>
      </c>
      <c r="AF539" s="10">
        <v>871.79399999999998</v>
      </c>
      <c r="AG539" s="2">
        <v>208</v>
      </c>
    </row>
    <row r="540" spans="1:33" x14ac:dyDescent="0.45">
      <c r="A540" t="s">
        <v>83</v>
      </c>
      <c r="B540" t="s">
        <v>30</v>
      </c>
      <c r="C540" s="1">
        <v>167</v>
      </c>
      <c r="D540" s="1">
        <v>26</v>
      </c>
      <c r="E540" s="1">
        <v>53</v>
      </c>
      <c r="F540">
        <v>3</v>
      </c>
      <c r="G540" s="2" t="s">
        <v>16</v>
      </c>
      <c r="H540" s="2">
        <v>78</v>
      </c>
      <c r="I540" s="16">
        <v>0</v>
      </c>
      <c r="J540">
        <v>0</v>
      </c>
      <c r="K540" s="2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 s="2">
        <v>0</v>
      </c>
      <c r="Z540" s="7">
        <v>9.6999999999999993</v>
      </c>
      <c r="AA540" s="7">
        <v>8.8000000000000007</v>
      </c>
      <c r="AB540" s="7">
        <v>7.2</v>
      </c>
      <c r="AC540" s="8">
        <v>8.6</v>
      </c>
      <c r="AD540" s="11">
        <v>65</v>
      </c>
      <c r="AE540" s="12">
        <v>65</v>
      </c>
      <c r="AF540" s="7">
        <v>673.90099999999995</v>
      </c>
      <c r="AG540" s="2">
        <v>258</v>
      </c>
    </row>
    <row r="541" spans="1:33" x14ac:dyDescent="0.45">
      <c r="A541" t="s">
        <v>83</v>
      </c>
      <c r="B541" t="s">
        <v>30</v>
      </c>
      <c r="C541" s="1">
        <v>167</v>
      </c>
      <c r="D541" s="1">
        <v>27</v>
      </c>
      <c r="E541" s="1">
        <v>54</v>
      </c>
      <c r="F541">
        <v>3</v>
      </c>
      <c r="G541" s="2" t="s">
        <v>43</v>
      </c>
      <c r="H541" s="2">
        <v>100</v>
      </c>
      <c r="I541" s="4">
        <v>0</v>
      </c>
      <c r="J541" s="5">
        <v>0</v>
      </c>
      <c r="K541" s="6">
        <v>0</v>
      </c>
      <c r="L541">
        <v>0</v>
      </c>
      <c r="M541">
        <v>0</v>
      </c>
      <c r="N541">
        <v>0</v>
      </c>
      <c r="O541">
        <v>0</v>
      </c>
      <c r="P541" s="5">
        <v>0</v>
      </c>
      <c r="Q541">
        <v>0</v>
      </c>
      <c r="R541">
        <v>0</v>
      </c>
      <c r="S541" s="5">
        <v>0</v>
      </c>
      <c r="T541">
        <v>0</v>
      </c>
      <c r="U541">
        <v>1</v>
      </c>
      <c r="V541">
        <v>0</v>
      </c>
      <c r="W541">
        <v>0</v>
      </c>
      <c r="X541">
        <v>0</v>
      </c>
      <c r="Y541" s="2">
        <v>0</v>
      </c>
      <c r="Z541" s="7">
        <v>7</v>
      </c>
      <c r="AA541" s="7">
        <v>9.1999999999999993</v>
      </c>
      <c r="AB541" s="7">
        <v>8.3000000000000007</v>
      </c>
      <c r="AC541" s="8">
        <v>8.1999999999999993</v>
      </c>
      <c r="AD541" s="2">
        <v>85</v>
      </c>
      <c r="AE541" s="3">
        <v>80</v>
      </c>
      <c r="AF541">
        <v>942.18299999999999</v>
      </c>
      <c r="AG541" s="2">
        <v>142</v>
      </c>
    </row>
    <row r="542" spans="1:33" x14ac:dyDescent="0.45">
      <c r="A542" t="s">
        <v>82</v>
      </c>
      <c r="B542" t="s">
        <v>30</v>
      </c>
      <c r="C542" s="1">
        <v>168</v>
      </c>
      <c r="D542" s="1">
        <v>1</v>
      </c>
      <c r="E542" s="1">
        <v>55</v>
      </c>
      <c r="F542">
        <v>1</v>
      </c>
      <c r="G542" s="2" t="s">
        <v>16</v>
      </c>
      <c r="H542" s="2">
        <v>100</v>
      </c>
      <c r="I542" s="16">
        <v>0</v>
      </c>
      <c r="J542">
        <v>5</v>
      </c>
      <c r="K542" s="2">
        <v>0</v>
      </c>
      <c r="L542">
        <v>0</v>
      </c>
      <c r="M542">
        <v>0</v>
      </c>
      <c r="N542">
        <v>0</v>
      </c>
      <c r="O542">
        <v>0</v>
      </c>
      <c r="P542" s="5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 s="2">
        <v>0</v>
      </c>
      <c r="Z542" s="7">
        <v>10.6</v>
      </c>
      <c r="AA542" s="7">
        <v>8.4</v>
      </c>
      <c r="AB542" s="7">
        <v>13</v>
      </c>
      <c r="AC542" s="8">
        <v>10.7</v>
      </c>
      <c r="AD542" s="2">
        <v>130</v>
      </c>
      <c r="AE542" s="3">
        <v>25</v>
      </c>
      <c r="AF542" s="10">
        <v>1382.4</v>
      </c>
      <c r="AG542" s="11">
        <v>103</v>
      </c>
    </row>
    <row r="543" spans="1:33" x14ac:dyDescent="0.45">
      <c r="A543" t="s">
        <v>82</v>
      </c>
      <c r="B543" t="s">
        <v>30</v>
      </c>
      <c r="C543" s="1">
        <v>168</v>
      </c>
      <c r="D543" s="1">
        <v>2</v>
      </c>
      <c r="E543" s="1">
        <v>56</v>
      </c>
      <c r="F543">
        <v>1</v>
      </c>
      <c r="G543" s="2" t="s">
        <v>43</v>
      </c>
      <c r="H543" s="2">
        <v>100</v>
      </c>
      <c r="I543" s="16">
        <v>0</v>
      </c>
      <c r="J543">
        <v>5</v>
      </c>
      <c r="K543" s="2">
        <v>0</v>
      </c>
      <c r="L543">
        <v>0</v>
      </c>
      <c r="M543">
        <v>0</v>
      </c>
      <c r="N543">
        <v>0</v>
      </c>
      <c r="O543">
        <v>0</v>
      </c>
      <c r="P543" s="5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 s="2">
        <v>0</v>
      </c>
      <c r="Z543" s="7">
        <v>10.9</v>
      </c>
      <c r="AA543" s="7">
        <v>10.9</v>
      </c>
      <c r="AB543" s="7">
        <v>10.8</v>
      </c>
      <c r="AC543" s="8">
        <v>10.9</v>
      </c>
      <c r="AD543" s="2">
        <v>120</v>
      </c>
      <c r="AE543" s="3">
        <v>20</v>
      </c>
      <c r="AF543" s="10">
        <v>1242.7</v>
      </c>
      <c r="AG543" s="2">
        <v>125</v>
      </c>
    </row>
    <row r="544" spans="1:33" x14ac:dyDescent="0.45">
      <c r="A544" t="s">
        <v>82</v>
      </c>
      <c r="B544" t="s">
        <v>30</v>
      </c>
      <c r="C544" s="1">
        <v>168</v>
      </c>
      <c r="D544" s="1">
        <v>3</v>
      </c>
      <c r="E544" s="1">
        <v>57</v>
      </c>
      <c r="F544">
        <v>1</v>
      </c>
      <c r="G544" s="2" t="s">
        <v>44</v>
      </c>
      <c r="H544" s="2">
        <v>89</v>
      </c>
      <c r="I544" s="16">
        <v>0</v>
      </c>
      <c r="J544">
        <v>0</v>
      </c>
      <c r="K544" s="2">
        <v>0</v>
      </c>
      <c r="L544">
        <v>0</v>
      </c>
      <c r="M544">
        <v>0</v>
      </c>
      <c r="N544">
        <v>0</v>
      </c>
      <c r="O544">
        <v>0</v>
      </c>
      <c r="P544" s="5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 s="2">
        <v>0</v>
      </c>
      <c r="Z544" s="7">
        <v>14.7</v>
      </c>
      <c r="AA544" s="7">
        <v>10.9</v>
      </c>
      <c r="AB544" s="7">
        <v>8.8000000000000007</v>
      </c>
      <c r="AC544" s="8">
        <v>11.5</v>
      </c>
      <c r="AD544" s="2">
        <v>85</v>
      </c>
      <c r="AE544" s="3">
        <v>15</v>
      </c>
      <c r="AF544" s="10">
        <v>901</v>
      </c>
      <c r="AG544" s="2">
        <v>140</v>
      </c>
    </row>
    <row r="545" spans="1:33" x14ac:dyDescent="0.45">
      <c r="A545" t="s">
        <v>82</v>
      </c>
      <c r="B545" t="s">
        <v>30</v>
      </c>
      <c r="C545" s="1">
        <v>168</v>
      </c>
      <c r="D545" s="1">
        <v>4</v>
      </c>
      <c r="E545" s="1">
        <v>58</v>
      </c>
      <c r="F545">
        <v>1</v>
      </c>
      <c r="G545" s="2" t="s">
        <v>43</v>
      </c>
      <c r="H545" s="9">
        <v>100</v>
      </c>
      <c r="I545" s="16">
        <v>0</v>
      </c>
      <c r="J545">
        <v>0</v>
      </c>
      <c r="K545" s="2">
        <v>0</v>
      </c>
      <c r="L545">
        <v>0</v>
      </c>
      <c r="M545">
        <v>0</v>
      </c>
      <c r="N545">
        <v>0</v>
      </c>
      <c r="O545">
        <v>0</v>
      </c>
      <c r="P545" s="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5</v>
      </c>
      <c r="Y545" s="2">
        <v>0</v>
      </c>
      <c r="Z545" s="7">
        <v>11.5</v>
      </c>
      <c r="AA545" s="7">
        <v>11.4</v>
      </c>
      <c r="AB545" s="7">
        <v>13.1</v>
      </c>
      <c r="AC545" s="8">
        <v>12</v>
      </c>
      <c r="AD545" s="2">
        <v>120</v>
      </c>
      <c r="AE545" s="3">
        <v>15</v>
      </c>
      <c r="AF545" s="10">
        <v>1253.2</v>
      </c>
      <c r="AG545" s="2">
        <v>120</v>
      </c>
    </row>
    <row r="546" spans="1:33" x14ac:dyDescent="0.45">
      <c r="A546" t="s">
        <v>82</v>
      </c>
      <c r="B546" t="s">
        <v>30</v>
      </c>
      <c r="C546" s="1">
        <v>168</v>
      </c>
      <c r="D546" s="1">
        <v>5</v>
      </c>
      <c r="E546" s="1">
        <v>59</v>
      </c>
      <c r="F546">
        <v>1</v>
      </c>
      <c r="G546" s="2" t="s">
        <v>44</v>
      </c>
      <c r="H546" s="2">
        <v>100</v>
      </c>
      <c r="I546" s="16">
        <v>0</v>
      </c>
      <c r="J546">
        <v>0</v>
      </c>
      <c r="K546" s="2">
        <v>0</v>
      </c>
      <c r="L546">
        <v>0</v>
      </c>
      <c r="M546">
        <v>0</v>
      </c>
      <c r="N546">
        <v>0</v>
      </c>
      <c r="O546">
        <v>0</v>
      </c>
      <c r="P546" s="5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 s="2">
        <v>0</v>
      </c>
      <c r="Z546" s="7">
        <v>9.9</v>
      </c>
      <c r="AA546" s="7">
        <v>12.8</v>
      </c>
      <c r="AB546" s="7">
        <v>10.8</v>
      </c>
      <c r="AC546" s="8">
        <v>11.2</v>
      </c>
      <c r="AD546" s="2">
        <v>130</v>
      </c>
      <c r="AE546" s="3">
        <v>20</v>
      </c>
      <c r="AF546" s="10">
        <v>1321.2</v>
      </c>
      <c r="AG546" s="2">
        <v>121</v>
      </c>
    </row>
    <row r="547" spans="1:33" x14ac:dyDescent="0.45">
      <c r="A547" t="s">
        <v>82</v>
      </c>
      <c r="B547" t="s">
        <v>30</v>
      </c>
      <c r="C547" s="1">
        <v>168</v>
      </c>
      <c r="D547" s="1">
        <v>6</v>
      </c>
      <c r="E547" s="1">
        <v>60</v>
      </c>
      <c r="F547">
        <v>1</v>
      </c>
      <c r="G547" s="2" t="s">
        <v>16</v>
      </c>
      <c r="H547" s="2">
        <v>100</v>
      </c>
      <c r="I547" s="16">
        <v>0</v>
      </c>
      <c r="J547">
        <v>0</v>
      </c>
      <c r="K547" s="2">
        <v>0</v>
      </c>
      <c r="L547">
        <v>0</v>
      </c>
      <c r="M547">
        <v>0</v>
      </c>
      <c r="N547">
        <v>0</v>
      </c>
      <c r="O547">
        <v>0</v>
      </c>
      <c r="P547" s="5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2</v>
      </c>
      <c r="Y547" s="2">
        <v>0</v>
      </c>
      <c r="Z547" s="7">
        <v>9.4</v>
      </c>
      <c r="AA547" s="7">
        <v>10.1</v>
      </c>
      <c r="AB547" s="7">
        <v>13.2</v>
      </c>
      <c r="AC547" s="8">
        <v>10.9</v>
      </c>
      <c r="AD547" s="2">
        <v>120</v>
      </c>
      <c r="AE547" s="3">
        <v>20</v>
      </c>
      <c r="AF547" s="10">
        <v>1318.2</v>
      </c>
      <c r="AG547" s="2">
        <v>145</v>
      </c>
    </row>
    <row r="548" spans="1:33" x14ac:dyDescent="0.45">
      <c r="A548" t="s">
        <v>82</v>
      </c>
      <c r="B548" t="s">
        <v>30</v>
      </c>
      <c r="C548" s="1">
        <v>168</v>
      </c>
      <c r="D548" s="1">
        <v>7</v>
      </c>
      <c r="E548" s="1">
        <v>61</v>
      </c>
      <c r="F548">
        <v>1</v>
      </c>
      <c r="G548" s="2" t="s">
        <v>44</v>
      </c>
      <c r="H548" s="2">
        <v>100</v>
      </c>
      <c r="I548" s="16">
        <v>0</v>
      </c>
      <c r="J548">
        <v>5</v>
      </c>
      <c r="K548" s="2">
        <v>0</v>
      </c>
      <c r="L548">
        <v>0</v>
      </c>
      <c r="M548">
        <v>0</v>
      </c>
      <c r="N548">
        <v>0</v>
      </c>
      <c r="O548">
        <v>0</v>
      </c>
      <c r="P548" s="5">
        <v>0</v>
      </c>
      <c r="Q548">
        <v>1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1</v>
      </c>
      <c r="Y548" s="2">
        <v>0</v>
      </c>
      <c r="Z548" s="7">
        <v>9.6999999999999993</v>
      </c>
      <c r="AA548" s="7">
        <v>15.3</v>
      </c>
      <c r="AB548" s="7">
        <v>15.8</v>
      </c>
      <c r="AC548" s="8">
        <v>13.6</v>
      </c>
      <c r="AD548" s="2">
        <v>130</v>
      </c>
      <c r="AE548" s="3">
        <v>20</v>
      </c>
      <c r="AF548" s="10">
        <v>1379.9</v>
      </c>
      <c r="AG548" s="2">
        <v>122</v>
      </c>
    </row>
    <row r="549" spans="1:33" x14ac:dyDescent="0.45">
      <c r="A549" t="s">
        <v>82</v>
      </c>
      <c r="B549" t="s">
        <v>30</v>
      </c>
      <c r="C549" s="1">
        <v>168</v>
      </c>
      <c r="D549" s="1">
        <v>8</v>
      </c>
      <c r="E549" s="1">
        <v>62</v>
      </c>
      <c r="F549">
        <v>1</v>
      </c>
      <c r="G549" s="2" t="s">
        <v>16</v>
      </c>
      <c r="H549" s="2">
        <v>78</v>
      </c>
      <c r="I549" s="16">
        <v>0</v>
      </c>
      <c r="J549">
        <v>0</v>
      </c>
      <c r="K549" s="2">
        <v>0</v>
      </c>
      <c r="L549">
        <v>0</v>
      </c>
      <c r="M549">
        <v>0</v>
      </c>
      <c r="N549">
        <v>0</v>
      </c>
      <c r="O549">
        <v>0</v>
      </c>
      <c r="P549" s="5">
        <v>0</v>
      </c>
      <c r="Q549">
        <v>1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3</v>
      </c>
      <c r="Y549" s="2">
        <v>0</v>
      </c>
      <c r="Z549" s="7">
        <v>20.2</v>
      </c>
      <c r="AA549" s="7">
        <v>16.8</v>
      </c>
      <c r="AB549" s="7">
        <v>13.6</v>
      </c>
      <c r="AC549" s="8">
        <v>16.899999999999999</v>
      </c>
      <c r="AD549" s="2">
        <v>130</v>
      </c>
      <c r="AE549" s="3">
        <v>20</v>
      </c>
      <c r="AF549" s="10">
        <v>1372.8</v>
      </c>
      <c r="AG549" s="2">
        <v>124</v>
      </c>
    </row>
    <row r="550" spans="1:33" x14ac:dyDescent="0.45">
      <c r="A550" t="s">
        <v>82</v>
      </c>
      <c r="B550" t="s">
        <v>30</v>
      </c>
      <c r="C550" s="1">
        <v>168</v>
      </c>
      <c r="D550" s="1">
        <v>9</v>
      </c>
      <c r="E550" s="1">
        <v>63</v>
      </c>
      <c r="F550">
        <v>1</v>
      </c>
      <c r="G550" s="2" t="s">
        <v>43</v>
      </c>
      <c r="H550" s="2">
        <v>100</v>
      </c>
      <c r="I550" s="4">
        <v>0</v>
      </c>
      <c r="J550" s="5">
        <v>0</v>
      </c>
      <c r="K550" s="6">
        <v>0</v>
      </c>
      <c r="L550">
        <v>0</v>
      </c>
      <c r="M550">
        <v>0</v>
      </c>
      <c r="N550">
        <v>0</v>
      </c>
      <c r="O550">
        <v>0</v>
      </c>
      <c r="P550" s="5">
        <v>0</v>
      </c>
      <c r="Q550">
        <v>0</v>
      </c>
      <c r="R550">
        <v>0</v>
      </c>
      <c r="S550" s="5">
        <v>0</v>
      </c>
      <c r="T550">
        <v>0</v>
      </c>
      <c r="U550">
        <v>0</v>
      </c>
      <c r="V550">
        <v>0</v>
      </c>
      <c r="W550">
        <v>0</v>
      </c>
      <c r="X550">
        <v>1</v>
      </c>
      <c r="Y550" s="2">
        <v>0</v>
      </c>
      <c r="Z550" s="7">
        <v>11</v>
      </c>
      <c r="AA550" s="7">
        <v>11.4</v>
      </c>
      <c r="AB550" s="7">
        <v>7.7</v>
      </c>
      <c r="AC550" s="8">
        <v>10</v>
      </c>
      <c r="AD550" s="2">
        <v>95</v>
      </c>
      <c r="AE550" s="3">
        <v>50</v>
      </c>
      <c r="AF550">
        <v>1078.5999999999999</v>
      </c>
      <c r="AG550" s="2">
        <v>180</v>
      </c>
    </row>
    <row r="551" spans="1:33" x14ac:dyDescent="0.45">
      <c r="A551" t="s">
        <v>82</v>
      </c>
      <c r="B551" t="s">
        <v>30</v>
      </c>
      <c r="C551" s="1">
        <v>168</v>
      </c>
      <c r="D551" s="1">
        <v>10</v>
      </c>
      <c r="E551" s="1">
        <v>64</v>
      </c>
      <c r="F551">
        <v>2</v>
      </c>
      <c r="G551" s="2" t="s">
        <v>16</v>
      </c>
      <c r="H551" s="9">
        <v>44</v>
      </c>
      <c r="I551" s="16">
        <v>0</v>
      </c>
      <c r="J551">
        <v>0</v>
      </c>
      <c r="K551" s="2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 s="2">
        <v>0</v>
      </c>
      <c r="Z551" s="7">
        <v>9.5</v>
      </c>
      <c r="AA551" s="7">
        <v>5.5</v>
      </c>
      <c r="AB551" s="7">
        <v>5.4</v>
      </c>
      <c r="AC551" s="8">
        <v>6.8</v>
      </c>
      <c r="AD551" s="2">
        <v>40</v>
      </c>
      <c r="AE551" s="3">
        <v>75</v>
      </c>
      <c r="AF551" s="7">
        <v>524</v>
      </c>
      <c r="AG551" s="2">
        <v>201</v>
      </c>
    </row>
    <row r="552" spans="1:33" x14ac:dyDescent="0.45">
      <c r="A552" t="s">
        <v>82</v>
      </c>
      <c r="B552" t="s">
        <v>30</v>
      </c>
      <c r="C552" s="1">
        <v>168</v>
      </c>
      <c r="D552" s="1">
        <v>11</v>
      </c>
      <c r="E552" s="1">
        <v>65</v>
      </c>
      <c r="F552">
        <v>2</v>
      </c>
      <c r="G552" s="2" t="s">
        <v>43</v>
      </c>
      <c r="H552" s="13">
        <v>78</v>
      </c>
      <c r="I552" s="4">
        <v>0</v>
      </c>
      <c r="J552" s="5">
        <v>0</v>
      </c>
      <c r="K552" s="6">
        <v>0</v>
      </c>
      <c r="L552">
        <v>0</v>
      </c>
      <c r="M552">
        <v>0</v>
      </c>
      <c r="N552">
        <v>0</v>
      </c>
      <c r="O552">
        <v>0</v>
      </c>
      <c r="P552" s="5">
        <v>0</v>
      </c>
      <c r="Q552">
        <v>0</v>
      </c>
      <c r="R552">
        <v>0</v>
      </c>
      <c r="S552" s="5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 s="2">
        <v>3</v>
      </c>
      <c r="Z552" s="7">
        <v>12</v>
      </c>
      <c r="AA552" s="7">
        <v>4.5999999999999996</v>
      </c>
      <c r="AB552" s="7">
        <v>6.4</v>
      </c>
      <c r="AC552" s="8">
        <v>7.7</v>
      </c>
      <c r="AD552" s="2">
        <v>55</v>
      </c>
      <c r="AE552" s="3">
        <v>75</v>
      </c>
      <c r="AF552">
        <v>698.1</v>
      </c>
      <c r="AG552" s="2">
        <v>214</v>
      </c>
    </row>
    <row r="553" spans="1:33" x14ac:dyDescent="0.45">
      <c r="A553" t="s">
        <v>82</v>
      </c>
      <c r="B553" t="s">
        <v>30</v>
      </c>
      <c r="C553" s="1">
        <v>168</v>
      </c>
      <c r="D553" s="1">
        <v>12</v>
      </c>
      <c r="E553" s="1">
        <v>66</v>
      </c>
      <c r="F553">
        <v>2</v>
      </c>
      <c r="G553" s="2" t="s">
        <v>44</v>
      </c>
      <c r="H553" s="9">
        <v>100</v>
      </c>
      <c r="I553" s="16">
        <v>0</v>
      </c>
      <c r="J553">
        <v>0</v>
      </c>
      <c r="K553" s="2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 s="2">
        <v>1</v>
      </c>
      <c r="Z553" s="7">
        <v>6.9</v>
      </c>
      <c r="AA553" s="7">
        <v>4.8</v>
      </c>
      <c r="AB553" s="7">
        <v>7.9</v>
      </c>
      <c r="AC553" s="8">
        <v>6.5</v>
      </c>
      <c r="AD553" s="2">
        <v>60</v>
      </c>
      <c r="AE553" s="3">
        <v>80</v>
      </c>
      <c r="AF553" s="7">
        <v>670.1</v>
      </c>
      <c r="AG553" s="2">
        <v>252</v>
      </c>
    </row>
    <row r="554" spans="1:33" x14ac:dyDescent="0.45">
      <c r="A554" t="s">
        <v>82</v>
      </c>
      <c r="B554" t="s">
        <v>30</v>
      </c>
      <c r="C554" s="1">
        <v>168</v>
      </c>
      <c r="D554" s="1">
        <v>13</v>
      </c>
      <c r="E554" s="1">
        <v>67</v>
      </c>
      <c r="F554">
        <v>2</v>
      </c>
      <c r="G554" s="2" t="s">
        <v>43</v>
      </c>
      <c r="H554" s="9">
        <v>100</v>
      </c>
      <c r="I554" s="4">
        <v>0</v>
      </c>
      <c r="J554" s="5">
        <v>0</v>
      </c>
      <c r="K554" s="6">
        <v>0</v>
      </c>
      <c r="L554">
        <v>0</v>
      </c>
      <c r="M554">
        <v>0</v>
      </c>
      <c r="N554">
        <v>0</v>
      </c>
      <c r="O554">
        <v>0</v>
      </c>
      <c r="P554" s="5">
        <v>0</v>
      </c>
      <c r="Q554">
        <v>1</v>
      </c>
      <c r="R554">
        <v>0</v>
      </c>
      <c r="S554" s="5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 s="2">
        <v>0</v>
      </c>
      <c r="Z554">
        <v>5.4</v>
      </c>
      <c r="AA554">
        <v>7.5</v>
      </c>
      <c r="AB554">
        <v>9.5</v>
      </c>
      <c r="AC554" s="8">
        <v>7.5</v>
      </c>
      <c r="AD554" s="2">
        <v>70</v>
      </c>
      <c r="AE554" s="3">
        <v>85</v>
      </c>
      <c r="AF554" s="10">
        <v>793.3</v>
      </c>
      <c r="AG554" s="2">
        <v>264</v>
      </c>
    </row>
    <row r="555" spans="1:33" x14ac:dyDescent="0.45">
      <c r="A555" t="s">
        <v>82</v>
      </c>
      <c r="B555" t="s">
        <v>30</v>
      </c>
      <c r="C555" s="1">
        <v>168</v>
      </c>
      <c r="D555" s="1">
        <v>14</v>
      </c>
      <c r="E555" s="1">
        <v>68</v>
      </c>
      <c r="F555">
        <v>2</v>
      </c>
      <c r="G555" s="2" t="s">
        <v>44</v>
      </c>
      <c r="H555" s="2">
        <v>100</v>
      </c>
      <c r="I555" s="16">
        <v>0</v>
      </c>
      <c r="J555">
        <v>5</v>
      </c>
      <c r="K555" s="2">
        <v>0</v>
      </c>
      <c r="L555">
        <v>0</v>
      </c>
      <c r="M555">
        <v>0</v>
      </c>
      <c r="N555">
        <v>0</v>
      </c>
      <c r="O555">
        <v>0</v>
      </c>
      <c r="P555" s="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1</v>
      </c>
      <c r="Y555" s="2">
        <v>0</v>
      </c>
      <c r="Z555" s="7">
        <v>6.6</v>
      </c>
      <c r="AA555" s="7">
        <v>12.2</v>
      </c>
      <c r="AB555" s="7">
        <v>7.7</v>
      </c>
      <c r="AC555" s="8">
        <v>8.8000000000000007</v>
      </c>
      <c r="AD555" s="2">
        <v>120</v>
      </c>
      <c r="AE555" s="3">
        <v>90</v>
      </c>
      <c r="AF555" s="10">
        <v>1362.9</v>
      </c>
      <c r="AG555" s="2">
        <v>152</v>
      </c>
    </row>
    <row r="556" spans="1:33" x14ac:dyDescent="0.45">
      <c r="A556" t="s">
        <v>82</v>
      </c>
      <c r="B556" t="s">
        <v>30</v>
      </c>
      <c r="C556" s="1">
        <v>168</v>
      </c>
      <c r="D556" s="1">
        <v>15</v>
      </c>
      <c r="E556" s="1">
        <v>69</v>
      </c>
      <c r="F556">
        <v>2</v>
      </c>
      <c r="G556" s="2" t="s">
        <v>16</v>
      </c>
      <c r="H556" s="2">
        <v>100</v>
      </c>
      <c r="I556" s="4">
        <v>0</v>
      </c>
      <c r="J556" s="5">
        <v>0</v>
      </c>
      <c r="K556" s="6">
        <v>0</v>
      </c>
      <c r="L556">
        <v>0</v>
      </c>
      <c r="M556">
        <v>0</v>
      </c>
      <c r="N556">
        <v>0</v>
      </c>
      <c r="O556">
        <v>0</v>
      </c>
      <c r="P556" s="5">
        <v>0</v>
      </c>
      <c r="Q556">
        <v>0</v>
      </c>
      <c r="R556">
        <v>0</v>
      </c>
      <c r="S556" s="5">
        <v>0</v>
      </c>
      <c r="T556">
        <v>0</v>
      </c>
      <c r="U556">
        <v>1</v>
      </c>
      <c r="V556">
        <v>0</v>
      </c>
      <c r="W556">
        <v>0</v>
      </c>
      <c r="X556">
        <v>0</v>
      </c>
      <c r="Y556" s="2">
        <v>0</v>
      </c>
      <c r="Z556" s="7">
        <v>8.8000000000000007</v>
      </c>
      <c r="AA556" s="7">
        <v>8.4</v>
      </c>
      <c r="AB556" s="7">
        <v>8.9</v>
      </c>
      <c r="AC556" s="8">
        <v>8.6999999999999993</v>
      </c>
      <c r="AD556" s="2">
        <v>95</v>
      </c>
      <c r="AE556" s="3">
        <v>85</v>
      </c>
      <c r="AF556">
        <v>1008.4</v>
      </c>
      <c r="AG556" s="2">
        <v>220</v>
      </c>
    </row>
    <row r="557" spans="1:33" x14ac:dyDescent="0.45">
      <c r="A557" t="s">
        <v>82</v>
      </c>
      <c r="B557" t="s">
        <v>30</v>
      </c>
      <c r="C557" s="1">
        <v>168</v>
      </c>
      <c r="D557" s="1">
        <v>16</v>
      </c>
      <c r="E557" s="1">
        <v>70</v>
      </c>
      <c r="F557">
        <v>2</v>
      </c>
      <c r="G557" s="2" t="s">
        <v>44</v>
      </c>
      <c r="H557" s="9">
        <v>100</v>
      </c>
      <c r="I557" s="4">
        <v>0</v>
      </c>
      <c r="J557" s="5">
        <v>0</v>
      </c>
      <c r="K557" s="6">
        <v>0</v>
      </c>
      <c r="L557">
        <v>0</v>
      </c>
      <c r="M557">
        <v>0</v>
      </c>
      <c r="N557">
        <v>0</v>
      </c>
      <c r="O557">
        <v>0</v>
      </c>
      <c r="P557" s="5">
        <v>0</v>
      </c>
      <c r="Q557">
        <v>0</v>
      </c>
      <c r="R557">
        <v>0</v>
      </c>
      <c r="S557" s="5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 s="2">
        <v>0</v>
      </c>
      <c r="Z557">
        <v>6.3</v>
      </c>
      <c r="AA557">
        <v>7</v>
      </c>
      <c r="AB557">
        <v>8.8000000000000007</v>
      </c>
      <c r="AC557" s="8">
        <v>7.4</v>
      </c>
      <c r="AD557" s="2">
        <v>95</v>
      </c>
      <c r="AE557" s="3">
        <v>85</v>
      </c>
      <c r="AF557">
        <v>988</v>
      </c>
      <c r="AG557" s="2">
        <v>247</v>
      </c>
    </row>
    <row r="558" spans="1:33" x14ac:dyDescent="0.45">
      <c r="A558" t="s">
        <v>82</v>
      </c>
      <c r="B558" t="s">
        <v>30</v>
      </c>
      <c r="C558" s="1">
        <v>168</v>
      </c>
      <c r="D558" s="1">
        <v>17</v>
      </c>
      <c r="E558" s="1">
        <v>71</v>
      </c>
      <c r="F558">
        <v>2</v>
      </c>
      <c r="G558" s="2" t="s">
        <v>16</v>
      </c>
      <c r="H558" s="2">
        <v>44</v>
      </c>
      <c r="I558" s="16">
        <v>0</v>
      </c>
      <c r="J558">
        <v>10</v>
      </c>
      <c r="K558" s="2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1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 s="2">
        <v>0</v>
      </c>
      <c r="Z558" s="7">
        <v>10.6</v>
      </c>
      <c r="AA558" s="7">
        <v>8.4</v>
      </c>
      <c r="AB558" s="7">
        <v>5.4</v>
      </c>
      <c r="AC558" s="8">
        <v>8.1</v>
      </c>
      <c r="AD558" s="2">
        <v>15</v>
      </c>
      <c r="AE558" s="3">
        <v>85</v>
      </c>
      <c r="AF558" s="7">
        <v>125</v>
      </c>
      <c r="AG558" s="2">
        <v>317</v>
      </c>
    </row>
    <row r="559" spans="1:33" x14ac:dyDescent="0.45">
      <c r="A559" t="s">
        <v>82</v>
      </c>
      <c r="B559" t="s">
        <v>30</v>
      </c>
      <c r="C559" s="1">
        <v>168</v>
      </c>
      <c r="D559" s="1">
        <v>18</v>
      </c>
      <c r="E559" s="1">
        <v>72</v>
      </c>
      <c r="F559">
        <v>2</v>
      </c>
      <c r="G559" s="2" t="s">
        <v>43</v>
      </c>
      <c r="H559" s="2">
        <v>100</v>
      </c>
      <c r="I559" s="16">
        <v>0</v>
      </c>
      <c r="J559">
        <v>5</v>
      </c>
      <c r="K559" s="2">
        <v>0</v>
      </c>
      <c r="L559">
        <v>0</v>
      </c>
      <c r="M559">
        <v>0</v>
      </c>
      <c r="N559">
        <v>0</v>
      </c>
      <c r="O559">
        <v>0</v>
      </c>
      <c r="P559" s="5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3</v>
      </c>
      <c r="Y559" s="2">
        <v>0</v>
      </c>
      <c r="Z559" s="7">
        <v>6.3</v>
      </c>
      <c r="AA559" s="7">
        <v>9</v>
      </c>
      <c r="AB559" s="7">
        <v>5.0999999999999996</v>
      </c>
      <c r="AC559" s="8">
        <v>6.8</v>
      </c>
      <c r="AD559" s="2">
        <v>115</v>
      </c>
      <c r="AE559" s="3">
        <v>90</v>
      </c>
      <c r="AF559" s="10">
        <v>1209.7</v>
      </c>
      <c r="AG559" s="2">
        <v>128</v>
      </c>
    </row>
    <row r="560" spans="1:33" x14ac:dyDescent="0.45">
      <c r="A560" t="s">
        <v>82</v>
      </c>
      <c r="B560" t="s">
        <v>30</v>
      </c>
      <c r="C560" s="1">
        <v>168</v>
      </c>
      <c r="D560" s="1">
        <v>19</v>
      </c>
      <c r="E560" s="1">
        <v>73</v>
      </c>
      <c r="F560">
        <v>3</v>
      </c>
      <c r="G560" s="2" t="s">
        <v>16</v>
      </c>
      <c r="H560" s="13">
        <v>100</v>
      </c>
      <c r="I560" s="4">
        <v>0</v>
      </c>
      <c r="J560" s="5">
        <v>0</v>
      </c>
      <c r="K560" s="6">
        <v>0</v>
      </c>
      <c r="L560">
        <v>0</v>
      </c>
      <c r="M560">
        <v>0</v>
      </c>
      <c r="N560">
        <v>0</v>
      </c>
      <c r="O560">
        <v>0</v>
      </c>
      <c r="P560" s="5">
        <v>0</v>
      </c>
      <c r="Q560">
        <v>0</v>
      </c>
      <c r="R560">
        <v>0</v>
      </c>
      <c r="S560" s="5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 s="2">
        <v>0</v>
      </c>
      <c r="Z560" s="7">
        <v>8.4</v>
      </c>
      <c r="AA560" s="7">
        <v>7.1</v>
      </c>
      <c r="AB560" s="7">
        <v>9.1</v>
      </c>
      <c r="AC560" s="8">
        <v>8.1999999999999993</v>
      </c>
      <c r="AD560" s="2">
        <v>60</v>
      </c>
      <c r="AE560" s="3">
        <v>80</v>
      </c>
      <c r="AF560">
        <v>782.1</v>
      </c>
      <c r="AG560" s="2">
        <v>183</v>
      </c>
    </row>
    <row r="561" spans="1:33" x14ac:dyDescent="0.45">
      <c r="A561" t="s">
        <v>82</v>
      </c>
      <c r="B561" t="s">
        <v>30</v>
      </c>
      <c r="C561" s="1">
        <v>168</v>
      </c>
      <c r="D561" s="1">
        <v>20</v>
      </c>
      <c r="E561" s="1">
        <v>74</v>
      </c>
      <c r="F561">
        <v>3</v>
      </c>
      <c r="G561" s="2" t="s">
        <v>43</v>
      </c>
      <c r="H561" s="2">
        <v>100</v>
      </c>
      <c r="I561" s="4">
        <v>0</v>
      </c>
      <c r="J561" s="5">
        <v>0</v>
      </c>
      <c r="K561" s="6">
        <v>0</v>
      </c>
      <c r="L561">
        <v>0</v>
      </c>
      <c r="M561">
        <v>0</v>
      </c>
      <c r="N561">
        <v>0</v>
      </c>
      <c r="O561">
        <v>0</v>
      </c>
      <c r="P561" s="5">
        <v>0</v>
      </c>
      <c r="Q561">
        <v>0</v>
      </c>
      <c r="R561">
        <v>0</v>
      </c>
      <c r="S561" s="5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 s="2">
        <v>0</v>
      </c>
      <c r="Z561" s="7">
        <v>9.8000000000000007</v>
      </c>
      <c r="AA561" s="7">
        <v>6.7</v>
      </c>
      <c r="AB561" s="7">
        <v>6.4</v>
      </c>
      <c r="AC561" s="8">
        <v>7.6</v>
      </c>
      <c r="AD561" s="6">
        <v>75</v>
      </c>
      <c r="AE561" s="3">
        <v>75</v>
      </c>
      <c r="AF561">
        <v>877.2</v>
      </c>
      <c r="AG561" s="2">
        <v>227</v>
      </c>
    </row>
    <row r="562" spans="1:33" x14ac:dyDescent="0.45">
      <c r="A562" t="s">
        <v>82</v>
      </c>
      <c r="B562" t="s">
        <v>30</v>
      </c>
      <c r="C562" s="1">
        <v>168</v>
      </c>
      <c r="D562" s="1">
        <v>21</v>
      </c>
      <c r="E562" s="1">
        <v>75</v>
      </c>
      <c r="F562">
        <v>3</v>
      </c>
      <c r="G562" s="2" t="s">
        <v>44</v>
      </c>
      <c r="H562" s="2">
        <v>78</v>
      </c>
      <c r="I562" s="16">
        <v>0</v>
      </c>
      <c r="J562">
        <v>0</v>
      </c>
      <c r="K562" s="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 s="2">
        <v>0</v>
      </c>
      <c r="Z562" s="7">
        <v>11.9</v>
      </c>
      <c r="AA562" s="7">
        <v>5.3</v>
      </c>
      <c r="AB562" s="7">
        <v>6</v>
      </c>
      <c r="AC562" s="8">
        <v>7.7</v>
      </c>
      <c r="AD562" s="2">
        <v>60</v>
      </c>
      <c r="AE562" s="3">
        <v>80</v>
      </c>
      <c r="AF562" s="7">
        <v>633</v>
      </c>
      <c r="AG562" s="2">
        <v>188</v>
      </c>
    </row>
    <row r="563" spans="1:33" x14ac:dyDescent="0.45">
      <c r="A563" t="s">
        <v>82</v>
      </c>
      <c r="B563" t="s">
        <v>30</v>
      </c>
      <c r="C563" s="1">
        <v>168</v>
      </c>
      <c r="D563" s="1">
        <v>22</v>
      </c>
      <c r="E563" s="1">
        <v>76</v>
      </c>
      <c r="F563">
        <v>3</v>
      </c>
      <c r="G563" s="2" t="s">
        <v>43</v>
      </c>
      <c r="H563" s="9">
        <v>100</v>
      </c>
      <c r="I563" s="4">
        <v>0</v>
      </c>
      <c r="J563" s="5">
        <v>0</v>
      </c>
      <c r="K563" s="6">
        <v>0</v>
      </c>
      <c r="L563">
        <v>0</v>
      </c>
      <c r="M563">
        <v>0</v>
      </c>
      <c r="N563">
        <v>0</v>
      </c>
      <c r="O563">
        <v>0</v>
      </c>
      <c r="P563" s="5">
        <v>0</v>
      </c>
      <c r="Q563">
        <v>0</v>
      </c>
      <c r="R563">
        <v>0</v>
      </c>
      <c r="S563" s="5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 s="2">
        <v>0</v>
      </c>
      <c r="Z563">
        <v>7.7</v>
      </c>
      <c r="AA563">
        <v>2.6</v>
      </c>
      <c r="AB563">
        <v>7.4</v>
      </c>
      <c r="AC563" s="8">
        <v>5.9</v>
      </c>
      <c r="AD563" s="2">
        <v>80</v>
      </c>
      <c r="AE563" s="3">
        <v>75</v>
      </c>
      <c r="AF563">
        <v>825.8</v>
      </c>
      <c r="AG563" s="2">
        <v>204</v>
      </c>
    </row>
    <row r="564" spans="1:33" x14ac:dyDescent="0.45">
      <c r="A564" t="s">
        <v>82</v>
      </c>
      <c r="B564" t="s">
        <v>30</v>
      </c>
      <c r="C564" s="1">
        <v>168</v>
      </c>
      <c r="D564" s="1">
        <v>23</v>
      </c>
      <c r="E564" s="1">
        <v>77</v>
      </c>
      <c r="F564">
        <v>3</v>
      </c>
      <c r="G564" s="2" t="s">
        <v>44</v>
      </c>
      <c r="H564" s="2">
        <v>100</v>
      </c>
      <c r="I564" s="4">
        <v>0</v>
      </c>
      <c r="J564" s="5">
        <v>0</v>
      </c>
      <c r="K564" s="6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>
        <v>0</v>
      </c>
      <c r="Y564" s="6">
        <v>0</v>
      </c>
      <c r="Z564" s="7">
        <v>9.1</v>
      </c>
      <c r="AA564" s="7">
        <v>4.8</v>
      </c>
      <c r="AB564" s="7">
        <v>10.4</v>
      </c>
      <c r="AC564" s="8">
        <v>8.1</v>
      </c>
      <c r="AD564" s="11">
        <v>60</v>
      </c>
      <c r="AE564" s="12">
        <v>70</v>
      </c>
      <c r="AF564" s="10">
        <v>682.4</v>
      </c>
      <c r="AG564" s="11">
        <v>164</v>
      </c>
    </row>
    <row r="565" spans="1:33" x14ac:dyDescent="0.45">
      <c r="A565" t="s">
        <v>82</v>
      </c>
      <c r="B565" t="s">
        <v>30</v>
      </c>
      <c r="C565" s="1">
        <v>168</v>
      </c>
      <c r="D565" s="1">
        <v>24</v>
      </c>
      <c r="E565" s="1">
        <v>78</v>
      </c>
      <c r="F565">
        <v>3</v>
      </c>
      <c r="G565" s="2" t="s">
        <v>16</v>
      </c>
      <c r="H565" s="2">
        <v>66</v>
      </c>
      <c r="I565" s="16">
        <v>0</v>
      </c>
      <c r="J565">
        <v>0</v>
      </c>
      <c r="K565" s="2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 s="2">
        <v>0</v>
      </c>
      <c r="Z565" s="7">
        <v>8.9</v>
      </c>
      <c r="AA565" s="7">
        <v>5.8</v>
      </c>
      <c r="AB565" s="7">
        <v>6</v>
      </c>
      <c r="AC565" s="8">
        <v>6.9</v>
      </c>
      <c r="AD565" s="2">
        <v>30</v>
      </c>
      <c r="AE565" s="3">
        <v>75</v>
      </c>
      <c r="AF565" s="7">
        <v>303.8</v>
      </c>
      <c r="AG565" s="2">
        <v>303</v>
      </c>
    </row>
    <row r="566" spans="1:33" x14ac:dyDescent="0.45">
      <c r="A566" t="s">
        <v>82</v>
      </c>
      <c r="B566" t="s">
        <v>30</v>
      </c>
      <c r="C566" s="1">
        <v>168</v>
      </c>
      <c r="D566" s="1">
        <v>25</v>
      </c>
      <c r="E566" s="1">
        <v>79</v>
      </c>
      <c r="F566">
        <v>3</v>
      </c>
      <c r="G566" s="2" t="s">
        <v>44</v>
      </c>
      <c r="H566" s="2">
        <v>100</v>
      </c>
      <c r="I566" s="4">
        <v>0</v>
      </c>
      <c r="J566" s="5">
        <v>0</v>
      </c>
      <c r="K566" s="6">
        <v>0</v>
      </c>
      <c r="L566">
        <v>0</v>
      </c>
      <c r="M566">
        <v>0</v>
      </c>
      <c r="N566">
        <v>0</v>
      </c>
      <c r="O566">
        <v>0</v>
      </c>
      <c r="P566" s="5">
        <v>0</v>
      </c>
      <c r="Q566">
        <v>0</v>
      </c>
      <c r="R566">
        <v>0</v>
      </c>
      <c r="S566" s="5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 s="2">
        <v>0</v>
      </c>
      <c r="Z566" s="7">
        <v>4.7</v>
      </c>
      <c r="AA566" s="7">
        <v>9.9</v>
      </c>
      <c r="AB566" s="7">
        <v>4.3</v>
      </c>
      <c r="AC566" s="8">
        <v>6.3</v>
      </c>
      <c r="AD566" s="6">
        <v>80</v>
      </c>
      <c r="AE566" s="3">
        <v>80</v>
      </c>
      <c r="AF566" s="10">
        <v>895.4</v>
      </c>
      <c r="AG566" s="2">
        <v>231</v>
      </c>
    </row>
    <row r="567" spans="1:33" x14ac:dyDescent="0.45">
      <c r="A567" t="s">
        <v>82</v>
      </c>
      <c r="B567" t="s">
        <v>30</v>
      </c>
      <c r="C567" s="1">
        <v>168</v>
      </c>
      <c r="D567" s="1">
        <v>26</v>
      </c>
      <c r="E567" s="1">
        <v>80</v>
      </c>
      <c r="F567">
        <v>3</v>
      </c>
      <c r="G567" s="2" t="s">
        <v>16</v>
      </c>
      <c r="H567" s="2">
        <v>89</v>
      </c>
      <c r="I567" s="4">
        <v>0</v>
      </c>
      <c r="J567" s="5">
        <v>0</v>
      </c>
      <c r="K567" s="6">
        <v>0</v>
      </c>
      <c r="L567">
        <v>0</v>
      </c>
      <c r="M567">
        <v>0</v>
      </c>
      <c r="N567">
        <v>0</v>
      </c>
      <c r="O567">
        <v>0</v>
      </c>
      <c r="P567" s="5">
        <v>0</v>
      </c>
      <c r="Q567">
        <v>0</v>
      </c>
      <c r="R567">
        <v>0</v>
      </c>
      <c r="S567" s="5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 s="2">
        <v>1</v>
      </c>
      <c r="Z567" s="7">
        <v>5.8</v>
      </c>
      <c r="AA567" s="7">
        <v>7.4</v>
      </c>
      <c r="AB567" s="7">
        <v>5.4</v>
      </c>
      <c r="AC567" s="8">
        <v>6.2</v>
      </c>
      <c r="AD567" s="2">
        <v>70</v>
      </c>
      <c r="AE567" s="3">
        <v>80</v>
      </c>
      <c r="AF567">
        <v>734.6</v>
      </c>
      <c r="AG567" s="2">
        <v>241</v>
      </c>
    </row>
    <row r="568" spans="1:33" x14ac:dyDescent="0.45">
      <c r="A568" t="s">
        <v>82</v>
      </c>
      <c r="B568" t="s">
        <v>30</v>
      </c>
      <c r="C568" s="1">
        <v>168</v>
      </c>
      <c r="D568" s="1">
        <v>27</v>
      </c>
      <c r="E568" s="1">
        <v>81</v>
      </c>
      <c r="F568">
        <v>3</v>
      </c>
      <c r="G568" s="2" t="s">
        <v>43</v>
      </c>
      <c r="H568" s="2">
        <v>100</v>
      </c>
      <c r="I568" s="16">
        <v>0</v>
      </c>
      <c r="J568">
        <v>0</v>
      </c>
      <c r="K568" s="2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 s="2">
        <v>0</v>
      </c>
      <c r="Z568" s="7">
        <v>8</v>
      </c>
      <c r="AA568" s="7">
        <v>9.1999999999999993</v>
      </c>
      <c r="AB568" s="7">
        <v>9</v>
      </c>
      <c r="AC568" s="8">
        <v>8.6999999999999993</v>
      </c>
      <c r="AD568" s="11">
        <v>50</v>
      </c>
      <c r="AE568" s="12">
        <v>80</v>
      </c>
      <c r="AF568" s="7">
        <v>612.1</v>
      </c>
      <c r="AG568" s="2">
        <v>285</v>
      </c>
    </row>
    <row r="569" spans="1:33" x14ac:dyDescent="0.45">
      <c r="A569" t="s">
        <v>46</v>
      </c>
      <c r="B569" t="s">
        <v>31</v>
      </c>
      <c r="C569" s="1">
        <v>195</v>
      </c>
      <c r="D569" s="1">
        <v>1</v>
      </c>
      <c r="E569" s="1">
        <v>1</v>
      </c>
      <c r="F569">
        <v>1</v>
      </c>
      <c r="G569" s="2" t="s">
        <v>16</v>
      </c>
      <c r="H569" s="2">
        <v>44</v>
      </c>
      <c r="I569" s="16">
        <v>0</v>
      </c>
      <c r="J569">
        <v>0</v>
      </c>
      <c r="K569" s="2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1</v>
      </c>
      <c r="V569">
        <v>0</v>
      </c>
      <c r="W569">
        <v>0</v>
      </c>
      <c r="X569">
        <v>2</v>
      </c>
      <c r="Y569" s="2">
        <v>0</v>
      </c>
      <c r="Z569" s="7">
        <v>9</v>
      </c>
      <c r="AA569" s="7">
        <v>10</v>
      </c>
      <c r="AB569" s="7">
        <v>8.4</v>
      </c>
      <c r="AC569" s="8">
        <v>9.1</v>
      </c>
      <c r="AD569" s="6">
        <v>35</v>
      </c>
      <c r="AE569" s="3">
        <v>20</v>
      </c>
      <c r="AF569" s="7">
        <v>290.68599999999998</v>
      </c>
      <c r="AG569" s="2">
        <v>220</v>
      </c>
    </row>
    <row r="570" spans="1:33" x14ac:dyDescent="0.45">
      <c r="A570" t="s">
        <v>46</v>
      </c>
      <c r="B570" t="s">
        <v>31</v>
      </c>
      <c r="C570" s="1">
        <v>195</v>
      </c>
      <c r="D570" s="1">
        <v>2</v>
      </c>
      <c r="E570" s="1">
        <v>2</v>
      </c>
      <c r="F570">
        <v>1</v>
      </c>
      <c r="G570" s="2" t="s">
        <v>43</v>
      </c>
      <c r="H570" s="2">
        <v>78</v>
      </c>
      <c r="I570" s="16">
        <v>0</v>
      </c>
      <c r="J570">
        <v>0</v>
      </c>
      <c r="K570" s="2">
        <v>0</v>
      </c>
      <c r="L570">
        <v>0</v>
      </c>
      <c r="M570">
        <v>0</v>
      </c>
      <c r="N570">
        <v>0</v>
      </c>
      <c r="O570">
        <v>0</v>
      </c>
      <c r="P570" s="5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 s="2">
        <v>0</v>
      </c>
      <c r="Z570" s="7">
        <v>11.4</v>
      </c>
      <c r="AA570" s="7">
        <v>7.8</v>
      </c>
      <c r="AB570" s="7">
        <v>8.1999999999999993</v>
      </c>
      <c r="AC570" s="8">
        <v>9.1</v>
      </c>
      <c r="AD570" s="2">
        <v>90</v>
      </c>
      <c r="AE570" s="3">
        <v>15</v>
      </c>
      <c r="AF570" s="10">
        <v>791.25099999999998</v>
      </c>
      <c r="AG570" s="2">
        <v>104</v>
      </c>
    </row>
    <row r="571" spans="1:33" x14ac:dyDescent="0.45">
      <c r="A571" t="s">
        <v>46</v>
      </c>
      <c r="B571" t="s">
        <v>31</v>
      </c>
      <c r="C571" s="1">
        <v>195</v>
      </c>
      <c r="D571" s="1">
        <v>3</v>
      </c>
      <c r="E571" s="1">
        <v>3</v>
      </c>
      <c r="F571">
        <v>1</v>
      </c>
      <c r="G571" s="2" t="s">
        <v>44</v>
      </c>
      <c r="H571" s="2">
        <v>100</v>
      </c>
      <c r="I571" s="16">
        <v>0</v>
      </c>
      <c r="J571">
        <v>0</v>
      </c>
      <c r="K571" s="2">
        <v>0</v>
      </c>
      <c r="L571">
        <v>0</v>
      </c>
      <c r="M571">
        <v>0</v>
      </c>
      <c r="N571">
        <v>0</v>
      </c>
      <c r="O571">
        <v>0</v>
      </c>
      <c r="P571" s="5">
        <v>0</v>
      </c>
      <c r="Q571">
        <v>0</v>
      </c>
      <c r="R571">
        <v>0</v>
      </c>
      <c r="S571">
        <v>0</v>
      </c>
      <c r="T571">
        <v>0</v>
      </c>
      <c r="U571">
        <v>2</v>
      </c>
      <c r="V571">
        <v>0</v>
      </c>
      <c r="W571">
        <v>0</v>
      </c>
      <c r="X571">
        <v>0</v>
      </c>
      <c r="Y571" s="2">
        <v>0</v>
      </c>
      <c r="Z571" s="7">
        <v>10.4</v>
      </c>
      <c r="AA571" s="7">
        <v>10.6</v>
      </c>
      <c r="AB571" s="7">
        <v>12.4</v>
      </c>
      <c r="AC571" s="8">
        <v>11.1</v>
      </c>
      <c r="AD571" s="2">
        <v>140</v>
      </c>
      <c r="AE571" s="3">
        <v>5</v>
      </c>
      <c r="AF571" s="10">
        <v>1511.568</v>
      </c>
      <c r="AG571" s="11">
        <v>194</v>
      </c>
    </row>
    <row r="572" spans="1:33" x14ac:dyDescent="0.45">
      <c r="A572" t="s">
        <v>46</v>
      </c>
      <c r="B572" t="s">
        <v>31</v>
      </c>
      <c r="C572" s="1">
        <v>195</v>
      </c>
      <c r="D572" s="1">
        <v>4</v>
      </c>
      <c r="E572" s="1">
        <v>4</v>
      </c>
      <c r="F572">
        <v>1</v>
      </c>
      <c r="G572" s="2" t="s">
        <v>43</v>
      </c>
      <c r="H572" s="2">
        <v>89</v>
      </c>
      <c r="I572" s="16">
        <v>0</v>
      </c>
      <c r="J572">
        <v>5</v>
      </c>
      <c r="K572" s="2">
        <v>0</v>
      </c>
      <c r="L572">
        <v>0</v>
      </c>
      <c r="M572">
        <v>0</v>
      </c>
      <c r="N572">
        <v>0</v>
      </c>
      <c r="O572">
        <v>0</v>
      </c>
      <c r="P572" s="5">
        <v>0</v>
      </c>
      <c r="Q572">
        <v>0</v>
      </c>
      <c r="R572">
        <v>0</v>
      </c>
      <c r="S572">
        <v>0</v>
      </c>
      <c r="T572">
        <v>0</v>
      </c>
      <c r="U572">
        <v>3</v>
      </c>
      <c r="V572">
        <v>0</v>
      </c>
      <c r="W572">
        <v>0</v>
      </c>
      <c r="X572">
        <v>0</v>
      </c>
      <c r="Y572" s="2">
        <v>0</v>
      </c>
      <c r="Z572" s="7">
        <v>6.8</v>
      </c>
      <c r="AA572" s="7">
        <v>9</v>
      </c>
      <c r="AB572" s="7">
        <v>9.6</v>
      </c>
      <c r="AC572" s="8">
        <v>8.5</v>
      </c>
      <c r="AD572" s="2">
        <v>125</v>
      </c>
      <c r="AE572" s="3">
        <v>10</v>
      </c>
      <c r="AF572" s="10">
        <v>1312.164</v>
      </c>
      <c r="AG572" s="11">
        <v>199</v>
      </c>
    </row>
    <row r="573" spans="1:33" x14ac:dyDescent="0.45">
      <c r="A573" t="s">
        <v>46</v>
      </c>
      <c r="B573" t="s">
        <v>31</v>
      </c>
      <c r="C573" s="1">
        <v>195</v>
      </c>
      <c r="D573" s="1">
        <v>5</v>
      </c>
      <c r="E573" s="1">
        <v>5</v>
      </c>
      <c r="F573">
        <v>1</v>
      </c>
      <c r="G573" s="2" t="s">
        <v>44</v>
      </c>
      <c r="H573" s="2">
        <v>78</v>
      </c>
      <c r="I573" s="16">
        <v>0</v>
      </c>
      <c r="J573">
        <v>0</v>
      </c>
      <c r="K573" s="2">
        <v>0</v>
      </c>
      <c r="L573">
        <v>0</v>
      </c>
      <c r="M573">
        <v>0</v>
      </c>
      <c r="N573">
        <v>0</v>
      </c>
      <c r="O573">
        <v>0</v>
      </c>
      <c r="P573" s="5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1</v>
      </c>
      <c r="Y573" s="2">
        <v>0</v>
      </c>
      <c r="Z573" s="7">
        <v>6.4</v>
      </c>
      <c r="AA573" s="7">
        <v>13.2</v>
      </c>
      <c r="AB573" s="7">
        <v>10.8</v>
      </c>
      <c r="AC573" s="8">
        <v>10.1</v>
      </c>
      <c r="AD573" s="2">
        <v>110</v>
      </c>
      <c r="AE573" s="3">
        <v>10</v>
      </c>
      <c r="AF573" s="10">
        <v>1228.2470000000001</v>
      </c>
      <c r="AG573" s="2">
        <v>209</v>
      </c>
    </row>
    <row r="574" spans="1:33" x14ac:dyDescent="0.45">
      <c r="A574" t="s">
        <v>46</v>
      </c>
      <c r="B574" t="s">
        <v>31</v>
      </c>
      <c r="C574" s="1">
        <v>195</v>
      </c>
      <c r="D574" s="1">
        <v>6</v>
      </c>
      <c r="E574" s="1">
        <v>6</v>
      </c>
      <c r="F574">
        <v>1</v>
      </c>
      <c r="G574" s="2" t="s">
        <v>16</v>
      </c>
      <c r="H574" s="2">
        <v>78</v>
      </c>
      <c r="I574" s="4">
        <v>0</v>
      </c>
      <c r="J574" s="5">
        <v>0</v>
      </c>
      <c r="K574" s="6">
        <v>0</v>
      </c>
      <c r="L574">
        <v>0</v>
      </c>
      <c r="M574">
        <v>0</v>
      </c>
      <c r="N574">
        <v>0</v>
      </c>
      <c r="O574">
        <v>0</v>
      </c>
      <c r="P574" s="5">
        <v>0</v>
      </c>
      <c r="Q574">
        <v>0</v>
      </c>
      <c r="R574">
        <v>0</v>
      </c>
      <c r="S574" s="5">
        <v>0</v>
      </c>
      <c r="T574">
        <v>0</v>
      </c>
      <c r="U574">
        <v>1</v>
      </c>
      <c r="V574">
        <v>0</v>
      </c>
      <c r="W574">
        <v>0</v>
      </c>
      <c r="X574">
        <v>1</v>
      </c>
      <c r="Y574" s="2">
        <v>0</v>
      </c>
      <c r="Z574" s="7">
        <v>8</v>
      </c>
      <c r="AA574" s="7">
        <v>8.4</v>
      </c>
      <c r="AB574" s="7">
        <v>6.4</v>
      </c>
      <c r="AC574" s="8">
        <v>7.6</v>
      </c>
      <c r="AD574" s="2">
        <v>45</v>
      </c>
      <c r="AE574" s="3">
        <v>5</v>
      </c>
      <c r="AF574" s="10">
        <v>457.38200000000001</v>
      </c>
      <c r="AG574" s="2">
        <v>280</v>
      </c>
    </row>
    <row r="575" spans="1:33" x14ac:dyDescent="0.45">
      <c r="A575" t="s">
        <v>46</v>
      </c>
      <c r="B575" t="s">
        <v>31</v>
      </c>
      <c r="C575" s="1">
        <v>195</v>
      </c>
      <c r="D575" s="1">
        <v>7</v>
      </c>
      <c r="E575" s="1">
        <v>7</v>
      </c>
      <c r="F575">
        <v>1</v>
      </c>
      <c r="G575" s="2" t="s">
        <v>44</v>
      </c>
      <c r="H575" s="2">
        <v>100</v>
      </c>
      <c r="I575" s="16">
        <v>0</v>
      </c>
      <c r="J575">
        <v>0</v>
      </c>
      <c r="K575" s="2">
        <v>0</v>
      </c>
      <c r="L575">
        <v>0</v>
      </c>
      <c r="M575">
        <v>0</v>
      </c>
      <c r="N575">
        <v>0</v>
      </c>
      <c r="O575">
        <v>0</v>
      </c>
      <c r="P575" s="5">
        <v>0</v>
      </c>
      <c r="Q575">
        <v>1</v>
      </c>
      <c r="R575">
        <v>0</v>
      </c>
      <c r="S575">
        <v>0</v>
      </c>
      <c r="T575">
        <v>0</v>
      </c>
      <c r="U575">
        <v>3</v>
      </c>
      <c r="V575">
        <v>0</v>
      </c>
      <c r="W575">
        <v>0</v>
      </c>
      <c r="X575">
        <v>2</v>
      </c>
      <c r="Y575" s="2">
        <v>0</v>
      </c>
      <c r="Z575" s="7">
        <v>8.1999999999999993</v>
      </c>
      <c r="AA575" s="7">
        <v>9.6</v>
      </c>
      <c r="AB575" s="7">
        <v>9.1999999999999993</v>
      </c>
      <c r="AC575" s="8">
        <v>9</v>
      </c>
      <c r="AD575" s="2">
        <v>150</v>
      </c>
      <c r="AE575" s="3">
        <v>10</v>
      </c>
      <c r="AF575" s="10">
        <v>2466.7260000000001</v>
      </c>
      <c r="AG575" s="2">
        <v>196</v>
      </c>
    </row>
    <row r="576" spans="1:33" x14ac:dyDescent="0.45">
      <c r="A576" t="s">
        <v>46</v>
      </c>
      <c r="B576" t="s">
        <v>31</v>
      </c>
      <c r="C576" s="1">
        <v>195</v>
      </c>
      <c r="D576" s="1">
        <v>8</v>
      </c>
      <c r="E576" s="1">
        <v>8</v>
      </c>
      <c r="F576">
        <v>1</v>
      </c>
      <c r="G576" s="2" t="s">
        <v>16</v>
      </c>
      <c r="H576" s="2">
        <v>66</v>
      </c>
      <c r="I576" s="16">
        <v>0</v>
      </c>
      <c r="J576">
        <v>5</v>
      </c>
      <c r="K576" s="2">
        <v>0</v>
      </c>
      <c r="L576">
        <v>0</v>
      </c>
      <c r="M576">
        <v>0</v>
      </c>
      <c r="N576">
        <v>0</v>
      </c>
      <c r="O576">
        <v>0</v>
      </c>
      <c r="P576" s="5">
        <v>0</v>
      </c>
      <c r="Q576">
        <v>0</v>
      </c>
      <c r="R576">
        <v>0</v>
      </c>
      <c r="S576">
        <v>0</v>
      </c>
      <c r="T576">
        <v>0</v>
      </c>
      <c r="U576">
        <v>2</v>
      </c>
      <c r="V576">
        <v>0</v>
      </c>
      <c r="W576">
        <v>0</v>
      </c>
      <c r="X576">
        <v>0</v>
      </c>
      <c r="Y576" s="2">
        <v>0</v>
      </c>
      <c r="Z576" s="7">
        <v>8.6</v>
      </c>
      <c r="AA576" s="7">
        <v>10.199999999999999</v>
      </c>
      <c r="AB576" s="7">
        <v>10</v>
      </c>
      <c r="AC576" s="8">
        <v>9.6</v>
      </c>
      <c r="AD576" s="2">
        <v>80</v>
      </c>
      <c r="AE576" s="3">
        <v>10</v>
      </c>
      <c r="AF576" s="10">
        <v>1255.3130000000001</v>
      </c>
      <c r="AG576" s="11">
        <v>239</v>
      </c>
    </row>
    <row r="577" spans="1:33" x14ac:dyDescent="0.45">
      <c r="A577" t="s">
        <v>46</v>
      </c>
      <c r="B577" t="s">
        <v>31</v>
      </c>
      <c r="C577" s="1">
        <v>195</v>
      </c>
      <c r="D577" s="1">
        <v>9</v>
      </c>
      <c r="E577" s="1">
        <v>9</v>
      </c>
      <c r="F577">
        <v>1</v>
      </c>
      <c r="G577" s="2" t="s">
        <v>43</v>
      </c>
      <c r="H577" s="2">
        <v>78</v>
      </c>
      <c r="I577" s="4">
        <v>0</v>
      </c>
      <c r="J577" s="5">
        <v>0</v>
      </c>
      <c r="K577" s="6">
        <v>0</v>
      </c>
      <c r="L577">
        <v>0</v>
      </c>
      <c r="M577">
        <v>0</v>
      </c>
      <c r="N577">
        <v>0</v>
      </c>
      <c r="O577">
        <v>0</v>
      </c>
      <c r="P577" s="5">
        <v>0</v>
      </c>
      <c r="Q577">
        <v>0</v>
      </c>
      <c r="R577">
        <v>0</v>
      </c>
      <c r="S577" s="5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 s="2">
        <v>0</v>
      </c>
      <c r="Z577" s="7">
        <v>11.2</v>
      </c>
      <c r="AA577" s="7">
        <v>9</v>
      </c>
      <c r="AB577" s="7">
        <v>9.6</v>
      </c>
      <c r="AC577" s="8">
        <v>9.9</v>
      </c>
      <c r="AD577" s="2">
        <v>45</v>
      </c>
      <c r="AE577" s="3">
        <v>5</v>
      </c>
      <c r="AF577" s="10">
        <v>534.38900000000001</v>
      </c>
      <c r="AG577" s="2">
        <v>168</v>
      </c>
    </row>
    <row r="578" spans="1:33" x14ac:dyDescent="0.45">
      <c r="A578" t="s">
        <v>46</v>
      </c>
      <c r="B578" t="s">
        <v>31</v>
      </c>
      <c r="C578" s="1">
        <v>195</v>
      </c>
      <c r="D578" s="1">
        <v>10</v>
      </c>
      <c r="E578" s="1">
        <v>10</v>
      </c>
      <c r="F578">
        <v>2</v>
      </c>
      <c r="G578" s="2" t="s">
        <v>16</v>
      </c>
      <c r="H578" s="2">
        <v>44</v>
      </c>
      <c r="I578" s="16">
        <v>0</v>
      </c>
      <c r="J578">
        <v>5</v>
      </c>
      <c r="K578" s="2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 s="2">
        <v>0</v>
      </c>
      <c r="Z578" s="7">
        <v>9</v>
      </c>
      <c r="AA578" s="7">
        <v>11</v>
      </c>
      <c r="AB578" s="7">
        <v>8.8000000000000007</v>
      </c>
      <c r="AC578" s="8">
        <v>9.6</v>
      </c>
      <c r="AD578" s="2">
        <v>25</v>
      </c>
      <c r="AE578" s="3">
        <v>35</v>
      </c>
      <c r="AF578" s="7">
        <v>279.899</v>
      </c>
      <c r="AG578" s="2">
        <v>262</v>
      </c>
    </row>
    <row r="579" spans="1:33" x14ac:dyDescent="0.45">
      <c r="A579" t="s">
        <v>46</v>
      </c>
      <c r="B579" t="s">
        <v>31</v>
      </c>
      <c r="C579" s="1">
        <v>195</v>
      </c>
      <c r="D579" s="1">
        <v>11</v>
      </c>
      <c r="E579" s="1">
        <v>11</v>
      </c>
      <c r="F579">
        <v>2</v>
      </c>
      <c r="G579" s="2" t="s">
        <v>43</v>
      </c>
      <c r="H579" s="9">
        <v>100</v>
      </c>
      <c r="I579" s="16">
        <v>0</v>
      </c>
      <c r="J579">
        <v>0</v>
      </c>
      <c r="K579" s="2">
        <v>0</v>
      </c>
      <c r="L579">
        <v>0</v>
      </c>
      <c r="M579">
        <v>0</v>
      </c>
      <c r="N579">
        <v>0</v>
      </c>
      <c r="O579">
        <v>0</v>
      </c>
      <c r="P579" s="5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 s="2">
        <v>0</v>
      </c>
      <c r="Z579" s="7">
        <v>6.2</v>
      </c>
      <c r="AA579" s="7">
        <v>9</v>
      </c>
      <c r="AB579" s="7">
        <v>6.4</v>
      </c>
      <c r="AC579" s="8">
        <v>7.2</v>
      </c>
      <c r="AD579" s="2">
        <v>110</v>
      </c>
      <c r="AE579" s="3">
        <v>5</v>
      </c>
      <c r="AF579" s="10">
        <v>1925.5540000000001</v>
      </c>
      <c r="AG579" s="2">
        <v>276</v>
      </c>
    </row>
    <row r="580" spans="1:33" x14ac:dyDescent="0.45">
      <c r="A580" t="s">
        <v>46</v>
      </c>
      <c r="B580" t="s">
        <v>31</v>
      </c>
      <c r="C580" s="1">
        <v>195</v>
      </c>
      <c r="D580" s="1">
        <v>12</v>
      </c>
      <c r="E580" s="1">
        <v>12</v>
      </c>
      <c r="F580">
        <v>2</v>
      </c>
      <c r="G580" s="2" t="s">
        <v>44</v>
      </c>
      <c r="H580" s="2">
        <v>33</v>
      </c>
      <c r="I580" s="16">
        <v>0</v>
      </c>
      <c r="J580">
        <v>0</v>
      </c>
      <c r="K580" s="2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 s="2">
        <v>0</v>
      </c>
      <c r="Z580" s="7">
        <v>9.4</v>
      </c>
      <c r="AA580" s="7">
        <v>6.4</v>
      </c>
      <c r="AB580" s="7">
        <v>8.1999999999999993</v>
      </c>
      <c r="AC580" s="8">
        <v>8</v>
      </c>
      <c r="AD580" s="2">
        <v>15</v>
      </c>
      <c r="AE580" s="3">
        <v>10</v>
      </c>
      <c r="AF580" s="7">
        <v>123.557</v>
      </c>
      <c r="AG580" s="2">
        <v>237</v>
      </c>
    </row>
    <row r="581" spans="1:33" x14ac:dyDescent="0.45">
      <c r="A581" t="s">
        <v>46</v>
      </c>
      <c r="B581" t="s">
        <v>31</v>
      </c>
      <c r="C581" s="1">
        <v>195</v>
      </c>
      <c r="D581" s="1">
        <v>13</v>
      </c>
      <c r="E581" s="1">
        <v>13</v>
      </c>
      <c r="F581">
        <v>2</v>
      </c>
      <c r="G581" s="2" t="s">
        <v>43</v>
      </c>
      <c r="H581" s="2">
        <v>100</v>
      </c>
      <c r="I581" s="4">
        <v>0</v>
      </c>
      <c r="J581" s="5">
        <v>5</v>
      </c>
      <c r="K581" s="6">
        <v>0</v>
      </c>
      <c r="L581">
        <v>0</v>
      </c>
      <c r="M581">
        <v>0</v>
      </c>
      <c r="N581">
        <v>0</v>
      </c>
      <c r="O581">
        <v>0</v>
      </c>
      <c r="P581" s="5">
        <v>0</v>
      </c>
      <c r="Q581">
        <v>0</v>
      </c>
      <c r="R581">
        <v>0</v>
      </c>
      <c r="S581" s="5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 s="2">
        <v>0</v>
      </c>
      <c r="Z581" s="7">
        <v>7.8</v>
      </c>
      <c r="AA581" s="7">
        <v>9.6</v>
      </c>
      <c r="AB581" s="7">
        <v>6.4</v>
      </c>
      <c r="AC581" s="8">
        <v>7.9</v>
      </c>
      <c r="AD581" s="2">
        <v>100</v>
      </c>
      <c r="AE581" s="3">
        <v>20</v>
      </c>
      <c r="AF581" s="10">
        <v>918.74599999999998</v>
      </c>
      <c r="AG581" s="2">
        <v>277</v>
      </c>
    </row>
    <row r="582" spans="1:33" x14ac:dyDescent="0.45">
      <c r="A582" t="s">
        <v>46</v>
      </c>
      <c r="B582" t="s">
        <v>31</v>
      </c>
      <c r="C582" s="1">
        <v>195</v>
      </c>
      <c r="D582" s="1">
        <v>14</v>
      </c>
      <c r="E582" s="1">
        <v>14</v>
      </c>
      <c r="F582">
        <v>2</v>
      </c>
      <c r="G582" s="2" t="s">
        <v>44</v>
      </c>
      <c r="H582" s="2">
        <v>78</v>
      </c>
      <c r="I582" s="4">
        <v>0</v>
      </c>
      <c r="J582" s="5">
        <v>5</v>
      </c>
      <c r="K582" s="6">
        <v>0</v>
      </c>
      <c r="L582">
        <v>0</v>
      </c>
      <c r="M582">
        <v>0</v>
      </c>
      <c r="N582">
        <v>0</v>
      </c>
      <c r="O582">
        <v>0</v>
      </c>
      <c r="P582" s="5">
        <v>0</v>
      </c>
      <c r="Q582">
        <v>0</v>
      </c>
      <c r="R582">
        <v>0</v>
      </c>
      <c r="S582" s="5">
        <v>0</v>
      </c>
      <c r="T582">
        <v>0</v>
      </c>
      <c r="U582">
        <v>0</v>
      </c>
      <c r="V582">
        <v>0</v>
      </c>
      <c r="W582">
        <v>0</v>
      </c>
      <c r="X582">
        <v>1</v>
      </c>
      <c r="Y582" s="2">
        <v>0</v>
      </c>
      <c r="Z582" s="7">
        <v>7.4</v>
      </c>
      <c r="AA582" s="7">
        <v>9.4</v>
      </c>
      <c r="AB582" s="7">
        <v>8.8000000000000007</v>
      </c>
      <c r="AC582" s="8">
        <v>8.5</v>
      </c>
      <c r="AD582" s="2">
        <v>45</v>
      </c>
      <c r="AE582" s="3">
        <v>5</v>
      </c>
      <c r="AF582" s="10">
        <v>426.15</v>
      </c>
      <c r="AG582" s="2">
        <v>291</v>
      </c>
    </row>
    <row r="583" spans="1:33" x14ac:dyDescent="0.45">
      <c r="A583" t="s">
        <v>46</v>
      </c>
      <c r="B583" t="s">
        <v>31</v>
      </c>
      <c r="C583" s="1">
        <v>195</v>
      </c>
      <c r="D583" s="1">
        <v>15</v>
      </c>
      <c r="E583" s="1">
        <v>15</v>
      </c>
      <c r="F583">
        <v>2</v>
      </c>
      <c r="G583" s="2" t="s">
        <v>16</v>
      </c>
      <c r="H583" s="2">
        <v>55</v>
      </c>
      <c r="I583" s="16">
        <v>0</v>
      </c>
      <c r="J583">
        <v>5</v>
      </c>
      <c r="K583" s="2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 s="2">
        <v>0</v>
      </c>
      <c r="Z583" s="7">
        <v>11.6</v>
      </c>
      <c r="AA583" s="7">
        <v>10.6</v>
      </c>
      <c r="AB583" s="7">
        <v>8.4</v>
      </c>
      <c r="AC583" s="8">
        <v>10.199999999999999</v>
      </c>
      <c r="AD583" s="2">
        <v>45</v>
      </c>
      <c r="AE583" s="3">
        <v>30</v>
      </c>
      <c r="AF583" s="7">
        <v>400.96499999999997</v>
      </c>
      <c r="AG583" s="2">
        <v>265</v>
      </c>
    </row>
    <row r="584" spans="1:33" x14ac:dyDescent="0.45">
      <c r="A584" t="s">
        <v>46</v>
      </c>
      <c r="B584" t="s">
        <v>31</v>
      </c>
      <c r="C584" s="1">
        <v>195</v>
      </c>
      <c r="D584" s="1">
        <v>16</v>
      </c>
      <c r="E584" s="1">
        <v>16</v>
      </c>
      <c r="F584">
        <v>2</v>
      </c>
      <c r="G584" s="2" t="s">
        <v>44</v>
      </c>
      <c r="H584" s="2">
        <v>89</v>
      </c>
      <c r="I584" s="16">
        <v>0</v>
      </c>
      <c r="J584">
        <v>20</v>
      </c>
      <c r="K584" s="2">
        <v>0</v>
      </c>
      <c r="L584">
        <v>1</v>
      </c>
      <c r="M584">
        <v>0</v>
      </c>
      <c r="N584">
        <v>0</v>
      </c>
      <c r="O584">
        <v>0</v>
      </c>
      <c r="P584" s="5">
        <v>0</v>
      </c>
      <c r="Q584">
        <v>1</v>
      </c>
      <c r="R584">
        <v>0</v>
      </c>
      <c r="S584">
        <v>0</v>
      </c>
      <c r="T584">
        <v>1</v>
      </c>
      <c r="U584">
        <v>0</v>
      </c>
      <c r="V584">
        <v>0</v>
      </c>
      <c r="W584">
        <v>0</v>
      </c>
      <c r="X584">
        <v>0</v>
      </c>
      <c r="Y584" s="2">
        <v>0</v>
      </c>
      <c r="Z584" s="7">
        <v>8.6</v>
      </c>
      <c r="AA584" s="7">
        <v>11.2</v>
      </c>
      <c r="AB584" s="7">
        <v>8</v>
      </c>
      <c r="AC584" s="8">
        <v>9.3000000000000007</v>
      </c>
      <c r="AD584" s="2">
        <v>110</v>
      </c>
      <c r="AE584" s="3">
        <v>10</v>
      </c>
      <c r="AF584" s="10">
        <v>1403.3630000000001</v>
      </c>
      <c r="AG584" s="2">
        <v>108</v>
      </c>
    </row>
    <row r="585" spans="1:33" x14ac:dyDescent="0.45">
      <c r="A585" t="s">
        <v>46</v>
      </c>
      <c r="B585" t="s">
        <v>31</v>
      </c>
      <c r="C585" s="1">
        <v>195</v>
      </c>
      <c r="D585" s="1">
        <v>17</v>
      </c>
      <c r="E585" s="1">
        <v>17</v>
      </c>
      <c r="F585">
        <v>2</v>
      </c>
      <c r="G585" s="2" t="s">
        <v>16</v>
      </c>
      <c r="H585" s="2">
        <v>100</v>
      </c>
      <c r="I585" s="16">
        <v>0</v>
      </c>
      <c r="J585">
        <v>10</v>
      </c>
      <c r="K585" s="2">
        <v>0</v>
      </c>
      <c r="L585">
        <v>0</v>
      </c>
      <c r="M585">
        <v>0</v>
      </c>
      <c r="N585">
        <v>0</v>
      </c>
      <c r="O585">
        <v>0</v>
      </c>
      <c r="P585" s="5">
        <v>0</v>
      </c>
      <c r="Q585">
        <v>1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1</v>
      </c>
      <c r="Y585" s="2">
        <v>0</v>
      </c>
      <c r="Z585" s="7">
        <v>7.2</v>
      </c>
      <c r="AA585" s="7">
        <v>9.1999999999999993</v>
      </c>
      <c r="AB585" s="7">
        <v>9</v>
      </c>
      <c r="AC585" s="8">
        <v>8.5</v>
      </c>
      <c r="AD585" s="2">
        <v>155</v>
      </c>
      <c r="AE585" s="3">
        <v>30</v>
      </c>
      <c r="AF585" s="10">
        <v>1269.6030000000001</v>
      </c>
      <c r="AG585" s="2">
        <v>202</v>
      </c>
    </row>
    <row r="586" spans="1:33" x14ac:dyDescent="0.45">
      <c r="A586" t="s">
        <v>46</v>
      </c>
      <c r="B586" t="s">
        <v>31</v>
      </c>
      <c r="C586" s="1">
        <v>195</v>
      </c>
      <c r="D586" s="1">
        <v>18</v>
      </c>
      <c r="E586" s="1">
        <v>18</v>
      </c>
      <c r="F586">
        <v>2</v>
      </c>
      <c r="G586" s="2" t="s">
        <v>43</v>
      </c>
      <c r="H586" s="9">
        <v>44</v>
      </c>
      <c r="I586" s="4">
        <v>0</v>
      </c>
      <c r="J586" s="5">
        <v>0</v>
      </c>
      <c r="K586" s="6">
        <v>0</v>
      </c>
      <c r="L586">
        <v>0</v>
      </c>
      <c r="M586">
        <v>0</v>
      </c>
      <c r="N586">
        <v>0</v>
      </c>
      <c r="O586">
        <v>0</v>
      </c>
      <c r="P586" s="5">
        <v>0</v>
      </c>
      <c r="Q586">
        <v>0</v>
      </c>
      <c r="R586">
        <v>0</v>
      </c>
      <c r="S586" s="5">
        <v>0</v>
      </c>
      <c r="T586">
        <v>1</v>
      </c>
      <c r="U586">
        <v>0</v>
      </c>
      <c r="V586">
        <v>0</v>
      </c>
      <c r="W586">
        <v>0</v>
      </c>
      <c r="X586">
        <v>0</v>
      </c>
      <c r="Y586" s="2">
        <v>0</v>
      </c>
      <c r="Z586">
        <v>14.2</v>
      </c>
      <c r="AA586" s="7">
        <v>6.6</v>
      </c>
      <c r="AB586">
        <v>7.6</v>
      </c>
      <c r="AC586" s="8">
        <v>9.5</v>
      </c>
      <c r="AD586" s="2">
        <v>30</v>
      </c>
      <c r="AE586" s="3">
        <v>5</v>
      </c>
      <c r="AF586" s="10">
        <v>408.96800000000002</v>
      </c>
      <c r="AG586" s="2">
        <v>160</v>
      </c>
    </row>
    <row r="587" spans="1:33" x14ac:dyDescent="0.45">
      <c r="A587" t="s">
        <v>46</v>
      </c>
      <c r="B587" t="s">
        <v>31</v>
      </c>
      <c r="C587" s="1">
        <v>195</v>
      </c>
      <c r="D587" s="1">
        <v>19</v>
      </c>
      <c r="E587" s="1">
        <v>19</v>
      </c>
      <c r="F587">
        <v>3</v>
      </c>
      <c r="G587" s="2" t="s">
        <v>16</v>
      </c>
      <c r="H587" s="2">
        <v>100</v>
      </c>
      <c r="I587" s="16">
        <v>0</v>
      </c>
      <c r="J587">
        <v>5</v>
      </c>
      <c r="K587" s="2">
        <v>0</v>
      </c>
      <c r="L587">
        <v>0</v>
      </c>
      <c r="M587">
        <v>0</v>
      </c>
      <c r="N587">
        <v>0</v>
      </c>
      <c r="O587">
        <v>0</v>
      </c>
      <c r="P587" s="5">
        <v>0</v>
      </c>
      <c r="Q587">
        <v>0</v>
      </c>
      <c r="R587">
        <v>0</v>
      </c>
      <c r="S587">
        <v>0</v>
      </c>
      <c r="T587">
        <v>0</v>
      </c>
      <c r="U587">
        <v>1</v>
      </c>
      <c r="V587">
        <v>0</v>
      </c>
      <c r="W587">
        <v>0</v>
      </c>
      <c r="X587">
        <v>0</v>
      </c>
      <c r="Y587" s="2">
        <v>0</v>
      </c>
      <c r="Z587" s="7">
        <v>11</v>
      </c>
      <c r="AA587" s="7">
        <v>11.4</v>
      </c>
      <c r="AB587" s="7">
        <v>10.8</v>
      </c>
      <c r="AC587" s="8">
        <v>11.1</v>
      </c>
      <c r="AD587" s="6">
        <v>145</v>
      </c>
      <c r="AE587" s="3">
        <v>10</v>
      </c>
      <c r="AF587" s="10">
        <v>1589.375</v>
      </c>
      <c r="AG587" s="11">
        <v>165</v>
      </c>
    </row>
    <row r="588" spans="1:33" x14ac:dyDescent="0.45">
      <c r="A588" t="s">
        <v>46</v>
      </c>
      <c r="B588" t="s">
        <v>31</v>
      </c>
      <c r="C588" s="1">
        <v>195</v>
      </c>
      <c r="D588" s="1">
        <v>20</v>
      </c>
      <c r="E588" s="1">
        <v>20</v>
      </c>
      <c r="F588">
        <v>3</v>
      </c>
      <c r="G588" s="2" t="s">
        <v>43</v>
      </c>
      <c r="H588" s="2">
        <v>100</v>
      </c>
      <c r="I588" s="16">
        <v>0</v>
      </c>
      <c r="J588">
        <v>0</v>
      </c>
      <c r="K588" s="2">
        <v>0</v>
      </c>
      <c r="L588">
        <v>0</v>
      </c>
      <c r="M588">
        <v>0</v>
      </c>
      <c r="N588">
        <v>0</v>
      </c>
      <c r="O588">
        <v>0</v>
      </c>
      <c r="P588" s="5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 s="2">
        <v>0</v>
      </c>
      <c r="Z588" s="7">
        <v>8.1999999999999993</v>
      </c>
      <c r="AA588" s="7">
        <v>7.8</v>
      </c>
      <c r="AB588" s="7">
        <v>8</v>
      </c>
      <c r="AC588" s="8">
        <v>8</v>
      </c>
      <c r="AD588" s="2">
        <v>135</v>
      </c>
      <c r="AE588" s="3">
        <v>10</v>
      </c>
      <c r="AF588" s="10">
        <v>2630.7449999999999</v>
      </c>
      <c r="AG588" s="2">
        <v>138</v>
      </c>
    </row>
    <row r="589" spans="1:33" x14ac:dyDescent="0.45">
      <c r="A589" t="s">
        <v>46</v>
      </c>
      <c r="B589" t="s">
        <v>31</v>
      </c>
      <c r="C589" s="1">
        <v>195</v>
      </c>
      <c r="D589" s="1">
        <v>21</v>
      </c>
      <c r="E589" s="1">
        <v>21</v>
      </c>
      <c r="F589">
        <v>3</v>
      </c>
      <c r="G589" s="2" t="s">
        <v>44</v>
      </c>
      <c r="H589" s="2">
        <v>89</v>
      </c>
      <c r="I589" s="16">
        <v>0</v>
      </c>
      <c r="J589">
        <v>5</v>
      </c>
      <c r="K589" s="2">
        <v>0</v>
      </c>
      <c r="L589">
        <v>0</v>
      </c>
      <c r="M589">
        <v>0</v>
      </c>
      <c r="N589">
        <v>0</v>
      </c>
      <c r="O589">
        <v>0</v>
      </c>
      <c r="P589" s="5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 s="2">
        <v>0</v>
      </c>
      <c r="Z589" s="7">
        <v>8.1999999999999993</v>
      </c>
      <c r="AA589" s="7">
        <v>8.6</v>
      </c>
      <c r="AB589" s="7">
        <v>8.4</v>
      </c>
      <c r="AC589" s="8">
        <v>8.4</v>
      </c>
      <c r="AD589" s="2">
        <v>140</v>
      </c>
      <c r="AE589" s="3">
        <v>10</v>
      </c>
      <c r="AF589" s="10">
        <v>2110.6239999999998</v>
      </c>
      <c r="AG589" s="2">
        <v>164</v>
      </c>
    </row>
    <row r="590" spans="1:33" x14ac:dyDescent="0.45">
      <c r="A590" t="s">
        <v>46</v>
      </c>
      <c r="B590" t="s">
        <v>31</v>
      </c>
      <c r="C590" s="1">
        <v>195</v>
      </c>
      <c r="D590" s="1">
        <v>22</v>
      </c>
      <c r="E590" s="1">
        <v>22</v>
      </c>
      <c r="F590">
        <v>3</v>
      </c>
      <c r="G590" s="2" t="s">
        <v>43</v>
      </c>
      <c r="H590" s="2">
        <v>100</v>
      </c>
      <c r="I590" s="16">
        <v>0</v>
      </c>
      <c r="J590">
        <v>5</v>
      </c>
      <c r="K590" s="2">
        <v>0</v>
      </c>
      <c r="L590">
        <v>0</v>
      </c>
      <c r="M590">
        <v>0</v>
      </c>
      <c r="N590">
        <v>0</v>
      </c>
      <c r="O590">
        <v>0</v>
      </c>
      <c r="P590" s="5">
        <v>0</v>
      </c>
      <c r="Q590">
        <v>1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 s="2">
        <v>0</v>
      </c>
      <c r="Z590" s="7">
        <v>9.6</v>
      </c>
      <c r="AA590" s="7">
        <v>10</v>
      </c>
      <c r="AB590" s="7">
        <v>8</v>
      </c>
      <c r="AC590" s="8">
        <v>9.1999999999999993</v>
      </c>
      <c r="AD590" s="2">
        <v>115</v>
      </c>
      <c r="AE590" s="3">
        <v>10</v>
      </c>
      <c r="AF590" s="10">
        <v>1622.18</v>
      </c>
      <c r="AG590" s="2">
        <v>116</v>
      </c>
    </row>
    <row r="591" spans="1:33" x14ac:dyDescent="0.45">
      <c r="A591" t="s">
        <v>46</v>
      </c>
      <c r="B591" t="s">
        <v>31</v>
      </c>
      <c r="C591" s="1">
        <v>195</v>
      </c>
      <c r="D591" s="1">
        <v>23</v>
      </c>
      <c r="E591" s="1">
        <v>23</v>
      </c>
      <c r="F591">
        <v>3</v>
      </c>
      <c r="G591" s="2" t="s">
        <v>44</v>
      </c>
      <c r="H591" s="2">
        <v>66</v>
      </c>
      <c r="I591" s="4">
        <v>0</v>
      </c>
      <c r="J591" s="5">
        <v>0</v>
      </c>
      <c r="K591" s="6">
        <v>0</v>
      </c>
      <c r="L591">
        <v>0</v>
      </c>
      <c r="M591">
        <v>0</v>
      </c>
      <c r="N591">
        <v>0</v>
      </c>
      <c r="O591">
        <v>0</v>
      </c>
      <c r="P591" s="5">
        <v>0</v>
      </c>
      <c r="Q591">
        <v>0</v>
      </c>
      <c r="R591">
        <v>0</v>
      </c>
      <c r="S591" s="5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 s="2">
        <v>0</v>
      </c>
      <c r="Z591" s="7">
        <v>10</v>
      </c>
      <c r="AA591" s="7">
        <v>5.4</v>
      </c>
      <c r="AB591" s="7">
        <v>9.4</v>
      </c>
      <c r="AC591" s="8">
        <v>8.3000000000000007</v>
      </c>
      <c r="AD591" s="2">
        <v>40</v>
      </c>
      <c r="AE591" s="3">
        <v>15</v>
      </c>
      <c r="AF591">
        <v>482.81599999999997</v>
      </c>
      <c r="AG591" s="2">
        <v>273</v>
      </c>
    </row>
    <row r="592" spans="1:33" x14ac:dyDescent="0.45">
      <c r="A592" t="s">
        <v>46</v>
      </c>
      <c r="B592" t="s">
        <v>31</v>
      </c>
      <c r="C592" s="1">
        <v>195</v>
      </c>
      <c r="D592" s="1">
        <v>24</v>
      </c>
      <c r="E592" s="1">
        <v>24</v>
      </c>
      <c r="F592">
        <v>3</v>
      </c>
      <c r="G592" s="2" t="s">
        <v>16</v>
      </c>
      <c r="H592" s="2">
        <v>66</v>
      </c>
      <c r="I592" s="16">
        <v>0</v>
      </c>
      <c r="J592">
        <v>0</v>
      </c>
      <c r="K592" s="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1</v>
      </c>
      <c r="Y592" s="2">
        <v>0</v>
      </c>
      <c r="Z592" s="7">
        <v>8</v>
      </c>
      <c r="AA592" s="7">
        <v>7.2</v>
      </c>
      <c r="AB592" s="7">
        <v>9.4</v>
      </c>
      <c r="AC592" s="8">
        <v>8.1999999999999993</v>
      </c>
      <c r="AD592" s="6">
        <v>40</v>
      </c>
      <c r="AE592" s="3">
        <v>15</v>
      </c>
      <c r="AF592" s="7">
        <v>354.87599999999998</v>
      </c>
      <c r="AG592" s="2">
        <v>227</v>
      </c>
    </row>
    <row r="593" spans="1:33" x14ac:dyDescent="0.45">
      <c r="A593" t="s">
        <v>46</v>
      </c>
      <c r="B593" t="s">
        <v>31</v>
      </c>
      <c r="C593" s="1">
        <v>195</v>
      </c>
      <c r="D593" s="1">
        <v>25</v>
      </c>
      <c r="E593" s="1">
        <v>25</v>
      </c>
      <c r="F593">
        <v>3</v>
      </c>
      <c r="G593" s="2" t="s">
        <v>44</v>
      </c>
      <c r="H593" s="9">
        <v>78</v>
      </c>
      <c r="I593" s="4">
        <v>0</v>
      </c>
      <c r="J593" s="5">
        <v>0</v>
      </c>
      <c r="K593" s="6">
        <v>0</v>
      </c>
      <c r="L593">
        <v>0</v>
      </c>
      <c r="M593">
        <v>0</v>
      </c>
      <c r="N593">
        <v>0</v>
      </c>
      <c r="O593">
        <v>0</v>
      </c>
      <c r="P593" s="5">
        <v>0</v>
      </c>
      <c r="Q593">
        <v>0</v>
      </c>
      <c r="R593">
        <v>0</v>
      </c>
      <c r="S593" s="5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 s="2">
        <v>0</v>
      </c>
      <c r="Z593">
        <v>5.8</v>
      </c>
      <c r="AA593">
        <v>13.2</v>
      </c>
      <c r="AB593">
        <v>6.8</v>
      </c>
      <c r="AC593" s="8">
        <v>8.6</v>
      </c>
      <c r="AD593" s="2">
        <v>75</v>
      </c>
      <c r="AE593" s="3">
        <v>20</v>
      </c>
      <c r="AF593">
        <v>718.93499999999995</v>
      </c>
      <c r="AG593" s="2">
        <v>208</v>
      </c>
    </row>
    <row r="594" spans="1:33" x14ac:dyDescent="0.45">
      <c r="A594" t="s">
        <v>46</v>
      </c>
      <c r="B594" t="s">
        <v>31</v>
      </c>
      <c r="C594" s="1">
        <v>195</v>
      </c>
      <c r="D594" s="1">
        <v>26</v>
      </c>
      <c r="E594" s="1">
        <v>26</v>
      </c>
      <c r="F594">
        <v>3</v>
      </c>
      <c r="G594" s="2" t="s">
        <v>16</v>
      </c>
      <c r="H594" s="2">
        <v>100</v>
      </c>
      <c r="I594" s="16">
        <v>0</v>
      </c>
      <c r="J594">
        <v>5</v>
      </c>
      <c r="K594" s="2">
        <v>0</v>
      </c>
      <c r="L594">
        <v>0</v>
      </c>
      <c r="M594">
        <v>0</v>
      </c>
      <c r="N594">
        <v>0</v>
      </c>
      <c r="O594">
        <v>0</v>
      </c>
      <c r="P594" s="5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 s="2">
        <v>0</v>
      </c>
      <c r="Z594" s="7">
        <v>11</v>
      </c>
      <c r="AA594" s="7">
        <v>5.6</v>
      </c>
      <c r="AB594" s="7">
        <v>10.199999999999999</v>
      </c>
      <c r="AC594" s="8">
        <v>8.9</v>
      </c>
      <c r="AD594" s="2">
        <v>90</v>
      </c>
      <c r="AE594" s="3">
        <v>35</v>
      </c>
      <c r="AF594" s="10">
        <v>979.60599999999999</v>
      </c>
      <c r="AG594" s="2">
        <v>174</v>
      </c>
    </row>
    <row r="595" spans="1:33" x14ac:dyDescent="0.45">
      <c r="A595" t="s">
        <v>46</v>
      </c>
      <c r="B595" t="s">
        <v>31</v>
      </c>
      <c r="C595" s="1">
        <v>195</v>
      </c>
      <c r="D595" s="1">
        <v>27</v>
      </c>
      <c r="E595" s="1">
        <v>27</v>
      </c>
      <c r="F595">
        <v>3</v>
      </c>
      <c r="G595" s="2" t="s">
        <v>43</v>
      </c>
      <c r="H595" s="2">
        <v>100</v>
      </c>
      <c r="I595" s="16">
        <v>0</v>
      </c>
      <c r="J595">
        <v>0</v>
      </c>
      <c r="K595" s="2">
        <v>0</v>
      </c>
      <c r="L595">
        <v>0</v>
      </c>
      <c r="M595">
        <v>0</v>
      </c>
      <c r="N595">
        <v>0</v>
      </c>
      <c r="O595">
        <v>0</v>
      </c>
      <c r="P595" s="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 s="2">
        <v>0</v>
      </c>
      <c r="Z595" s="7">
        <v>5.8</v>
      </c>
      <c r="AA595" s="7">
        <v>13.4</v>
      </c>
      <c r="AB595" s="7">
        <v>9.1999999999999993</v>
      </c>
      <c r="AC595" s="8">
        <v>9.5</v>
      </c>
      <c r="AD595" s="2">
        <v>110</v>
      </c>
      <c r="AE595" s="3">
        <v>10</v>
      </c>
      <c r="AF595" s="10">
        <v>1221.452</v>
      </c>
      <c r="AG595" s="11">
        <v>131</v>
      </c>
    </row>
    <row r="596" spans="1:33" x14ac:dyDescent="0.45">
      <c r="A596" t="s">
        <v>83</v>
      </c>
      <c r="B596" t="s">
        <v>31</v>
      </c>
      <c r="C596" s="1">
        <v>195</v>
      </c>
      <c r="D596" s="1">
        <v>1</v>
      </c>
      <c r="E596" s="1">
        <v>28</v>
      </c>
      <c r="F596">
        <v>1</v>
      </c>
      <c r="G596" s="2" t="s">
        <v>16</v>
      </c>
      <c r="H596" s="2">
        <v>89</v>
      </c>
      <c r="I596" s="16">
        <v>0</v>
      </c>
      <c r="J596">
        <v>5</v>
      </c>
      <c r="K596" s="2">
        <v>0</v>
      </c>
      <c r="L596">
        <v>0</v>
      </c>
      <c r="M596">
        <v>0</v>
      </c>
      <c r="N596">
        <v>0</v>
      </c>
      <c r="O596">
        <v>0</v>
      </c>
      <c r="P596" s="5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 s="2">
        <v>0</v>
      </c>
      <c r="Z596" s="7">
        <v>16.600000000000001</v>
      </c>
      <c r="AA596" s="7">
        <v>16.2</v>
      </c>
      <c r="AB596" s="7">
        <v>10.4</v>
      </c>
      <c r="AC596" s="8">
        <v>14.4</v>
      </c>
      <c r="AD596" s="2">
        <v>125</v>
      </c>
      <c r="AE596" s="3">
        <v>10</v>
      </c>
      <c r="AF596" s="10">
        <v>1282.4829999999999</v>
      </c>
      <c r="AG596" s="2">
        <v>239</v>
      </c>
    </row>
    <row r="597" spans="1:33" x14ac:dyDescent="0.45">
      <c r="A597" t="s">
        <v>83</v>
      </c>
      <c r="B597" t="s">
        <v>31</v>
      </c>
      <c r="C597" s="1">
        <v>195</v>
      </c>
      <c r="D597" s="1">
        <v>2</v>
      </c>
      <c r="E597" s="1">
        <v>29</v>
      </c>
      <c r="F597">
        <v>1</v>
      </c>
      <c r="G597" s="2" t="s">
        <v>43</v>
      </c>
      <c r="H597" s="2">
        <v>100</v>
      </c>
      <c r="I597" s="16">
        <v>0</v>
      </c>
      <c r="J597">
        <v>0</v>
      </c>
      <c r="K597" s="2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 s="2">
        <v>0</v>
      </c>
      <c r="Z597" s="7">
        <v>12.2</v>
      </c>
      <c r="AA597" s="7">
        <v>7.4</v>
      </c>
      <c r="AB597" s="7">
        <v>12</v>
      </c>
      <c r="AC597" s="8">
        <v>10.5</v>
      </c>
      <c r="AD597" s="2">
        <v>55</v>
      </c>
      <c r="AE597" s="3">
        <v>10</v>
      </c>
      <c r="AF597" s="7">
        <v>506.84199999999998</v>
      </c>
      <c r="AG597" s="2">
        <v>219</v>
      </c>
    </row>
    <row r="598" spans="1:33" x14ac:dyDescent="0.45">
      <c r="A598" t="s">
        <v>83</v>
      </c>
      <c r="B598" t="s">
        <v>31</v>
      </c>
      <c r="C598" s="1">
        <v>195</v>
      </c>
      <c r="D598" s="1">
        <v>3</v>
      </c>
      <c r="E598" s="1">
        <v>30</v>
      </c>
      <c r="F598">
        <v>1</v>
      </c>
      <c r="G598" s="2" t="s">
        <v>44</v>
      </c>
      <c r="H598" s="2">
        <v>100</v>
      </c>
      <c r="I598" s="4">
        <v>0</v>
      </c>
      <c r="J598" s="5">
        <v>0</v>
      </c>
      <c r="K598" s="6">
        <v>0</v>
      </c>
      <c r="L598">
        <v>0</v>
      </c>
      <c r="M598">
        <v>0</v>
      </c>
      <c r="N598">
        <v>0</v>
      </c>
      <c r="O598">
        <v>0</v>
      </c>
      <c r="P598" s="5">
        <v>0</v>
      </c>
      <c r="Q598">
        <v>0</v>
      </c>
      <c r="R598">
        <v>0</v>
      </c>
      <c r="S598" s="5">
        <v>0</v>
      </c>
      <c r="T598">
        <v>0</v>
      </c>
      <c r="U598">
        <v>0</v>
      </c>
      <c r="V598">
        <v>0</v>
      </c>
      <c r="W598">
        <v>0</v>
      </c>
      <c r="X598">
        <v>7</v>
      </c>
      <c r="Y598" s="2">
        <v>0</v>
      </c>
      <c r="Z598" s="7">
        <v>13.3</v>
      </c>
      <c r="AA598" s="7">
        <v>12.2</v>
      </c>
      <c r="AB598" s="7">
        <v>13.1</v>
      </c>
      <c r="AC598" s="8">
        <v>12.9</v>
      </c>
      <c r="AD598" s="2">
        <v>125</v>
      </c>
      <c r="AE598" s="3">
        <v>10</v>
      </c>
      <c r="AF598">
        <v>1111.8</v>
      </c>
      <c r="AG598" s="2">
        <v>212</v>
      </c>
    </row>
    <row r="599" spans="1:33" x14ac:dyDescent="0.45">
      <c r="A599" t="s">
        <v>83</v>
      </c>
      <c r="B599" t="s">
        <v>31</v>
      </c>
      <c r="C599" s="1">
        <v>195</v>
      </c>
      <c r="D599" s="1">
        <v>4</v>
      </c>
      <c r="E599" s="1">
        <v>31</v>
      </c>
      <c r="F599">
        <v>1</v>
      </c>
      <c r="G599" s="2" t="s">
        <v>43</v>
      </c>
      <c r="H599" s="2">
        <v>100</v>
      </c>
      <c r="I599" s="16">
        <v>0</v>
      </c>
      <c r="J599">
        <v>0</v>
      </c>
      <c r="K599" s="2">
        <v>0</v>
      </c>
      <c r="L599">
        <v>0</v>
      </c>
      <c r="M599">
        <v>0</v>
      </c>
      <c r="N599">
        <v>0</v>
      </c>
      <c r="O599">
        <v>0</v>
      </c>
      <c r="P599" s="5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 s="2">
        <v>0</v>
      </c>
      <c r="Z599" s="7">
        <v>10.5</v>
      </c>
      <c r="AA599" s="7">
        <v>7.9</v>
      </c>
      <c r="AB599" s="7">
        <v>9.6999999999999993</v>
      </c>
      <c r="AC599" s="8">
        <v>9.4</v>
      </c>
      <c r="AD599" s="2">
        <v>120</v>
      </c>
      <c r="AE599" s="3">
        <v>10</v>
      </c>
      <c r="AF599" s="10">
        <v>1359.596</v>
      </c>
      <c r="AG599" s="2">
        <v>169</v>
      </c>
    </row>
    <row r="600" spans="1:33" x14ac:dyDescent="0.45">
      <c r="A600" t="s">
        <v>83</v>
      </c>
      <c r="B600" t="s">
        <v>31</v>
      </c>
      <c r="C600" s="1">
        <v>195</v>
      </c>
      <c r="D600" s="1">
        <v>5</v>
      </c>
      <c r="E600" s="1">
        <v>32</v>
      </c>
      <c r="F600">
        <v>1</v>
      </c>
      <c r="G600" s="2" t="s">
        <v>44</v>
      </c>
      <c r="H600" s="2">
        <v>44</v>
      </c>
      <c r="I600" s="16">
        <v>0</v>
      </c>
      <c r="J600">
        <v>0</v>
      </c>
      <c r="K600" s="2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 s="2">
        <v>0</v>
      </c>
      <c r="Z600" s="7">
        <v>9.8000000000000007</v>
      </c>
      <c r="AA600" s="7">
        <v>9.4</v>
      </c>
      <c r="AB600" s="7">
        <v>16.5</v>
      </c>
      <c r="AC600" s="8">
        <v>11.9</v>
      </c>
      <c r="AD600" s="2">
        <v>20</v>
      </c>
      <c r="AE600" s="3">
        <v>10</v>
      </c>
      <c r="AF600" s="7">
        <v>210.215</v>
      </c>
      <c r="AG600" s="2">
        <v>160</v>
      </c>
    </row>
    <row r="601" spans="1:33" x14ac:dyDescent="0.45">
      <c r="A601" t="s">
        <v>83</v>
      </c>
      <c r="B601" t="s">
        <v>31</v>
      </c>
      <c r="C601" s="1">
        <v>195</v>
      </c>
      <c r="D601" s="1">
        <v>6</v>
      </c>
      <c r="E601" s="1">
        <v>33</v>
      </c>
      <c r="F601">
        <v>1</v>
      </c>
      <c r="G601" s="2" t="s">
        <v>16</v>
      </c>
      <c r="H601" s="2">
        <v>44</v>
      </c>
      <c r="I601" s="16">
        <v>0</v>
      </c>
      <c r="J601">
        <v>0</v>
      </c>
      <c r="K601" s="2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 s="2">
        <v>0</v>
      </c>
      <c r="Z601" s="7">
        <v>6.6</v>
      </c>
      <c r="AA601" s="7">
        <v>9.3000000000000007</v>
      </c>
      <c r="AB601" s="7">
        <v>12.3</v>
      </c>
      <c r="AC601" s="8">
        <v>9.4</v>
      </c>
      <c r="AD601" s="2">
        <v>10</v>
      </c>
      <c r="AE601" s="3">
        <v>10</v>
      </c>
      <c r="AF601" s="7">
        <v>181.625</v>
      </c>
      <c r="AG601" s="2">
        <v>259</v>
      </c>
    </row>
    <row r="602" spans="1:33" x14ac:dyDescent="0.45">
      <c r="A602" t="s">
        <v>83</v>
      </c>
      <c r="B602" t="s">
        <v>31</v>
      </c>
      <c r="C602" s="1">
        <v>195</v>
      </c>
      <c r="D602" s="1">
        <v>7</v>
      </c>
      <c r="E602" s="1">
        <v>34</v>
      </c>
      <c r="F602">
        <v>1</v>
      </c>
      <c r="G602" s="2" t="s">
        <v>44</v>
      </c>
      <c r="H602" s="2">
        <v>66</v>
      </c>
      <c r="I602" s="4">
        <v>0</v>
      </c>
      <c r="J602" s="5">
        <v>0</v>
      </c>
      <c r="K602" s="6">
        <v>0</v>
      </c>
      <c r="L602">
        <v>0</v>
      </c>
      <c r="M602">
        <v>0</v>
      </c>
      <c r="N602">
        <v>0</v>
      </c>
      <c r="O602">
        <v>0</v>
      </c>
      <c r="P602" s="5">
        <v>0</v>
      </c>
      <c r="Q602">
        <v>0</v>
      </c>
      <c r="R602">
        <v>0</v>
      </c>
      <c r="S602" s="5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 s="2">
        <v>0</v>
      </c>
      <c r="Z602" s="7">
        <v>12.1</v>
      </c>
      <c r="AA602" s="7">
        <v>9.1999999999999993</v>
      </c>
      <c r="AB602" s="7">
        <v>11.7</v>
      </c>
      <c r="AC602" s="8">
        <v>11</v>
      </c>
      <c r="AD602" s="2">
        <v>55</v>
      </c>
      <c r="AE602" s="3">
        <v>10</v>
      </c>
      <c r="AF602" s="10">
        <v>512.20899999999995</v>
      </c>
      <c r="AG602" s="2">
        <v>175</v>
      </c>
    </row>
    <row r="603" spans="1:33" x14ac:dyDescent="0.45">
      <c r="A603" t="s">
        <v>83</v>
      </c>
      <c r="B603" t="s">
        <v>31</v>
      </c>
      <c r="C603" s="1">
        <v>195</v>
      </c>
      <c r="D603" s="1">
        <v>8</v>
      </c>
      <c r="E603" s="1">
        <v>35</v>
      </c>
      <c r="F603">
        <v>1</v>
      </c>
      <c r="G603" s="2" t="s">
        <v>16</v>
      </c>
      <c r="H603" s="9">
        <v>33</v>
      </c>
      <c r="I603" s="16">
        <v>0</v>
      </c>
      <c r="J603">
        <v>0</v>
      </c>
      <c r="K603" s="2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 s="2">
        <v>0</v>
      </c>
      <c r="Z603" s="7">
        <v>10.4</v>
      </c>
      <c r="AA603" s="7">
        <v>5.8</v>
      </c>
      <c r="AB603" s="7">
        <v>7.9</v>
      </c>
      <c r="AC603" s="8">
        <v>8</v>
      </c>
      <c r="AD603" s="2">
        <v>10</v>
      </c>
      <c r="AE603" s="3">
        <v>10</v>
      </c>
      <c r="AF603" s="7">
        <v>126.11499999999999</v>
      </c>
      <c r="AG603" s="2">
        <v>129</v>
      </c>
    </row>
    <row r="604" spans="1:33" x14ac:dyDescent="0.45">
      <c r="A604" t="s">
        <v>83</v>
      </c>
      <c r="B604" t="s">
        <v>31</v>
      </c>
      <c r="C604" s="1">
        <v>195</v>
      </c>
      <c r="D604" s="1">
        <v>9</v>
      </c>
      <c r="E604" s="1">
        <v>36</v>
      </c>
      <c r="F604">
        <v>1</v>
      </c>
      <c r="G604" s="2" t="s">
        <v>43</v>
      </c>
      <c r="H604" s="2">
        <v>44</v>
      </c>
      <c r="I604" s="4">
        <v>0</v>
      </c>
      <c r="J604" s="5">
        <v>5</v>
      </c>
      <c r="K604" s="6">
        <v>0</v>
      </c>
      <c r="L604">
        <v>0</v>
      </c>
      <c r="M604">
        <v>0</v>
      </c>
      <c r="N604">
        <v>0</v>
      </c>
      <c r="O604">
        <v>0</v>
      </c>
      <c r="P604" s="5">
        <v>0</v>
      </c>
      <c r="Q604">
        <v>0</v>
      </c>
      <c r="R604">
        <v>0</v>
      </c>
      <c r="S604" s="5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 s="2">
        <v>0</v>
      </c>
      <c r="Z604" s="7">
        <v>8.5</v>
      </c>
      <c r="AA604" s="7">
        <v>7</v>
      </c>
      <c r="AB604" s="7">
        <v>6</v>
      </c>
      <c r="AC604" s="8">
        <v>7.2</v>
      </c>
      <c r="AD604" s="6">
        <v>5</v>
      </c>
      <c r="AE604" s="3">
        <v>10</v>
      </c>
      <c r="AF604" s="10">
        <v>121.47199999999999</v>
      </c>
      <c r="AG604" s="2">
        <v>287</v>
      </c>
    </row>
    <row r="605" spans="1:33" x14ac:dyDescent="0.45">
      <c r="A605" t="s">
        <v>83</v>
      </c>
      <c r="B605" t="s">
        <v>31</v>
      </c>
      <c r="C605" s="1">
        <v>195</v>
      </c>
      <c r="D605" s="1">
        <v>10</v>
      </c>
      <c r="E605" s="1">
        <v>37</v>
      </c>
      <c r="F605">
        <v>2</v>
      </c>
      <c r="G605" s="2" t="s">
        <v>16</v>
      </c>
      <c r="H605" s="2">
        <v>78</v>
      </c>
      <c r="I605" s="4">
        <v>0</v>
      </c>
      <c r="J605" s="5">
        <v>0</v>
      </c>
      <c r="K605" s="6">
        <v>0</v>
      </c>
      <c r="L605">
        <v>0</v>
      </c>
      <c r="M605">
        <v>0</v>
      </c>
      <c r="N605">
        <v>0</v>
      </c>
      <c r="O605">
        <v>0</v>
      </c>
      <c r="P605" s="5">
        <v>0</v>
      </c>
      <c r="Q605">
        <v>0</v>
      </c>
      <c r="R605">
        <v>0</v>
      </c>
      <c r="S605" s="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 s="2">
        <v>0</v>
      </c>
      <c r="Z605" s="7">
        <v>7</v>
      </c>
      <c r="AA605" s="7">
        <v>11.6</v>
      </c>
      <c r="AB605" s="7">
        <v>11.2</v>
      </c>
      <c r="AC605" s="8">
        <v>9.9</v>
      </c>
      <c r="AD605" s="6">
        <v>70</v>
      </c>
      <c r="AE605" s="3">
        <v>45</v>
      </c>
      <c r="AF605">
        <v>770.79700000000003</v>
      </c>
      <c r="AG605" s="2">
        <v>201</v>
      </c>
    </row>
    <row r="606" spans="1:33" x14ac:dyDescent="0.45">
      <c r="A606" t="s">
        <v>83</v>
      </c>
      <c r="B606" t="s">
        <v>31</v>
      </c>
      <c r="C606" s="1">
        <v>195</v>
      </c>
      <c r="D606" s="1">
        <v>11</v>
      </c>
      <c r="E606" s="1">
        <v>38</v>
      </c>
      <c r="F606">
        <v>2</v>
      </c>
      <c r="G606" s="2" t="s">
        <v>43</v>
      </c>
      <c r="H606" s="2">
        <v>100</v>
      </c>
      <c r="I606" s="16">
        <v>0</v>
      </c>
      <c r="J606">
        <v>0</v>
      </c>
      <c r="K606" s="2">
        <v>0</v>
      </c>
      <c r="L606">
        <v>0</v>
      </c>
      <c r="M606">
        <v>0</v>
      </c>
      <c r="N606">
        <v>0</v>
      </c>
      <c r="O606">
        <v>0</v>
      </c>
      <c r="P606" s="5">
        <v>0</v>
      </c>
      <c r="Q606">
        <v>1</v>
      </c>
      <c r="R606">
        <v>0</v>
      </c>
      <c r="S606">
        <v>0</v>
      </c>
      <c r="T606">
        <v>0</v>
      </c>
      <c r="U606">
        <v>1</v>
      </c>
      <c r="V606">
        <v>0</v>
      </c>
      <c r="W606">
        <v>0</v>
      </c>
      <c r="X606">
        <v>5</v>
      </c>
      <c r="Y606" s="2">
        <v>0</v>
      </c>
      <c r="Z606" s="7">
        <v>9.5</v>
      </c>
      <c r="AA606" s="7">
        <v>9.3000000000000007</v>
      </c>
      <c r="AB606" s="7">
        <v>4.4000000000000004</v>
      </c>
      <c r="AC606" s="8">
        <v>7.7</v>
      </c>
      <c r="AD606" s="2">
        <v>125</v>
      </c>
      <c r="AE606" s="3">
        <v>40</v>
      </c>
      <c r="AF606" s="10">
        <v>1405.5989999999999</v>
      </c>
      <c r="AG606" s="11">
        <v>170</v>
      </c>
    </row>
    <row r="607" spans="1:33" x14ac:dyDescent="0.45">
      <c r="A607" t="s">
        <v>83</v>
      </c>
      <c r="B607" t="s">
        <v>31</v>
      </c>
      <c r="C607" s="1">
        <v>195</v>
      </c>
      <c r="D607" s="1">
        <v>12</v>
      </c>
      <c r="E607" s="1">
        <v>39</v>
      </c>
      <c r="F607">
        <v>2</v>
      </c>
      <c r="G607" s="2" t="s">
        <v>44</v>
      </c>
      <c r="H607" s="2">
        <v>78</v>
      </c>
      <c r="I607" s="4">
        <v>0</v>
      </c>
      <c r="J607" s="5">
        <v>0</v>
      </c>
      <c r="K607" s="6">
        <v>0</v>
      </c>
      <c r="L607">
        <v>0</v>
      </c>
      <c r="M607">
        <v>0</v>
      </c>
      <c r="N607">
        <v>0</v>
      </c>
      <c r="O607">
        <v>0</v>
      </c>
      <c r="P607" s="5">
        <v>0</v>
      </c>
      <c r="Q607">
        <v>0</v>
      </c>
      <c r="R607">
        <v>0</v>
      </c>
      <c r="S607" s="5">
        <v>0</v>
      </c>
      <c r="T607">
        <v>0</v>
      </c>
      <c r="U607">
        <v>0</v>
      </c>
      <c r="V607">
        <v>0</v>
      </c>
      <c r="W607">
        <v>0</v>
      </c>
      <c r="X607">
        <v>5</v>
      </c>
      <c r="Y607" s="2">
        <v>0</v>
      </c>
      <c r="Z607" s="7">
        <v>6.3</v>
      </c>
      <c r="AA607" s="7">
        <v>6.7</v>
      </c>
      <c r="AB607" s="7">
        <v>4.5</v>
      </c>
      <c r="AC607" s="8">
        <v>5.8</v>
      </c>
      <c r="AD607" s="2">
        <v>80</v>
      </c>
      <c r="AE607" s="3">
        <v>30</v>
      </c>
      <c r="AF607" s="10">
        <v>638.13499999999999</v>
      </c>
      <c r="AG607" s="11">
        <v>248</v>
      </c>
    </row>
    <row r="608" spans="1:33" x14ac:dyDescent="0.45">
      <c r="A608" t="s">
        <v>83</v>
      </c>
      <c r="B608" t="s">
        <v>31</v>
      </c>
      <c r="C608" s="1">
        <v>195</v>
      </c>
      <c r="D608" s="1">
        <v>13</v>
      </c>
      <c r="E608" s="1">
        <v>40</v>
      </c>
      <c r="F608">
        <v>2</v>
      </c>
      <c r="G608" s="2" t="s">
        <v>43</v>
      </c>
      <c r="H608" s="9">
        <v>100</v>
      </c>
      <c r="I608" s="16">
        <v>0</v>
      </c>
      <c r="J608">
        <v>0</v>
      </c>
      <c r="K608" s="2">
        <v>0</v>
      </c>
      <c r="L608">
        <v>0</v>
      </c>
      <c r="M608">
        <v>0</v>
      </c>
      <c r="N608">
        <v>0</v>
      </c>
      <c r="O608">
        <v>0</v>
      </c>
      <c r="P608" s="5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 s="2">
        <v>0</v>
      </c>
      <c r="Z608" s="7">
        <v>8.5</v>
      </c>
      <c r="AA608" s="7">
        <v>7.6</v>
      </c>
      <c r="AB608" s="7">
        <v>8.8000000000000007</v>
      </c>
      <c r="AC608" s="8">
        <v>8.3000000000000007</v>
      </c>
      <c r="AD608" s="2">
        <v>115</v>
      </c>
      <c r="AE608" s="3">
        <v>70</v>
      </c>
      <c r="AF608" s="10">
        <v>1388.92</v>
      </c>
      <c r="AG608" s="2">
        <v>249</v>
      </c>
    </row>
    <row r="609" spans="1:33" x14ac:dyDescent="0.45">
      <c r="A609" t="s">
        <v>83</v>
      </c>
      <c r="B609" t="s">
        <v>31</v>
      </c>
      <c r="C609" s="1">
        <v>195</v>
      </c>
      <c r="D609" s="1">
        <v>14</v>
      </c>
      <c r="E609" s="1">
        <v>41</v>
      </c>
      <c r="F609">
        <v>2</v>
      </c>
      <c r="G609" s="2" t="s">
        <v>44</v>
      </c>
      <c r="H609" s="2">
        <v>100</v>
      </c>
      <c r="I609" s="4">
        <v>0</v>
      </c>
      <c r="J609" s="5">
        <v>0</v>
      </c>
      <c r="K609" s="6">
        <v>0</v>
      </c>
      <c r="L609">
        <v>0</v>
      </c>
      <c r="M609">
        <v>0</v>
      </c>
      <c r="N609">
        <v>0</v>
      </c>
      <c r="O609">
        <v>0</v>
      </c>
      <c r="P609" s="5">
        <v>0</v>
      </c>
      <c r="Q609">
        <v>0</v>
      </c>
      <c r="R609">
        <v>0</v>
      </c>
      <c r="S609" s="5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 s="2">
        <v>0</v>
      </c>
      <c r="Z609" s="7">
        <v>5.4</v>
      </c>
      <c r="AA609" s="7">
        <v>10.1</v>
      </c>
      <c r="AB609" s="7">
        <v>7.7</v>
      </c>
      <c r="AC609" s="8">
        <v>7.7</v>
      </c>
      <c r="AD609" s="2">
        <v>85</v>
      </c>
      <c r="AE609" s="3">
        <v>70</v>
      </c>
      <c r="AF609" s="10">
        <v>713.53399999999999</v>
      </c>
      <c r="AG609" s="2">
        <v>192</v>
      </c>
    </row>
    <row r="610" spans="1:33" x14ac:dyDescent="0.45">
      <c r="A610" t="s">
        <v>83</v>
      </c>
      <c r="B610" t="s">
        <v>31</v>
      </c>
      <c r="C610" s="1">
        <v>195</v>
      </c>
      <c r="D610" s="1">
        <v>15</v>
      </c>
      <c r="E610" s="1">
        <v>42</v>
      </c>
      <c r="F610">
        <v>2</v>
      </c>
      <c r="G610" s="2" t="s">
        <v>16</v>
      </c>
      <c r="H610" s="2">
        <v>89</v>
      </c>
      <c r="I610" s="4">
        <v>0</v>
      </c>
      <c r="J610" s="5">
        <v>0</v>
      </c>
      <c r="K610" s="6">
        <v>0</v>
      </c>
      <c r="L610">
        <v>0</v>
      </c>
      <c r="M610">
        <v>0</v>
      </c>
      <c r="N610">
        <v>0</v>
      </c>
      <c r="O610">
        <v>0</v>
      </c>
      <c r="P610" s="5">
        <v>0</v>
      </c>
      <c r="Q610">
        <v>1</v>
      </c>
      <c r="R610">
        <v>0</v>
      </c>
      <c r="S610" s="5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 s="2">
        <v>0</v>
      </c>
      <c r="Z610" s="7">
        <v>9.8000000000000007</v>
      </c>
      <c r="AA610" s="7">
        <v>5.7</v>
      </c>
      <c r="AB610" s="7">
        <v>10.9</v>
      </c>
      <c r="AC610" s="8">
        <v>8.8000000000000007</v>
      </c>
      <c r="AD610" s="2">
        <v>60</v>
      </c>
      <c r="AE610" s="3">
        <v>35</v>
      </c>
      <c r="AF610" s="10">
        <v>728.17200000000003</v>
      </c>
      <c r="AG610" s="2">
        <v>271</v>
      </c>
    </row>
    <row r="611" spans="1:33" x14ac:dyDescent="0.45">
      <c r="A611" t="s">
        <v>83</v>
      </c>
      <c r="B611" t="s">
        <v>31</v>
      </c>
      <c r="C611" s="1">
        <v>195</v>
      </c>
      <c r="D611" s="1">
        <v>16</v>
      </c>
      <c r="E611" s="1">
        <v>43</v>
      </c>
      <c r="F611">
        <v>2</v>
      </c>
      <c r="G611" s="2" t="s">
        <v>44</v>
      </c>
      <c r="H611" s="2">
        <v>100</v>
      </c>
      <c r="I611" s="4">
        <v>0</v>
      </c>
      <c r="J611" s="5">
        <v>0</v>
      </c>
      <c r="K611" s="6">
        <v>0</v>
      </c>
      <c r="L611">
        <v>0</v>
      </c>
      <c r="M611">
        <v>0</v>
      </c>
      <c r="N611">
        <v>0</v>
      </c>
      <c r="O611">
        <v>0</v>
      </c>
      <c r="P611" s="5">
        <v>0</v>
      </c>
      <c r="Q611">
        <v>0</v>
      </c>
      <c r="R611">
        <v>0</v>
      </c>
      <c r="S611" s="5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 s="2">
        <v>0</v>
      </c>
      <c r="Z611" s="7">
        <v>4.5999999999999996</v>
      </c>
      <c r="AA611" s="7">
        <v>5.3</v>
      </c>
      <c r="AB611" s="7">
        <v>8.5</v>
      </c>
      <c r="AC611" s="8">
        <v>6.1</v>
      </c>
      <c r="AD611" s="2">
        <v>70</v>
      </c>
      <c r="AE611" s="3">
        <v>35</v>
      </c>
      <c r="AF611" s="10">
        <v>731.84500000000003</v>
      </c>
      <c r="AG611" s="2">
        <v>167</v>
      </c>
    </row>
    <row r="612" spans="1:33" x14ac:dyDescent="0.45">
      <c r="A612" t="s">
        <v>83</v>
      </c>
      <c r="B612" t="s">
        <v>31</v>
      </c>
      <c r="C612" s="1">
        <v>195</v>
      </c>
      <c r="D612" s="1">
        <v>17</v>
      </c>
      <c r="E612" s="1">
        <v>44</v>
      </c>
      <c r="F612">
        <v>2</v>
      </c>
      <c r="G612" s="2" t="s">
        <v>16</v>
      </c>
      <c r="H612" s="2">
        <v>44</v>
      </c>
      <c r="I612" s="16">
        <v>0</v>
      </c>
      <c r="J612">
        <v>0</v>
      </c>
      <c r="K612" s="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 s="2">
        <v>1</v>
      </c>
      <c r="Z612" s="7">
        <v>5.8</v>
      </c>
      <c r="AA612" s="7">
        <v>3.1</v>
      </c>
      <c r="AB612" s="7">
        <v>5.2</v>
      </c>
      <c r="AC612" s="8">
        <v>4.7</v>
      </c>
      <c r="AD612" s="2">
        <v>10</v>
      </c>
      <c r="AE612" s="3">
        <v>40</v>
      </c>
      <c r="AF612" s="7">
        <v>87.195999999999998</v>
      </c>
      <c r="AG612" s="2">
        <v>286</v>
      </c>
    </row>
    <row r="613" spans="1:33" x14ac:dyDescent="0.45">
      <c r="A613" t="s">
        <v>83</v>
      </c>
      <c r="B613" t="s">
        <v>31</v>
      </c>
      <c r="C613" s="1">
        <v>195</v>
      </c>
      <c r="D613" s="1">
        <v>18</v>
      </c>
      <c r="E613" s="1">
        <v>45</v>
      </c>
      <c r="F613">
        <v>2</v>
      </c>
      <c r="G613" s="2" t="s">
        <v>43</v>
      </c>
      <c r="H613" s="2">
        <v>100</v>
      </c>
      <c r="I613" s="4">
        <v>0</v>
      </c>
      <c r="J613" s="5">
        <v>0</v>
      </c>
      <c r="K613" s="6">
        <v>5</v>
      </c>
      <c r="L613">
        <v>0</v>
      </c>
      <c r="M613">
        <v>0</v>
      </c>
      <c r="N613">
        <v>0</v>
      </c>
      <c r="O613">
        <v>0</v>
      </c>
      <c r="P613" s="5">
        <v>0</v>
      </c>
      <c r="Q613">
        <v>0</v>
      </c>
      <c r="R613">
        <v>0</v>
      </c>
      <c r="S613" s="5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 s="2">
        <v>0</v>
      </c>
      <c r="Z613" s="7">
        <v>8</v>
      </c>
      <c r="AA613" s="7">
        <v>8.1</v>
      </c>
      <c r="AB613" s="7">
        <v>7.7</v>
      </c>
      <c r="AC613" s="8">
        <v>7.9</v>
      </c>
      <c r="AD613" s="2">
        <v>80</v>
      </c>
      <c r="AE613" s="3">
        <v>40</v>
      </c>
      <c r="AF613" s="10">
        <v>703.58</v>
      </c>
      <c r="AG613" s="2">
        <v>162</v>
      </c>
    </row>
    <row r="614" spans="1:33" x14ac:dyDescent="0.45">
      <c r="A614" t="s">
        <v>83</v>
      </c>
      <c r="B614" t="s">
        <v>31</v>
      </c>
      <c r="C614" s="1">
        <v>195</v>
      </c>
      <c r="D614" s="1">
        <v>19</v>
      </c>
      <c r="E614" s="1">
        <v>46</v>
      </c>
      <c r="F614">
        <v>3</v>
      </c>
      <c r="G614" s="2" t="s">
        <v>16</v>
      </c>
      <c r="H614" s="2">
        <v>33</v>
      </c>
      <c r="I614" s="16">
        <v>0</v>
      </c>
      <c r="J614">
        <v>0</v>
      </c>
      <c r="K614" s="2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 s="2">
        <v>0</v>
      </c>
      <c r="Z614" s="7">
        <v>4.5999999999999996</v>
      </c>
      <c r="AA614" s="7">
        <v>5.4</v>
      </c>
      <c r="AB614" s="7">
        <v>4.5999999999999996</v>
      </c>
      <c r="AC614" s="8">
        <v>4.9000000000000004</v>
      </c>
      <c r="AD614" s="2">
        <v>10</v>
      </c>
      <c r="AE614" s="3">
        <v>75</v>
      </c>
      <c r="AF614" s="7">
        <v>158.76499999999999</v>
      </c>
      <c r="AG614" s="2">
        <v>245</v>
      </c>
    </row>
    <row r="615" spans="1:33" x14ac:dyDescent="0.45">
      <c r="A615" t="s">
        <v>83</v>
      </c>
      <c r="B615" t="s">
        <v>31</v>
      </c>
      <c r="C615" s="1">
        <v>195</v>
      </c>
      <c r="D615" s="1">
        <v>20</v>
      </c>
      <c r="E615" s="1">
        <v>47</v>
      </c>
      <c r="F615">
        <v>3</v>
      </c>
      <c r="G615" s="2" t="s">
        <v>43</v>
      </c>
      <c r="H615" s="2">
        <v>100</v>
      </c>
      <c r="I615" s="16">
        <v>0</v>
      </c>
      <c r="J615">
        <v>0</v>
      </c>
      <c r="K615" s="2">
        <v>0</v>
      </c>
      <c r="L615">
        <v>0</v>
      </c>
      <c r="M615">
        <v>0</v>
      </c>
      <c r="N615">
        <v>0</v>
      </c>
      <c r="O615">
        <v>0</v>
      </c>
      <c r="P615" s="5">
        <v>0</v>
      </c>
      <c r="Q615">
        <v>0</v>
      </c>
      <c r="R615">
        <v>0</v>
      </c>
      <c r="S615">
        <v>0</v>
      </c>
      <c r="T615">
        <v>0</v>
      </c>
      <c r="U615">
        <v>1</v>
      </c>
      <c r="V615">
        <v>0</v>
      </c>
      <c r="W615">
        <v>0</v>
      </c>
      <c r="X615">
        <v>0</v>
      </c>
      <c r="Y615" s="2">
        <v>0</v>
      </c>
      <c r="Z615" s="7">
        <v>7.3</v>
      </c>
      <c r="AA615" s="7">
        <v>4.9000000000000004</v>
      </c>
      <c r="AB615" s="7">
        <v>8</v>
      </c>
      <c r="AC615" s="8">
        <v>6.7</v>
      </c>
      <c r="AD615" s="2">
        <v>100</v>
      </c>
      <c r="AE615" s="3">
        <v>60</v>
      </c>
      <c r="AF615" s="10">
        <v>1002.777</v>
      </c>
      <c r="AG615" s="2">
        <v>134</v>
      </c>
    </row>
    <row r="616" spans="1:33" x14ac:dyDescent="0.45">
      <c r="A616" t="s">
        <v>83</v>
      </c>
      <c r="B616" t="s">
        <v>31</v>
      </c>
      <c r="C616" s="1">
        <v>195</v>
      </c>
      <c r="D616" s="1">
        <v>21</v>
      </c>
      <c r="E616" s="1">
        <v>48</v>
      </c>
      <c r="F616">
        <v>3</v>
      </c>
      <c r="G616" s="2" t="s">
        <v>44</v>
      </c>
      <c r="H616" s="2">
        <v>100</v>
      </c>
      <c r="I616" s="4">
        <v>0</v>
      </c>
      <c r="J616" s="5">
        <v>0</v>
      </c>
      <c r="K616" s="6">
        <v>0</v>
      </c>
      <c r="L616">
        <v>0</v>
      </c>
      <c r="M616">
        <v>0</v>
      </c>
      <c r="N616">
        <v>0</v>
      </c>
      <c r="O616">
        <v>0</v>
      </c>
      <c r="P616" s="5">
        <v>0</v>
      </c>
      <c r="Q616">
        <v>0</v>
      </c>
      <c r="R616">
        <v>0</v>
      </c>
      <c r="S616" s="5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 s="2">
        <v>0</v>
      </c>
      <c r="Z616" s="7">
        <v>8.5</v>
      </c>
      <c r="AA616" s="7">
        <v>8</v>
      </c>
      <c r="AB616" s="7">
        <v>5.7</v>
      </c>
      <c r="AC616" s="8">
        <v>7.4</v>
      </c>
      <c r="AD616" s="2">
        <v>80</v>
      </c>
      <c r="AE616" s="3">
        <v>70</v>
      </c>
      <c r="AF616" s="10">
        <v>798.33399999999995</v>
      </c>
      <c r="AG616" s="2">
        <v>248</v>
      </c>
    </row>
    <row r="617" spans="1:33" x14ac:dyDescent="0.45">
      <c r="A617" t="s">
        <v>83</v>
      </c>
      <c r="B617" t="s">
        <v>31</v>
      </c>
      <c r="C617" s="1">
        <v>195</v>
      </c>
      <c r="D617" s="1">
        <v>22</v>
      </c>
      <c r="E617" s="1">
        <v>49</v>
      </c>
      <c r="F617">
        <v>3</v>
      </c>
      <c r="G617" s="2" t="s">
        <v>43</v>
      </c>
      <c r="H617" s="2">
        <v>100</v>
      </c>
      <c r="I617" s="4">
        <v>0</v>
      </c>
      <c r="J617" s="5">
        <v>5</v>
      </c>
      <c r="K617" s="6">
        <v>0</v>
      </c>
      <c r="L617">
        <v>0</v>
      </c>
      <c r="M617">
        <v>0</v>
      </c>
      <c r="N617">
        <v>0</v>
      </c>
      <c r="O617">
        <v>0</v>
      </c>
      <c r="P617" s="5">
        <v>0</v>
      </c>
      <c r="Q617">
        <v>0</v>
      </c>
      <c r="R617">
        <v>0</v>
      </c>
      <c r="S617" s="5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 s="2">
        <v>0</v>
      </c>
      <c r="Z617" s="7">
        <v>6</v>
      </c>
      <c r="AA617" s="7">
        <v>4</v>
      </c>
      <c r="AB617" s="7">
        <v>8.8000000000000007</v>
      </c>
      <c r="AC617" s="8">
        <v>6.3</v>
      </c>
      <c r="AD617" s="2">
        <v>100</v>
      </c>
      <c r="AE617" s="3">
        <v>80</v>
      </c>
      <c r="AF617" s="10">
        <v>1035.0709999999999</v>
      </c>
      <c r="AG617" s="2">
        <v>147</v>
      </c>
    </row>
    <row r="618" spans="1:33" x14ac:dyDescent="0.45">
      <c r="A618" t="s">
        <v>83</v>
      </c>
      <c r="B618" t="s">
        <v>31</v>
      </c>
      <c r="C618" s="1">
        <v>195</v>
      </c>
      <c r="D618" s="1">
        <v>23</v>
      </c>
      <c r="E618" s="1">
        <v>50</v>
      </c>
      <c r="F618">
        <v>3</v>
      </c>
      <c r="G618" s="2" t="s">
        <v>44</v>
      </c>
      <c r="H618" s="2">
        <v>100</v>
      </c>
      <c r="I618" s="4">
        <v>0</v>
      </c>
      <c r="J618" s="5">
        <v>0</v>
      </c>
      <c r="K618" s="6">
        <v>0</v>
      </c>
      <c r="L618">
        <v>0</v>
      </c>
      <c r="M618">
        <v>0</v>
      </c>
      <c r="N618">
        <v>0</v>
      </c>
      <c r="O618">
        <v>0</v>
      </c>
      <c r="P618" s="5">
        <v>0</v>
      </c>
      <c r="Q618">
        <v>0</v>
      </c>
      <c r="R618">
        <v>0</v>
      </c>
      <c r="S618" s="5">
        <v>0</v>
      </c>
      <c r="T618">
        <v>1</v>
      </c>
      <c r="U618">
        <v>0</v>
      </c>
      <c r="V618">
        <v>0</v>
      </c>
      <c r="W618">
        <v>0</v>
      </c>
      <c r="X618">
        <v>0</v>
      </c>
      <c r="Y618" s="2">
        <v>0</v>
      </c>
      <c r="Z618">
        <v>4.0999999999999996</v>
      </c>
      <c r="AA618">
        <v>10.4</v>
      </c>
      <c r="AB618">
        <v>3.7</v>
      </c>
      <c r="AC618" s="8">
        <v>6.1</v>
      </c>
      <c r="AD618" s="2">
        <v>95</v>
      </c>
      <c r="AE618" s="3">
        <v>80</v>
      </c>
      <c r="AF618" s="10">
        <v>840.51</v>
      </c>
      <c r="AG618" s="2">
        <v>222</v>
      </c>
    </row>
    <row r="619" spans="1:33" x14ac:dyDescent="0.45">
      <c r="A619" t="s">
        <v>83</v>
      </c>
      <c r="B619" t="s">
        <v>31</v>
      </c>
      <c r="C619" s="1">
        <v>195</v>
      </c>
      <c r="D619" s="1">
        <v>24</v>
      </c>
      <c r="E619" s="1">
        <v>51</v>
      </c>
      <c r="F619">
        <v>3</v>
      </c>
      <c r="G619" s="2" t="s">
        <v>16</v>
      </c>
      <c r="H619" s="2">
        <v>100</v>
      </c>
      <c r="I619" s="4">
        <v>0</v>
      </c>
      <c r="J619" s="5">
        <v>0</v>
      </c>
      <c r="K619" s="6">
        <v>0</v>
      </c>
      <c r="L619">
        <v>0</v>
      </c>
      <c r="M619">
        <v>0</v>
      </c>
      <c r="N619">
        <v>0</v>
      </c>
      <c r="O619">
        <v>0</v>
      </c>
      <c r="P619" s="5">
        <v>0</v>
      </c>
      <c r="Q619">
        <v>0</v>
      </c>
      <c r="R619">
        <v>0</v>
      </c>
      <c r="S619" s="5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 s="2">
        <v>0</v>
      </c>
      <c r="Z619" s="7">
        <v>8.4</v>
      </c>
      <c r="AA619" s="7">
        <v>5.0999999999999996</v>
      </c>
      <c r="AB619" s="7">
        <v>6.1</v>
      </c>
      <c r="AC619" s="8">
        <v>6.5</v>
      </c>
      <c r="AD619" s="2">
        <v>75</v>
      </c>
      <c r="AE619" s="3">
        <v>65</v>
      </c>
      <c r="AF619" s="10">
        <v>733.96299999999997</v>
      </c>
      <c r="AG619" s="2">
        <v>203</v>
      </c>
    </row>
    <row r="620" spans="1:33" x14ac:dyDescent="0.45">
      <c r="A620" t="s">
        <v>83</v>
      </c>
      <c r="B620" t="s">
        <v>31</v>
      </c>
      <c r="C620" s="1">
        <v>195</v>
      </c>
      <c r="D620" s="1">
        <v>25</v>
      </c>
      <c r="E620" s="1">
        <v>52</v>
      </c>
      <c r="F620">
        <v>3</v>
      </c>
      <c r="G620" s="2" t="s">
        <v>44</v>
      </c>
      <c r="H620" s="2">
        <v>100</v>
      </c>
      <c r="I620" s="4">
        <v>0</v>
      </c>
      <c r="J620" s="5">
        <v>0</v>
      </c>
      <c r="K620" s="6">
        <v>0</v>
      </c>
      <c r="L620">
        <v>0</v>
      </c>
      <c r="M620">
        <v>0</v>
      </c>
      <c r="N620">
        <v>0</v>
      </c>
      <c r="O620">
        <v>0</v>
      </c>
      <c r="P620" s="5">
        <v>0</v>
      </c>
      <c r="Q620">
        <v>0</v>
      </c>
      <c r="R620">
        <v>0</v>
      </c>
      <c r="S620" s="5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 s="2">
        <v>0</v>
      </c>
      <c r="Z620" s="7">
        <v>3.6</v>
      </c>
      <c r="AA620" s="7">
        <v>8.5</v>
      </c>
      <c r="AB620" s="7">
        <v>9.1999999999999993</v>
      </c>
      <c r="AC620" s="8">
        <v>7.1</v>
      </c>
      <c r="AD620" s="2">
        <v>75</v>
      </c>
      <c r="AE620" s="3">
        <v>70</v>
      </c>
      <c r="AF620" s="10">
        <v>794.83299999999997</v>
      </c>
      <c r="AG620" s="2">
        <v>210</v>
      </c>
    </row>
    <row r="621" spans="1:33" x14ac:dyDescent="0.45">
      <c r="A621" t="s">
        <v>83</v>
      </c>
      <c r="B621" t="s">
        <v>31</v>
      </c>
      <c r="C621" s="1">
        <v>195</v>
      </c>
      <c r="D621" s="1">
        <v>26</v>
      </c>
      <c r="E621" s="1">
        <v>53</v>
      </c>
      <c r="F621">
        <v>3</v>
      </c>
      <c r="G621" s="2" t="s">
        <v>16</v>
      </c>
      <c r="H621" s="9">
        <v>78</v>
      </c>
      <c r="I621" s="16">
        <v>0</v>
      </c>
      <c r="J621">
        <v>0</v>
      </c>
      <c r="K621" s="2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 s="2">
        <v>0</v>
      </c>
      <c r="Z621" s="7">
        <v>2.6</v>
      </c>
      <c r="AA621" s="7">
        <v>6.7</v>
      </c>
      <c r="AB621" s="7">
        <v>5.9</v>
      </c>
      <c r="AC621" s="8">
        <v>5.0999999999999996</v>
      </c>
      <c r="AD621" s="2">
        <v>45</v>
      </c>
      <c r="AE621" s="3">
        <v>70</v>
      </c>
      <c r="AF621" s="7">
        <v>319.20800000000003</v>
      </c>
      <c r="AG621" s="2">
        <v>281</v>
      </c>
    </row>
    <row r="622" spans="1:33" x14ac:dyDescent="0.45">
      <c r="A622" t="s">
        <v>83</v>
      </c>
      <c r="B622" t="s">
        <v>31</v>
      </c>
      <c r="C622" s="1">
        <v>195</v>
      </c>
      <c r="D622" s="1">
        <v>27</v>
      </c>
      <c r="E622" s="1">
        <v>54</v>
      </c>
      <c r="F622">
        <v>3</v>
      </c>
      <c r="G622" s="2" t="s">
        <v>43</v>
      </c>
      <c r="H622" s="9">
        <v>100</v>
      </c>
      <c r="I622" s="4">
        <v>0</v>
      </c>
      <c r="J622" s="5">
        <v>0</v>
      </c>
      <c r="K622" s="6">
        <v>0</v>
      </c>
      <c r="L622">
        <v>0</v>
      </c>
      <c r="M622">
        <v>0</v>
      </c>
      <c r="N622">
        <v>0</v>
      </c>
      <c r="O622">
        <v>0</v>
      </c>
      <c r="P622" s="5">
        <v>0</v>
      </c>
      <c r="Q622">
        <v>0</v>
      </c>
      <c r="R622">
        <v>0</v>
      </c>
      <c r="S622" s="5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 s="2">
        <v>0</v>
      </c>
      <c r="Z622">
        <v>10.199999999999999</v>
      </c>
      <c r="AA622">
        <v>4.8</v>
      </c>
      <c r="AB622">
        <v>4.8</v>
      </c>
      <c r="AC622" s="8">
        <v>6.6</v>
      </c>
      <c r="AD622" s="2">
        <v>75</v>
      </c>
      <c r="AE622" s="3">
        <v>75</v>
      </c>
      <c r="AF622">
        <v>766.48</v>
      </c>
      <c r="AG622" s="2">
        <v>117</v>
      </c>
    </row>
    <row r="623" spans="1:33" x14ac:dyDescent="0.45">
      <c r="A623" t="s">
        <v>82</v>
      </c>
      <c r="B623" t="s">
        <v>31</v>
      </c>
      <c r="C623" s="1">
        <v>196</v>
      </c>
      <c r="D623" s="1">
        <v>1</v>
      </c>
      <c r="E623" s="1">
        <v>55</v>
      </c>
      <c r="F623">
        <v>1</v>
      </c>
      <c r="G623" s="2" t="s">
        <v>16</v>
      </c>
      <c r="H623" s="9">
        <v>100</v>
      </c>
      <c r="I623" s="16">
        <v>0</v>
      </c>
      <c r="J623">
        <v>0</v>
      </c>
      <c r="K623" s="2">
        <v>0</v>
      </c>
      <c r="L623">
        <v>0</v>
      </c>
      <c r="M623">
        <v>0</v>
      </c>
      <c r="N623">
        <v>0</v>
      </c>
      <c r="O623">
        <v>0</v>
      </c>
      <c r="P623" s="5">
        <v>0</v>
      </c>
      <c r="Q623">
        <v>1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 s="2">
        <v>0</v>
      </c>
      <c r="Z623" s="7">
        <v>12</v>
      </c>
      <c r="AA623" s="7">
        <v>15.3</v>
      </c>
      <c r="AB623" s="7">
        <v>9.6999999999999993</v>
      </c>
      <c r="AC623" s="8">
        <v>12.3</v>
      </c>
      <c r="AD623" s="2">
        <v>140</v>
      </c>
      <c r="AE623" s="3">
        <v>10</v>
      </c>
      <c r="AF623" s="10">
        <v>1529</v>
      </c>
      <c r="AG623" s="2">
        <v>119</v>
      </c>
    </row>
    <row r="624" spans="1:33" x14ac:dyDescent="0.45">
      <c r="A624" t="s">
        <v>82</v>
      </c>
      <c r="B624" t="s">
        <v>31</v>
      </c>
      <c r="C624" s="1">
        <v>196</v>
      </c>
      <c r="D624" s="1">
        <v>2</v>
      </c>
      <c r="E624" s="1">
        <v>56</v>
      </c>
      <c r="F624">
        <v>1</v>
      </c>
      <c r="G624" s="2" t="s">
        <v>43</v>
      </c>
      <c r="H624" s="2">
        <v>100</v>
      </c>
      <c r="I624" s="16">
        <v>0</v>
      </c>
      <c r="J624">
        <v>0</v>
      </c>
      <c r="K624" s="2">
        <v>0</v>
      </c>
      <c r="L624">
        <v>0</v>
      </c>
      <c r="M624">
        <v>0</v>
      </c>
      <c r="N624">
        <v>0</v>
      </c>
      <c r="O624">
        <v>0</v>
      </c>
      <c r="P624" s="5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 s="2">
        <v>0</v>
      </c>
      <c r="Z624" s="7">
        <v>14.3</v>
      </c>
      <c r="AA624" s="7">
        <v>8.5</v>
      </c>
      <c r="AB624" s="7">
        <v>8.1</v>
      </c>
      <c r="AC624" s="8">
        <v>10.3</v>
      </c>
      <c r="AD624" s="2">
        <v>130</v>
      </c>
      <c r="AE624" s="3">
        <v>10</v>
      </c>
      <c r="AF624" s="10">
        <v>1289</v>
      </c>
      <c r="AG624" s="11">
        <v>193</v>
      </c>
    </row>
    <row r="625" spans="1:33" x14ac:dyDescent="0.45">
      <c r="A625" t="s">
        <v>82</v>
      </c>
      <c r="B625" t="s">
        <v>31</v>
      </c>
      <c r="C625" s="1">
        <v>196</v>
      </c>
      <c r="D625" s="1">
        <v>3</v>
      </c>
      <c r="E625" s="1">
        <v>57</v>
      </c>
      <c r="F625">
        <v>1</v>
      </c>
      <c r="G625" s="2" t="s">
        <v>44</v>
      </c>
      <c r="H625" s="2">
        <v>100</v>
      </c>
      <c r="I625" s="16">
        <v>0</v>
      </c>
      <c r="J625">
        <v>0</v>
      </c>
      <c r="K625" s="2">
        <v>0</v>
      </c>
      <c r="L625">
        <v>0</v>
      </c>
      <c r="M625">
        <v>0</v>
      </c>
      <c r="N625">
        <v>0</v>
      </c>
      <c r="O625">
        <v>0</v>
      </c>
      <c r="P625" s="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 s="2">
        <v>0</v>
      </c>
      <c r="Z625" s="7">
        <v>7.5</v>
      </c>
      <c r="AA625" s="7">
        <v>11.6</v>
      </c>
      <c r="AB625" s="7">
        <v>9.8000000000000007</v>
      </c>
      <c r="AC625" s="8">
        <v>9.6</v>
      </c>
      <c r="AD625" s="2">
        <v>90</v>
      </c>
      <c r="AE625" s="3">
        <v>5</v>
      </c>
      <c r="AF625" s="10">
        <v>952.8</v>
      </c>
      <c r="AG625" s="2">
        <v>162</v>
      </c>
    </row>
    <row r="626" spans="1:33" x14ac:dyDescent="0.45">
      <c r="A626" t="s">
        <v>82</v>
      </c>
      <c r="B626" t="s">
        <v>31</v>
      </c>
      <c r="C626" s="1">
        <v>196</v>
      </c>
      <c r="D626" s="1">
        <v>4</v>
      </c>
      <c r="E626" s="1">
        <v>58</v>
      </c>
      <c r="F626">
        <v>1</v>
      </c>
      <c r="G626" s="2" t="s">
        <v>43</v>
      </c>
      <c r="H626" s="2">
        <v>100</v>
      </c>
      <c r="I626" s="16">
        <v>0</v>
      </c>
      <c r="J626">
        <v>0</v>
      </c>
      <c r="K626" s="2">
        <v>0</v>
      </c>
      <c r="L626">
        <v>0</v>
      </c>
      <c r="M626">
        <v>0</v>
      </c>
      <c r="N626">
        <v>0</v>
      </c>
      <c r="O626">
        <v>0</v>
      </c>
      <c r="P626" s="5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3</v>
      </c>
      <c r="Y626" s="2">
        <v>0</v>
      </c>
      <c r="Z626" s="7">
        <v>11.6</v>
      </c>
      <c r="AA626" s="7">
        <v>12.5</v>
      </c>
      <c r="AB626" s="7">
        <v>8.4</v>
      </c>
      <c r="AC626" s="8">
        <v>10.8</v>
      </c>
      <c r="AD626" s="2">
        <v>135</v>
      </c>
      <c r="AE626" s="3">
        <v>10</v>
      </c>
      <c r="AF626" s="10">
        <v>1400</v>
      </c>
      <c r="AG626" s="11">
        <v>186</v>
      </c>
    </row>
    <row r="627" spans="1:33" x14ac:dyDescent="0.45">
      <c r="A627" t="s">
        <v>82</v>
      </c>
      <c r="B627" t="s">
        <v>31</v>
      </c>
      <c r="C627" s="1">
        <v>196</v>
      </c>
      <c r="D627" s="1">
        <v>5</v>
      </c>
      <c r="E627" s="1">
        <v>59</v>
      </c>
      <c r="F627">
        <v>1</v>
      </c>
      <c r="G627" s="2" t="s">
        <v>44</v>
      </c>
      <c r="H627" s="2">
        <v>100</v>
      </c>
      <c r="I627" s="16">
        <v>0</v>
      </c>
      <c r="J627">
        <v>5</v>
      </c>
      <c r="K627" s="2">
        <v>0</v>
      </c>
      <c r="L627">
        <v>0</v>
      </c>
      <c r="M627">
        <v>0</v>
      </c>
      <c r="N627">
        <v>0</v>
      </c>
      <c r="O627">
        <v>0</v>
      </c>
      <c r="P627" s="5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2</v>
      </c>
      <c r="Y627" s="2">
        <v>0</v>
      </c>
      <c r="Z627" s="7">
        <v>9.5</v>
      </c>
      <c r="AA627" s="7">
        <v>11.3</v>
      </c>
      <c r="AB627" s="7">
        <v>12</v>
      </c>
      <c r="AC627" s="8">
        <v>10.9</v>
      </c>
      <c r="AD627" s="2">
        <v>140</v>
      </c>
      <c r="AE627" s="3">
        <v>15</v>
      </c>
      <c r="AF627" s="10">
        <v>1380.4</v>
      </c>
      <c r="AG627" s="11">
        <v>166</v>
      </c>
    </row>
    <row r="628" spans="1:33" x14ac:dyDescent="0.45">
      <c r="A628" t="s">
        <v>82</v>
      </c>
      <c r="B628" t="s">
        <v>31</v>
      </c>
      <c r="C628" s="1">
        <v>196</v>
      </c>
      <c r="D628" s="1">
        <v>6</v>
      </c>
      <c r="E628" s="1">
        <v>60</v>
      </c>
      <c r="F628">
        <v>1</v>
      </c>
      <c r="G628" s="2" t="s">
        <v>16</v>
      </c>
      <c r="H628" s="2">
        <v>100</v>
      </c>
      <c r="I628" s="16">
        <v>0</v>
      </c>
      <c r="J628">
        <v>0</v>
      </c>
      <c r="K628" s="2">
        <v>0</v>
      </c>
      <c r="L628">
        <v>0</v>
      </c>
      <c r="M628">
        <v>0</v>
      </c>
      <c r="N628">
        <v>0</v>
      </c>
      <c r="O628">
        <v>0</v>
      </c>
      <c r="P628" s="5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 s="2">
        <v>0</v>
      </c>
      <c r="Z628" s="7">
        <v>11.9</v>
      </c>
      <c r="AA628" s="7">
        <v>11.5</v>
      </c>
      <c r="AB628" s="7">
        <v>10.6</v>
      </c>
      <c r="AC628" s="8">
        <v>11.3</v>
      </c>
      <c r="AD628" s="2">
        <v>130</v>
      </c>
      <c r="AE628" s="3">
        <v>15</v>
      </c>
      <c r="AF628" s="10">
        <v>1402.7</v>
      </c>
      <c r="AG628" s="2">
        <v>267</v>
      </c>
    </row>
    <row r="629" spans="1:33" x14ac:dyDescent="0.45">
      <c r="A629" t="s">
        <v>82</v>
      </c>
      <c r="B629" t="s">
        <v>31</v>
      </c>
      <c r="C629" s="1">
        <v>196</v>
      </c>
      <c r="D629" s="1">
        <v>7</v>
      </c>
      <c r="E629" s="1">
        <v>61</v>
      </c>
      <c r="F629">
        <v>1</v>
      </c>
      <c r="G629" s="2" t="s">
        <v>44</v>
      </c>
      <c r="H629" s="2">
        <v>100</v>
      </c>
      <c r="I629" s="4">
        <v>0</v>
      </c>
      <c r="J629" s="5">
        <v>5</v>
      </c>
      <c r="K629" s="6">
        <v>0</v>
      </c>
      <c r="L629">
        <v>0</v>
      </c>
      <c r="M629">
        <v>0</v>
      </c>
      <c r="N629">
        <v>0</v>
      </c>
      <c r="O629">
        <v>0</v>
      </c>
      <c r="P629" s="5">
        <v>0</v>
      </c>
      <c r="Q629">
        <v>0</v>
      </c>
      <c r="R629">
        <v>0</v>
      </c>
      <c r="S629" s="5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 s="2">
        <v>0</v>
      </c>
      <c r="Z629" s="7">
        <v>12.9</v>
      </c>
      <c r="AA629" s="7">
        <v>15</v>
      </c>
      <c r="AB629" s="7">
        <v>9.5</v>
      </c>
      <c r="AC629" s="8">
        <v>12.5</v>
      </c>
      <c r="AD629" s="2">
        <v>120</v>
      </c>
      <c r="AE629" s="3">
        <v>75</v>
      </c>
      <c r="AF629" s="10">
        <v>1201.2</v>
      </c>
      <c r="AG629" s="2">
        <v>181</v>
      </c>
    </row>
    <row r="630" spans="1:33" x14ac:dyDescent="0.45">
      <c r="A630" t="s">
        <v>82</v>
      </c>
      <c r="B630" t="s">
        <v>31</v>
      </c>
      <c r="C630" s="1">
        <v>196</v>
      </c>
      <c r="D630" s="1">
        <v>8</v>
      </c>
      <c r="E630" s="1">
        <v>62</v>
      </c>
      <c r="F630">
        <v>1</v>
      </c>
      <c r="G630" s="2" t="s">
        <v>16</v>
      </c>
      <c r="H630" s="9">
        <v>66</v>
      </c>
      <c r="I630" s="16">
        <v>0</v>
      </c>
      <c r="J630">
        <v>5</v>
      </c>
      <c r="K630" s="2">
        <v>0</v>
      </c>
      <c r="L630">
        <v>0</v>
      </c>
      <c r="M630">
        <v>0</v>
      </c>
      <c r="N630">
        <v>0</v>
      </c>
      <c r="O630">
        <v>0</v>
      </c>
      <c r="P630" s="5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2</v>
      </c>
      <c r="Y630" s="2">
        <v>0</v>
      </c>
      <c r="Z630" s="7">
        <v>14.5</v>
      </c>
      <c r="AA630" s="7">
        <v>10.5</v>
      </c>
      <c r="AB630" s="7">
        <v>10.8</v>
      </c>
      <c r="AC630" s="8">
        <v>11.9</v>
      </c>
      <c r="AD630" s="2">
        <v>130</v>
      </c>
      <c r="AE630" s="3">
        <v>85</v>
      </c>
      <c r="AF630" s="10">
        <v>1389.6</v>
      </c>
      <c r="AG630" s="2">
        <v>124</v>
      </c>
    </row>
    <row r="631" spans="1:33" x14ac:dyDescent="0.45">
      <c r="A631" t="s">
        <v>82</v>
      </c>
      <c r="B631" t="s">
        <v>31</v>
      </c>
      <c r="C631" s="1">
        <v>196</v>
      </c>
      <c r="D631" s="1">
        <v>9</v>
      </c>
      <c r="E631" s="1">
        <v>63</v>
      </c>
      <c r="F631">
        <v>1</v>
      </c>
      <c r="G631" s="2" t="s">
        <v>43</v>
      </c>
      <c r="H631" s="2">
        <v>100</v>
      </c>
      <c r="I631" s="4">
        <v>0</v>
      </c>
      <c r="J631" s="5">
        <v>0</v>
      </c>
      <c r="K631" s="6">
        <v>0</v>
      </c>
      <c r="L631">
        <v>0</v>
      </c>
      <c r="M631">
        <v>0</v>
      </c>
      <c r="N631">
        <v>0</v>
      </c>
      <c r="O631">
        <v>0</v>
      </c>
      <c r="P631" s="5">
        <v>0</v>
      </c>
      <c r="Q631">
        <v>1</v>
      </c>
      <c r="R631">
        <v>0</v>
      </c>
      <c r="S631" s="5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 s="2">
        <v>0</v>
      </c>
      <c r="Z631">
        <v>10.7</v>
      </c>
      <c r="AA631" s="7">
        <v>10.9</v>
      </c>
      <c r="AB631" s="7">
        <v>6.9</v>
      </c>
      <c r="AC631" s="8">
        <v>9.5</v>
      </c>
      <c r="AD631" s="2">
        <v>95</v>
      </c>
      <c r="AE631" s="3">
        <v>35</v>
      </c>
      <c r="AF631" s="10">
        <v>1045.8</v>
      </c>
      <c r="AG631" s="2">
        <v>213</v>
      </c>
    </row>
    <row r="632" spans="1:33" x14ac:dyDescent="0.45">
      <c r="A632" t="s">
        <v>82</v>
      </c>
      <c r="B632" t="s">
        <v>31</v>
      </c>
      <c r="C632" s="1">
        <v>196</v>
      </c>
      <c r="D632" s="1">
        <v>10</v>
      </c>
      <c r="E632" s="1">
        <v>64</v>
      </c>
      <c r="F632">
        <v>2</v>
      </c>
      <c r="G632" s="2" t="s">
        <v>16</v>
      </c>
      <c r="H632" s="2">
        <v>44</v>
      </c>
      <c r="I632" s="16">
        <v>0</v>
      </c>
      <c r="J632">
        <v>0</v>
      </c>
      <c r="K632" s="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 s="2">
        <v>0</v>
      </c>
      <c r="Z632" s="7">
        <v>6.8</v>
      </c>
      <c r="AA632" s="7">
        <v>14.7</v>
      </c>
      <c r="AB632" s="7">
        <v>7.5</v>
      </c>
      <c r="AC632" s="8">
        <v>9.6999999999999993</v>
      </c>
      <c r="AD632" s="2">
        <v>35</v>
      </c>
      <c r="AE632" s="3">
        <v>85</v>
      </c>
      <c r="AF632" s="7">
        <v>378.1</v>
      </c>
      <c r="AG632" s="2">
        <v>274</v>
      </c>
    </row>
    <row r="633" spans="1:33" x14ac:dyDescent="0.45">
      <c r="A633" t="s">
        <v>82</v>
      </c>
      <c r="B633" t="s">
        <v>31</v>
      </c>
      <c r="C633" s="1">
        <v>196</v>
      </c>
      <c r="D633" s="1">
        <v>11</v>
      </c>
      <c r="E633" s="1">
        <v>65</v>
      </c>
      <c r="F633">
        <v>2</v>
      </c>
      <c r="G633" s="2" t="s">
        <v>43</v>
      </c>
      <c r="H633" s="2">
        <v>44</v>
      </c>
      <c r="I633" s="4">
        <v>0</v>
      </c>
      <c r="J633" s="5">
        <v>0</v>
      </c>
      <c r="K633" s="6">
        <v>0</v>
      </c>
      <c r="L633">
        <v>0</v>
      </c>
      <c r="M633">
        <v>0</v>
      </c>
      <c r="N633">
        <v>0</v>
      </c>
      <c r="O633">
        <v>0</v>
      </c>
      <c r="P633" s="5">
        <v>0</v>
      </c>
      <c r="Q633">
        <v>0</v>
      </c>
      <c r="R633">
        <v>0</v>
      </c>
      <c r="S633" s="5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 s="2">
        <v>0</v>
      </c>
      <c r="Z633" s="7">
        <v>8.1999999999999993</v>
      </c>
      <c r="AA633" s="7">
        <v>5.3</v>
      </c>
      <c r="AB633" s="7">
        <v>6.8</v>
      </c>
      <c r="AC633" s="8">
        <v>6.8</v>
      </c>
      <c r="AD633" s="2">
        <v>20</v>
      </c>
      <c r="AE633" s="3">
        <v>10</v>
      </c>
      <c r="AF633" s="10">
        <v>342.1</v>
      </c>
      <c r="AG633" s="2">
        <v>278</v>
      </c>
    </row>
    <row r="634" spans="1:33" x14ac:dyDescent="0.45">
      <c r="A634" t="s">
        <v>82</v>
      </c>
      <c r="B634" t="s">
        <v>31</v>
      </c>
      <c r="C634" s="1">
        <v>196</v>
      </c>
      <c r="D634" s="1">
        <v>12</v>
      </c>
      <c r="E634" s="1">
        <v>66</v>
      </c>
      <c r="F634">
        <v>2</v>
      </c>
      <c r="G634" s="2" t="s">
        <v>44</v>
      </c>
      <c r="H634" s="2">
        <v>55</v>
      </c>
      <c r="I634" s="16">
        <v>0</v>
      </c>
      <c r="J634">
        <v>0</v>
      </c>
      <c r="K634" s="2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 s="2">
        <v>0</v>
      </c>
      <c r="Z634" s="7">
        <v>16.5</v>
      </c>
      <c r="AA634" s="7">
        <v>2.4</v>
      </c>
      <c r="AB634" s="7">
        <v>7.8</v>
      </c>
      <c r="AC634" s="8">
        <v>8.9</v>
      </c>
      <c r="AD634" s="2">
        <v>25</v>
      </c>
      <c r="AE634" s="3">
        <v>90</v>
      </c>
      <c r="AF634" s="7">
        <v>315.10000000000002</v>
      </c>
      <c r="AG634" s="2">
        <v>333</v>
      </c>
    </row>
    <row r="635" spans="1:33" x14ac:dyDescent="0.45">
      <c r="A635" t="s">
        <v>82</v>
      </c>
      <c r="B635" t="s">
        <v>31</v>
      </c>
      <c r="C635" s="1">
        <v>196</v>
      </c>
      <c r="D635" s="1">
        <v>13</v>
      </c>
      <c r="E635" s="1">
        <v>67</v>
      </c>
      <c r="F635">
        <v>2</v>
      </c>
      <c r="G635" s="2" t="s">
        <v>43</v>
      </c>
      <c r="H635" s="2">
        <v>89</v>
      </c>
      <c r="I635" s="16">
        <v>0</v>
      </c>
      <c r="J635">
        <v>0</v>
      </c>
      <c r="K635" s="2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 s="2">
        <v>0</v>
      </c>
      <c r="Z635" s="7">
        <v>8.5</v>
      </c>
      <c r="AA635" s="7">
        <v>7.5</v>
      </c>
      <c r="AB635" s="7">
        <v>3.9</v>
      </c>
      <c r="AC635" s="8">
        <v>6.6</v>
      </c>
      <c r="AD635" s="2">
        <v>60</v>
      </c>
      <c r="AE635" s="3">
        <v>75</v>
      </c>
      <c r="AF635" s="7">
        <v>644.9</v>
      </c>
      <c r="AG635" s="2">
        <v>223</v>
      </c>
    </row>
    <row r="636" spans="1:33" x14ac:dyDescent="0.45">
      <c r="A636" t="s">
        <v>82</v>
      </c>
      <c r="B636" t="s">
        <v>31</v>
      </c>
      <c r="C636" s="1">
        <v>196</v>
      </c>
      <c r="D636" s="1">
        <v>14</v>
      </c>
      <c r="E636" s="1">
        <v>68</v>
      </c>
      <c r="F636">
        <v>2</v>
      </c>
      <c r="G636" s="2" t="s">
        <v>44</v>
      </c>
      <c r="H636" s="2">
        <v>100</v>
      </c>
      <c r="I636" s="16">
        <v>0</v>
      </c>
      <c r="J636">
        <v>5</v>
      </c>
      <c r="K636" s="2">
        <v>0</v>
      </c>
      <c r="L636">
        <v>0</v>
      </c>
      <c r="M636">
        <v>0</v>
      </c>
      <c r="N636">
        <v>0</v>
      </c>
      <c r="O636">
        <v>0</v>
      </c>
      <c r="P636" s="5">
        <v>0</v>
      </c>
      <c r="Q636">
        <v>1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 s="2">
        <v>0</v>
      </c>
      <c r="Z636" s="7">
        <v>9.5</v>
      </c>
      <c r="AA636" s="7">
        <v>13.2</v>
      </c>
      <c r="AB636" s="7">
        <v>8.6</v>
      </c>
      <c r="AC636" s="8">
        <v>10.4</v>
      </c>
      <c r="AD636" s="2">
        <v>125</v>
      </c>
      <c r="AE636" s="3">
        <v>90</v>
      </c>
      <c r="AF636" s="10">
        <v>1351.2</v>
      </c>
      <c r="AG636" s="2">
        <v>108</v>
      </c>
    </row>
    <row r="637" spans="1:33" x14ac:dyDescent="0.45">
      <c r="A637" t="s">
        <v>82</v>
      </c>
      <c r="B637" t="s">
        <v>31</v>
      </c>
      <c r="C637" s="1">
        <v>196</v>
      </c>
      <c r="D637" s="1">
        <v>15</v>
      </c>
      <c r="E637" s="1">
        <v>69</v>
      </c>
      <c r="F637">
        <v>2</v>
      </c>
      <c r="G637" s="2" t="s">
        <v>16</v>
      </c>
      <c r="H637" s="2">
        <v>66</v>
      </c>
      <c r="I637" s="16">
        <v>0</v>
      </c>
      <c r="J637">
        <v>0</v>
      </c>
      <c r="K637" s="2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 s="2">
        <v>0</v>
      </c>
      <c r="Z637" s="7">
        <v>6.3</v>
      </c>
      <c r="AA637" s="7">
        <v>5.5</v>
      </c>
      <c r="AB637" s="7">
        <v>6.1</v>
      </c>
      <c r="AC637" s="8">
        <v>6</v>
      </c>
      <c r="AD637" s="2">
        <v>30</v>
      </c>
      <c r="AE637" s="3">
        <v>90</v>
      </c>
      <c r="AF637" s="7">
        <v>372.1</v>
      </c>
      <c r="AG637" s="2">
        <v>306</v>
      </c>
    </row>
    <row r="638" spans="1:33" x14ac:dyDescent="0.45">
      <c r="A638" t="s">
        <v>82</v>
      </c>
      <c r="B638" t="s">
        <v>31</v>
      </c>
      <c r="C638" s="1">
        <v>196</v>
      </c>
      <c r="D638" s="1">
        <v>16</v>
      </c>
      <c r="E638" s="1">
        <v>70</v>
      </c>
      <c r="F638">
        <v>2</v>
      </c>
      <c r="G638" s="2" t="s">
        <v>44</v>
      </c>
      <c r="H638" s="9">
        <v>100</v>
      </c>
      <c r="I638" s="4">
        <v>0</v>
      </c>
      <c r="J638" s="5">
        <v>0</v>
      </c>
      <c r="K638" s="6">
        <v>0</v>
      </c>
      <c r="L638">
        <v>0</v>
      </c>
      <c r="M638">
        <v>0</v>
      </c>
      <c r="N638">
        <v>0</v>
      </c>
      <c r="O638">
        <v>0</v>
      </c>
      <c r="P638" s="5">
        <v>0</v>
      </c>
      <c r="Q638">
        <v>0</v>
      </c>
      <c r="R638">
        <v>0</v>
      </c>
      <c r="S638" s="5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 s="2">
        <v>0</v>
      </c>
      <c r="Z638">
        <v>5.7</v>
      </c>
      <c r="AA638" s="7">
        <v>5.7</v>
      </c>
      <c r="AB638">
        <v>4.5</v>
      </c>
      <c r="AC638" s="8">
        <v>5.3</v>
      </c>
      <c r="AD638" s="2">
        <v>40</v>
      </c>
      <c r="AE638" s="3">
        <v>70</v>
      </c>
      <c r="AF638" s="10">
        <v>587.20000000000005</v>
      </c>
      <c r="AG638" s="2">
        <v>286</v>
      </c>
    </row>
    <row r="639" spans="1:33" x14ac:dyDescent="0.45">
      <c r="A639" t="s">
        <v>82</v>
      </c>
      <c r="B639" t="s">
        <v>31</v>
      </c>
      <c r="C639" s="1">
        <v>196</v>
      </c>
      <c r="D639" s="1">
        <v>17</v>
      </c>
      <c r="E639" s="1">
        <v>71</v>
      </c>
      <c r="F639">
        <v>2</v>
      </c>
      <c r="G639" s="2" t="s">
        <v>16</v>
      </c>
      <c r="H639" s="9">
        <v>33</v>
      </c>
      <c r="I639" s="16">
        <v>0</v>
      </c>
      <c r="J639">
        <v>0</v>
      </c>
      <c r="K639" s="2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 s="2">
        <v>0</v>
      </c>
      <c r="Z639" s="7">
        <v>5.9</v>
      </c>
      <c r="AA639" s="7">
        <v>7.9</v>
      </c>
      <c r="AB639" s="7">
        <v>6.4</v>
      </c>
      <c r="AC639" s="8">
        <v>6.7</v>
      </c>
      <c r="AD639" s="2">
        <v>10</v>
      </c>
      <c r="AE639" s="3">
        <v>85</v>
      </c>
      <c r="AF639" s="7">
        <v>97.1</v>
      </c>
      <c r="AG639" s="2">
        <v>397</v>
      </c>
    </row>
    <row r="640" spans="1:33" x14ac:dyDescent="0.45">
      <c r="A640" t="s">
        <v>82</v>
      </c>
      <c r="B640" t="s">
        <v>31</v>
      </c>
      <c r="C640" s="1">
        <v>196</v>
      </c>
      <c r="D640" s="1">
        <v>18</v>
      </c>
      <c r="E640" s="1">
        <v>72</v>
      </c>
      <c r="F640">
        <v>2</v>
      </c>
      <c r="G640" s="2" t="s">
        <v>43</v>
      </c>
      <c r="H640" s="2">
        <v>100</v>
      </c>
      <c r="I640" s="16">
        <v>0</v>
      </c>
      <c r="J640">
        <v>15</v>
      </c>
      <c r="K640" s="2">
        <v>0</v>
      </c>
      <c r="L640">
        <v>0</v>
      </c>
      <c r="M640">
        <v>0</v>
      </c>
      <c r="N640">
        <v>0</v>
      </c>
      <c r="O640">
        <v>0</v>
      </c>
      <c r="P640" s="5">
        <v>0</v>
      </c>
      <c r="Q640">
        <v>2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 s="2">
        <v>0</v>
      </c>
      <c r="Z640" s="7">
        <v>7.5</v>
      </c>
      <c r="AA640" s="7">
        <v>9.3000000000000007</v>
      </c>
      <c r="AB640" s="7">
        <v>7</v>
      </c>
      <c r="AC640" s="8">
        <v>7.9</v>
      </c>
      <c r="AD640" s="2">
        <v>120</v>
      </c>
      <c r="AE640" s="3">
        <v>90</v>
      </c>
      <c r="AF640" s="10">
        <v>1290</v>
      </c>
      <c r="AG640" s="2">
        <v>153</v>
      </c>
    </row>
    <row r="641" spans="1:33" x14ac:dyDescent="0.45">
      <c r="A641" t="s">
        <v>82</v>
      </c>
      <c r="B641" t="s">
        <v>31</v>
      </c>
      <c r="C641" s="1">
        <v>196</v>
      </c>
      <c r="D641" s="1">
        <v>19</v>
      </c>
      <c r="E641" s="1">
        <v>73</v>
      </c>
      <c r="F641">
        <v>3</v>
      </c>
      <c r="G641" s="2" t="s">
        <v>16</v>
      </c>
      <c r="H641" s="2">
        <v>89</v>
      </c>
      <c r="I641" s="16">
        <v>0</v>
      </c>
      <c r="J641">
        <v>0</v>
      </c>
      <c r="K641" s="2">
        <v>0</v>
      </c>
      <c r="L641">
        <v>0</v>
      </c>
      <c r="M641">
        <v>0</v>
      </c>
      <c r="N641">
        <v>0</v>
      </c>
      <c r="O641">
        <v>0</v>
      </c>
      <c r="P641" s="5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 s="2">
        <v>0</v>
      </c>
      <c r="Z641" s="7">
        <v>4.7</v>
      </c>
      <c r="AA641" s="7">
        <v>6.9</v>
      </c>
      <c r="AB641" s="7">
        <v>5.9</v>
      </c>
      <c r="AC641" s="8">
        <v>5.8</v>
      </c>
      <c r="AD641" s="2">
        <v>60</v>
      </c>
      <c r="AE641" s="3">
        <v>10</v>
      </c>
      <c r="AF641" s="10">
        <v>713.7</v>
      </c>
      <c r="AG641" s="2">
        <v>201</v>
      </c>
    </row>
    <row r="642" spans="1:33" x14ac:dyDescent="0.45">
      <c r="A642" t="s">
        <v>82</v>
      </c>
      <c r="B642" t="s">
        <v>31</v>
      </c>
      <c r="C642" s="1">
        <v>196</v>
      </c>
      <c r="D642" s="1">
        <v>20</v>
      </c>
      <c r="E642" s="1">
        <v>74</v>
      </c>
      <c r="F642">
        <v>3</v>
      </c>
      <c r="G642" s="2" t="s">
        <v>43</v>
      </c>
      <c r="H642" s="2">
        <v>33</v>
      </c>
      <c r="I642" s="4">
        <v>0</v>
      </c>
      <c r="J642" s="5">
        <v>0</v>
      </c>
      <c r="K642" s="6">
        <v>0</v>
      </c>
      <c r="L642">
        <v>0</v>
      </c>
      <c r="M642">
        <v>0</v>
      </c>
      <c r="N642">
        <v>0</v>
      </c>
      <c r="O642">
        <v>0</v>
      </c>
      <c r="P642" s="5">
        <v>0</v>
      </c>
      <c r="Q642">
        <v>0</v>
      </c>
      <c r="R642">
        <v>0</v>
      </c>
      <c r="S642" s="5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 s="2">
        <v>0</v>
      </c>
      <c r="Z642" s="7">
        <v>2.7</v>
      </c>
      <c r="AA642" s="7">
        <v>3.7</v>
      </c>
      <c r="AB642" s="7">
        <v>6.3</v>
      </c>
      <c r="AC642" s="8">
        <v>4.2</v>
      </c>
      <c r="AD642" s="2">
        <v>25</v>
      </c>
      <c r="AE642" s="3">
        <v>10</v>
      </c>
      <c r="AF642" s="10">
        <v>385.5</v>
      </c>
      <c r="AG642" s="2">
        <v>338</v>
      </c>
    </row>
    <row r="643" spans="1:33" x14ac:dyDescent="0.45">
      <c r="A643" t="s">
        <v>82</v>
      </c>
      <c r="B643" t="s">
        <v>31</v>
      </c>
      <c r="C643" s="1">
        <v>196</v>
      </c>
      <c r="D643" s="1">
        <v>21</v>
      </c>
      <c r="E643" s="1">
        <v>75</v>
      </c>
      <c r="F643">
        <v>3</v>
      </c>
      <c r="G643" s="2" t="s">
        <v>44</v>
      </c>
      <c r="H643" s="2">
        <v>44</v>
      </c>
      <c r="I643" s="16">
        <v>0</v>
      </c>
      <c r="J643">
        <v>0</v>
      </c>
      <c r="K643" s="2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 s="2">
        <v>0</v>
      </c>
      <c r="Z643" s="7">
        <v>3.4</v>
      </c>
      <c r="AA643" s="7">
        <v>3.7</v>
      </c>
      <c r="AB643" s="7">
        <v>7.4</v>
      </c>
      <c r="AC643" s="8">
        <v>4.8</v>
      </c>
      <c r="AD643" s="2">
        <v>25</v>
      </c>
      <c r="AE643" s="3">
        <v>10</v>
      </c>
      <c r="AF643" s="7">
        <v>224.5</v>
      </c>
      <c r="AG643" s="2">
        <v>254</v>
      </c>
    </row>
    <row r="644" spans="1:33" x14ac:dyDescent="0.45">
      <c r="A644" t="s">
        <v>82</v>
      </c>
      <c r="B644" t="s">
        <v>31</v>
      </c>
      <c r="C644" s="1">
        <v>196</v>
      </c>
      <c r="D644" s="1">
        <v>22</v>
      </c>
      <c r="E644" s="1">
        <v>76</v>
      </c>
      <c r="F644">
        <v>3</v>
      </c>
      <c r="G644" s="2" t="s">
        <v>43</v>
      </c>
      <c r="H644" s="2">
        <v>100</v>
      </c>
      <c r="I644" s="4">
        <v>0</v>
      </c>
      <c r="J644" s="5">
        <v>0</v>
      </c>
      <c r="K644" s="6">
        <v>0</v>
      </c>
      <c r="L644">
        <v>0</v>
      </c>
      <c r="M644">
        <v>0</v>
      </c>
      <c r="N644">
        <v>0</v>
      </c>
      <c r="O644">
        <v>0</v>
      </c>
      <c r="P644" s="5">
        <v>0</v>
      </c>
      <c r="Q644">
        <v>0</v>
      </c>
      <c r="R644">
        <v>0</v>
      </c>
      <c r="S644" s="5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 s="2">
        <v>0</v>
      </c>
      <c r="Z644" s="7">
        <v>8</v>
      </c>
      <c r="AA644" s="7">
        <v>3.6</v>
      </c>
      <c r="AB644" s="7">
        <v>5.7</v>
      </c>
      <c r="AC644" s="8">
        <v>5.8</v>
      </c>
      <c r="AD644" s="2">
        <v>60</v>
      </c>
      <c r="AE644" s="3">
        <v>10</v>
      </c>
      <c r="AF644">
        <v>687.3</v>
      </c>
      <c r="AG644" s="2">
        <v>244</v>
      </c>
    </row>
    <row r="645" spans="1:33" x14ac:dyDescent="0.45">
      <c r="A645" t="s">
        <v>82</v>
      </c>
      <c r="B645" t="s">
        <v>31</v>
      </c>
      <c r="C645" s="1">
        <v>196</v>
      </c>
      <c r="D645" s="1">
        <v>23</v>
      </c>
      <c r="E645" s="1">
        <v>77</v>
      </c>
      <c r="F645">
        <v>3</v>
      </c>
      <c r="G645" s="2" t="s">
        <v>44</v>
      </c>
      <c r="H645" s="2">
        <v>66</v>
      </c>
      <c r="I645" s="16">
        <v>0</v>
      </c>
      <c r="J645">
        <v>0</v>
      </c>
      <c r="K645" s="2">
        <v>0</v>
      </c>
      <c r="L645">
        <v>0</v>
      </c>
      <c r="M645">
        <v>0</v>
      </c>
      <c r="N645">
        <v>0</v>
      </c>
      <c r="O645">
        <v>0</v>
      </c>
      <c r="P645" s="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 s="2">
        <v>0</v>
      </c>
      <c r="Z645" s="7">
        <v>5</v>
      </c>
      <c r="AA645" s="7">
        <v>3</v>
      </c>
      <c r="AB645" s="7">
        <v>2</v>
      </c>
      <c r="AC645" s="8">
        <v>3.3</v>
      </c>
      <c r="AD645" s="2">
        <v>45</v>
      </c>
      <c r="AE645" s="3">
        <v>10</v>
      </c>
      <c r="AF645" s="10">
        <v>578.20000000000005</v>
      </c>
      <c r="AG645" s="2">
        <v>202</v>
      </c>
    </row>
    <row r="646" spans="1:33" x14ac:dyDescent="0.45">
      <c r="A646" t="s">
        <v>82</v>
      </c>
      <c r="B646" t="s">
        <v>31</v>
      </c>
      <c r="C646" s="1">
        <v>196</v>
      </c>
      <c r="D646" s="1">
        <v>24</v>
      </c>
      <c r="E646" s="1">
        <v>78</v>
      </c>
      <c r="F646">
        <v>3</v>
      </c>
      <c r="G646" s="2" t="s">
        <v>16</v>
      </c>
      <c r="H646" s="2">
        <v>33</v>
      </c>
      <c r="I646" s="4">
        <v>0</v>
      </c>
      <c r="J646" s="5">
        <v>0</v>
      </c>
      <c r="K646" s="6">
        <v>0</v>
      </c>
      <c r="L646">
        <v>0</v>
      </c>
      <c r="M646">
        <v>0</v>
      </c>
      <c r="N646">
        <v>0</v>
      </c>
      <c r="O646">
        <v>0</v>
      </c>
      <c r="P646" s="5">
        <v>0</v>
      </c>
      <c r="Q646">
        <v>0</v>
      </c>
      <c r="R646">
        <v>0</v>
      </c>
      <c r="S646" s="5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 s="2">
        <v>0</v>
      </c>
      <c r="Z646" s="7">
        <v>4</v>
      </c>
      <c r="AA646" s="7">
        <v>4.5</v>
      </c>
      <c r="AB646" s="7">
        <v>3.5</v>
      </c>
      <c r="AC646" s="8">
        <v>4</v>
      </c>
      <c r="AD646" s="2">
        <v>20</v>
      </c>
      <c r="AE646" s="3">
        <v>10</v>
      </c>
      <c r="AF646" s="10">
        <v>278.3</v>
      </c>
      <c r="AG646" s="2">
        <v>384</v>
      </c>
    </row>
    <row r="647" spans="1:33" x14ac:dyDescent="0.45">
      <c r="A647" t="s">
        <v>82</v>
      </c>
      <c r="B647" t="s">
        <v>31</v>
      </c>
      <c r="C647" s="1">
        <v>196</v>
      </c>
      <c r="D647" s="1">
        <v>25</v>
      </c>
      <c r="E647" s="1">
        <v>79</v>
      </c>
      <c r="F647">
        <v>3</v>
      </c>
      <c r="G647" s="2" t="s">
        <v>44</v>
      </c>
      <c r="H647" s="2">
        <v>100</v>
      </c>
      <c r="I647" s="4">
        <v>0</v>
      </c>
      <c r="J647" s="5">
        <v>0</v>
      </c>
      <c r="K647" s="6">
        <v>0</v>
      </c>
      <c r="L647">
        <v>0</v>
      </c>
      <c r="M647">
        <v>0</v>
      </c>
      <c r="N647">
        <v>0</v>
      </c>
      <c r="O647">
        <v>0</v>
      </c>
      <c r="P647" s="5">
        <v>0</v>
      </c>
      <c r="Q647">
        <v>0</v>
      </c>
      <c r="R647">
        <v>0</v>
      </c>
      <c r="S647" s="5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 s="2">
        <v>0</v>
      </c>
      <c r="Z647" s="7">
        <v>4.2</v>
      </c>
      <c r="AA647" s="7">
        <v>6.7</v>
      </c>
      <c r="AB647" s="7">
        <v>8</v>
      </c>
      <c r="AC647" s="8">
        <v>6.3</v>
      </c>
      <c r="AD647" s="2">
        <v>75</v>
      </c>
      <c r="AE647" s="3">
        <v>15</v>
      </c>
      <c r="AF647" s="10">
        <v>752.9</v>
      </c>
      <c r="AG647" s="2">
        <v>180</v>
      </c>
    </row>
    <row r="648" spans="1:33" x14ac:dyDescent="0.45">
      <c r="A648" t="s">
        <v>82</v>
      </c>
      <c r="B648" t="s">
        <v>31</v>
      </c>
      <c r="C648" s="1">
        <v>196</v>
      </c>
      <c r="D648" s="1">
        <v>26</v>
      </c>
      <c r="E648" s="1">
        <v>80</v>
      </c>
      <c r="F648">
        <v>3</v>
      </c>
      <c r="G648" s="2" t="s">
        <v>16</v>
      </c>
      <c r="H648" s="2">
        <v>89</v>
      </c>
      <c r="I648" s="4">
        <v>0</v>
      </c>
      <c r="J648" s="5">
        <v>0</v>
      </c>
      <c r="K648" s="6">
        <v>0</v>
      </c>
      <c r="L648">
        <v>0</v>
      </c>
      <c r="M648">
        <v>0</v>
      </c>
      <c r="N648">
        <v>0</v>
      </c>
      <c r="O648">
        <v>0</v>
      </c>
      <c r="P648" s="5">
        <v>0</v>
      </c>
      <c r="Q648">
        <v>0</v>
      </c>
      <c r="R648">
        <v>0</v>
      </c>
      <c r="S648" s="5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 s="2">
        <v>0</v>
      </c>
      <c r="Z648" s="7">
        <v>6.9</v>
      </c>
      <c r="AA648" s="7">
        <v>5.3</v>
      </c>
      <c r="AB648" s="7">
        <v>6.6</v>
      </c>
      <c r="AC648" s="8">
        <v>6.3</v>
      </c>
      <c r="AD648" s="2">
        <v>70</v>
      </c>
      <c r="AE648" s="3">
        <v>15</v>
      </c>
      <c r="AF648" s="10">
        <v>749.3</v>
      </c>
      <c r="AG648" s="2">
        <v>281</v>
      </c>
    </row>
    <row r="649" spans="1:33" x14ac:dyDescent="0.45">
      <c r="A649" t="s">
        <v>82</v>
      </c>
      <c r="B649" t="s">
        <v>31</v>
      </c>
      <c r="C649" s="1">
        <v>196</v>
      </c>
      <c r="D649" s="1">
        <v>27</v>
      </c>
      <c r="E649" s="1">
        <v>81</v>
      </c>
      <c r="F649">
        <v>3</v>
      </c>
      <c r="G649" s="2" t="s">
        <v>43</v>
      </c>
      <c r="H649" s="2">
        <v>66</v>
      </c>
      <c r="I649" s="4">
        <v>0</v>
      </c>
      <c r="J649" s="5">
        <v>0</v>
      </c>
      <c r="K649" s="6">
        <v>0</v>
      </c>
      <c r="L649">
        <v>0</v>
      </c>
      <c r="M649">
        <v>0</v>
      </c>
      <c r="N649">
        <v>0</v>
      </c>
      <c r="O649">
        <v>0</v>
      </c>
      <c r="P649" s="5">
        <v>0</v>
      </c>
      <c r="Q649">
        <v>0</v>
      </c>
      <c r="R649">
        <v>0</v>
      </c>
      <c r="S649" s="5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 s="2">
        <v>0</v>
      </c>
      <c r="Z649">
        <v>4.7</v>
      </c>
      <c r="AA649">
        <v>4.5</v>
      </c>
      <c r="AB649">
        <v>4.9000000000000004</v>
      </c>
      <c r="AC649" s="8">
        <v>4.7</v>
      </c>
      <c r="AD649" s="2">
        <v>35</v>
      </c>
      <c r="AE649" s="3">
        <v>10</v>
      </c>
      <c r="AF649" s="10">
        <v>357.7</v>
      </c>
      <c r="AG649" s="2">
        <v>269</v>
      </c>
    </row>
    <row r="650" spans="1:33" x14ac:dyDescent="0.45">
      <c r="A650" t="s">
        <v>46</v>
      </c>
      <c r="B650" t="s">
        <v>32</v>
      </c>
      <c r="C650" s="1">
        <v>219</v>
      </c>
      <c r="D650" s="1">
        <v>1</v>
      </c>
      <c r="E650" s="1">
        <v>1</v>
      </c>
      <c r="F650">
        <v>1</v>
      </c>
      <c r="G650" s="2" t="s">
        <v>16</v>
      </c>
      <c r="H650" s="2">
        <v>44</v>
      </c>
      <c r="I650" s="16">
        <v>0</v>
      </c>
      <c r="J650">
        <v>0</v>
      </c>
      <c r="K650" s="2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 s="2">
        <v>0</v>
      </c>
      <c r="Z650" s="7">
        <v>10.199999999999999</v>
      </c>
      <c r="AA650" s="7">
        <v>11.6</v>
      </c>
      <c r="AB650" s="7">
        <v>9.5</v>
      </c>
      <c r="AC650" s="8">
        <v>10.4</v>
      </c>
      <c r="AD650" s="6">
        <v>40</v>
      </c>
      <c r="AE650" s="3">
        <v>5</v>
      </c>
      <c r="AF650" s="7">
        <v>271.25099999999998</v>
      </c>
      <c r="AG650" s="2">
        <v>226</v>
      </c>
    </row>
    <row r="651" spans="1:33" x14ac:dyDescent="0.45">
      <c r="A651" t="s">
        <v>46</v>
      </c>
      <c r="B651" t="s">
        <v>32</v>
      </c>
      <c r="C651" s="1">
        <v>219</v>
      </c>
      <c r="D651" s="1">
        <v>2</v>
      </c>
      <c r="E651" s="1">
        <v>2</v>
      </c>
      <c r="F651">
        <v>1</v>
      </c>
      <c r="G651" s="2" t="s">
        <v>43</v>
      </c>
      <c r="H651" s="2">
        <v>78</v>
      </c>
      <c r="I651" s="16">
        <v>0</v>
      </c>
      <c r="J651">
        <v>0</v>
      </c>
      <c r="K651" s="2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 s="2">
        <v>0</v>
      </c>
      <c r="Z651" s="7">
        <v>10.8</v>
      </c>
      <c r="AA651" s="7">
        <v>10.8</v>
      </c>
      <c r="AB651" s="7">
        <v>17.3</v>
      </c>
      <c r="AC651" s="8">
        <v>13</v>
      </c>
      <c r="AD651" s="2">
        <v>65</v>
      </c>
      <c r="AE651" s="3">
        <v>10</v>
      </c>
      <c r="AF651" s="7">
        <v>505.58699999999999</v>
      </c>
      <c r="AG651" s="2">
        <v>125</v>
      </c>
    </row>
    <row r="652" spans="1:33" x14ac:dyDescent="0.45">
      <c r="A652" t="s">
        <v>46</v>
      </c>
      <c r="B652" t="s">
        <v>32</v>
      </c>
      <c r="C652" s="1">
        <v>219</v>
      </c>
      <c r="D652" s="1">
        <v>3</v>
      </c>
      <c r="E652" s="1">
        <v>3</v>
      </c>
      <c r="F652">
        <v>1</v>
      </c>
      <c r="G652" s="2" t="s">
        <v>44</v>
      </c>
      <c r="H652" s="2">
        <v>100</v>
      </c>
      <c r="I652" s="16">
        <v>0</v>
      </c>
      <c r="J652">
        <v>5</v>
      </c>
      <c r="K652" s="2">
        <v>0</v>
      </c>
      <c r="L652">
        <v>0</v>
      </c>
      <c r="M652">
        <v>0</v>
      </c>
      <c r="N652">
        <v>0</v>
      </c>
      <c r="O652">
        <v>0</v>
      </c>
      <c r="P652" s="5">
        <v>0</v>
      </c>
      <c r="Q652">
        <v>0</v>
      </c>
      <c r="R652">
        <v>0</v>
      </c>
      <c r="S652">
        <v>0</v>
      </c>
      <c r="T652">
        <v>0</v>
      </c>
      <c r="U652">
        <v>1</v>
      </c>
      <c r="V652">
        <v>0</v>
      </c>
      <c r="W652">
        <v>0</v>
      </c>
      <c r="X652">
        <v>0</v>
      </c>
      <c r="Y652" s="2">
        <v>0</v>
      </c>
      <c r="Z652" s="7">
        <v>10</v>
      </c>
      <c r="AA652" s="7">
        <v>10.4</v>
      </c>
      <c r="AB652" s="7">
        <v>11.3</v>
      </c>
      <c r="AC652" s="8">
        <v>10.6</v>
      </c>
      <c r="AD652" s="6">
        <v>130</v>
      </c>
      <c r="AE652" s="3">
        <v>5</v>
      </c>
      <c r="AF652" s="10">
        <v>1517.059</v>
      </c>
      <c r="AG652" s="11">
        <v>179</v>
      </c>
    </row>
    <row r="653" spans="1:33" x14ac:dyDescent="0.45">
      <c r="A653" t="s">
        <v>46</v>
      </c>
      <c r="B653" t="s">
        <v>32</v>
      </c>
      <c r="C653" s="1">
        <v>219</v>
      </c>
      <c r="D653" s="1">
        <v>4</v>
      </c>
      <c r="E653" s="1">
        <v>4</v>
      </c>
      <c r="F653">
        <v>1</v>
      </c>
      <c r="G653" s="2" t="s">
        <v>43</v>
      </c>
      <c r="H653" s="2">
        <v>89</v>
      </c>
      <c r="I653" s="16">
        <v>0</v>
      </c>
      <c r="J653">
        <v>5</v>
      </c>
      <c r="K653" s="2">
        <v>0</v>
      </c>
      <c r="L653">
        <v>0</v>
      </c>
      <c r="M653">
        <v>0</v>
      </c>
      <c r="N653">
        <v>0</v>
      </c>
      <c r="O653">
        <v>0</v>
      </c>
      <c r="P653" s="5">
        <v>0</v>
      </c>
      <c r="Q653">
        <v>0</v>
      </c>
      <c r="R653">
        <v>0</v>
      </c>
      <c r="S653">
        <v>0</v>
      </c>
      <c r="T653">
        <v>0</v>
      </c>
      <c r="U653">
        <v>1</v>
      </c>
      <c r="V653">
        <v>0</v>
      </c>
      <c r="W653">
        <v>0</v>
      </c>
      <c r="X653">
        <v>0</v>
      </c>
      <c r="Y653" s="2">
        <v>0</v>
      </c>
      <c r="Z653" s="7">
        <v>14.3</v>
      </c>
      <c r="AA653" s="7">
        <v>4.5</v>
      </c>
      <c r="AB653" s="7">
        <v>16.5</v>
      </c>
      <c r="AC653" s="8">
        <v>11.8</v>
      </c>
      <c r="AD653" s="2">
        <v>120</v>
      </c>
      <c r="AE653" s="3">
        <v>10</v>
      </c>
      <c r="AF653" s="10">
        <v>1347.0029999999999</v>
      </c>
      <c r="AG653" s="2">
        <v>172</v>
      </c>
    </row>
    <row r="654" spans="1:33" x14ac:dyDescent="0.45">
      <c r="A654" t="s">
        <v>46</v>
      </c>
      <c r="B654" t="s">
        <v>32</v>
      </c>
      <c r="C654" s="1">
        <v>219</v>
      </c>
      <c r="D654" s="1">
        <v>5</v>
      </c>
      <c r="E654" s="1">
        <v>5</v>
      </c>
      <c r="F654">
        <v>1</v>
      </c>
      <c r="G654" s="2" t="s">
        <v>44</v>
      </c>
      <c r="H654" s="2">
        <v>78</v>
      </c>
      <c r="I654" s="16">
        <v>0</v>
      </c>
      <c r="J654">
        <v>5</v>
      </c>
      <c r="K654" s="2">
        <v>0</v>
      </c>
      <c r="L654">
        <v>0</v>
      </c>
      <c r="M654">
        <v>0</v>
      </c>
      <c r="N654">
        <v>0</v>
      </c>
      <c r="O654">
        <v>0</v>
      </c>
      <c r="P654" s="5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 s="2">
        <v>0</v>
      </c>
      <c r="Z654" s="7">
        <v>10.3</v>
      </c>
      <c r="AA654" s="7">
        <v>12.8</v>
      </c>
      <c r="AB654" s="7">
        <v>14.4</v>
      </c>
      <c r="AC654" s="8">
        <v>12.5</v>
      </c>
      <c r="AD654" s="2">
        <v>85</v>
      </c>
      <c r="AE654" s="3">
        <v>10</v>
      </c>
      <c r="AF654" s="10">
        <v>1098.1759999999999</v>
      </c>
      <c r="AG654" s="11">
        <v>151</v>
      </c>
    </row>
    <row r="655" spans="1:33" x14ac:dyDescent="0.45">
      <c r="A655" t="s">
        <v>46</v>
      </c>
      <c r="B655" t="s">
        <v>32</v>
      </c>
      <c r="C655" s="1">
        <v>219</v>
      </c>
      <c r="D655" s="1">
        <v>6</v>
      </c>
      <c r="E655" s="1">
        <v>6</v>
      </c>
      <c r="F655">
        <v>1</v>
      </c>
      <c r="G655" s="2" t="s">
        <v>16</v>
      </c>
      <c r="H655" s="9">
        <v>78</v>
      </c>
      <c r="I655" s="16">
        <v>0</v>
      </c>
      <c r="J655">
        <v>5</v>
      </c>
      <c r="K655" s="2">
        <v>0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 s="2">
        <v>0</v>
      </c>
      <c r="Z655" s="7">
        <v>12.3</v>
      </c>
      <c r="AA655" s="7">
        <v>10.199999999999999</v>
      </c>
      <c r="AB655" s="7">
        <v>16.2</v>
      </c>
      <c r="AC655" s="8">
        <v>12.9</v>
      </c>
      <c r="AD655" s="2">
        <v>45</v>
      </c>
      <c r="AE655" s="3">
        <v>5</v>
      </c>
      <c r="AF655" s="7">
        <v>516.68200000000002</v>
      </c>
      <c r="AG655" s="2">
        <v>298</v>
      </c>
    </row>
    <row r="656" spans="1:33" x14ac:dyDescent="0.45">
      <c r="A656" t="s">
        <v>46</v>
      </c>
      <c r="B656" t="s">
        <v>32</v>
      </c>
      <c r="C656" s="1">
        <v>219</v>
      </c>
      <c r="D656" s="1">
        <v>7</v>
      </c>
      <c r="E656" s="1">
        <v>7</v>
      </c>
      <c r="F656">
        <v>1</v>
      </c>
      <c r="G656" s="2" t="s">
        <v>44</v>
      </c>
      <c r="H656" s="2">
        <v>100</v>
      </c>
      <c r="I656" s="16">
        <v>0</v>
      </c>
      <c r="J656">
        <v>5</v>
      </c>
      <c r="K656" s="2">
        <v>0</v>
      </c>
      <c r="L656">
        <v>1</v>
      </c>
      <c r="M656">
        <v>0</v>
      </c>
      <c r="N656">
        <v>0</v>
      </c>
      <c r="O656">
        <v>0</v>
      </c>
      <c r="P656" s="5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 s="2">
        <v>0</v>
      </c>
      <c r="Z656" s="7">
        <v>10.6</v>
      </c>
      <c r="AA656" s="7">
        <v>10.8</v>
      </c>
      <c r="AB656" s="7">
        <v>12.3</v>
      </c>
      <c r="AC656" s="8">
        <v>11.2</v>
      </c>
      <c r="AD656" s="2">
        <v>150</v>
      </c>
      <c r="AE656" s="3">
        <v>10</v>
      </c>
      <c r="AF656" s="10">
        <v>2449.5680000000002</v>
      </c>
      <c r="AG656" s="11">
        <v>201</v>
      </c>
    </row>
    <row r="657" spans="1:33" x14ac:dyDescent="0.45">
      <c r="A657" t="s">
        <v>46</v>
      </c>
      <c r="B657" t="s">
        <v>32</v>
      </c>
      <c r="C657" s="1">
        <v>219</v>
      </c>
      <c r="D657" s="1">
        <v>8</v>
      </c>
      <c r="E657" s="1">
        <v>8</v>
      </c>
      <c r="F657">
        <v>1</v>
      </c>
      <c r="G657" s="2" t="s">
        <v>16</v>
      </c>
      <c r="H657" s="2">
        <v>66</v>
      </c>
      <c r="I657" s="16">
        <v>0</v>
      </c>
      <c r="J657">
        <v>10</v>
      </c>
      <c r="K657" s="2">
        <v>0</v>
      </c>
      <c r="L657">
        <v>0</v>
      </c>
      <c r="M657">
        <v>0</v>
      </c>
      <c r="N657">
        <v>0</v>
      </c>
      <c r="O657">
        <v>0</v>
      </c>
      <c r="P657" s="5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 s="2">
        <v>0</v>
      </c>
      <c r="Z657" s="7">
        <v>12.4</v>
      </c>
      <c r="AA657" s="7">
        <v>10.5</v>
      </c>
      <c r="AB657" s="7">
        <v>10.3</v>
      </c>
      <c r="AC657" s="8">
        <v>11.1</v>
      </c>
      <c r="AD657" s="2">
        <v>70</v>
      </c>
      <c r="AE657" s="3">
        <v>15</v>
      </c>
      <c r="AF657" s="10">
        <v>1141.0650000000001</v>
      </c>
      <c r="AG657" s="2">
        <v>262</v>
      </c>
    </row>
    <row r="658" spans="1:33" x14ac:dyDescent="0.45">
      <c r="A658" t="s">
        <v>46</v>
      </c>
      <c r="B658" t="s">
        <v>32</v>
      </c>
      <c r="C658" s="1">
        <v>219</v>
      </c>
      <c r="D658" s="1">
        <v>9</v>
      </c>
      <c r="E658" s="1">
        <v>9</v>
      </c>
      <c r="F658">
        <v>1</v>
      </c>
      <c r="G658" s="2" t="s">
        <v>43</v>
      </c>
      <c r="H658" s="2">
        <v>66</v>
      </c>
      <c r="I658" s="4">
        <v>0</v>
      </c>
      <c r="J658" s="5">
        <v>0</v>
      </c>
      <c r="K658" s="6">
        <v>0</v>
      </c>
      <c r="L658">
        <v>0</v>
      </c>
      <c r="M658">
        <v>0</v>
      </c>
      <c r="N658">
        <v>0</v>
      </c>
      <c r="O658">
        <v>0</v>
      </c>
      <c r="P658" s="5">
        <v>0</v>
      </c>
      <c r="Q658">
        <v>0</v>
      </c>
      <c r="R658">
        <v>0</v>
      </c>
      <c r="S658" s="5">
        <v>0</v>
      </c>
      <c r="T658">
        <v>0</v>
      </c>
      <c r="U658">
        <v>3</v>
      </c>
      <c r="V658">
        <v>0</v>
      </c>
      <c r="W658">
        <v>0</v>
      </c>
      <c r="X658">
        <v>0</v>
      </c>
      <c r="Y658" s="2">
        <v>0</v>
      </c>
      <c r="Z658" s="7">
        <v>7.9</v>
      </c>
      <c r="AA658" s="7">
        <v>10.3</v>
      </c>
      <c r="AB658" s="7">
        <v>13.6</v>
      </c>
      <c r="AC658" s="8">
        <v>10.6</v>
      </c>
      <c r="AD658" s="2">
        <v>60</v>
      </c>
      <c r="AE658" s="3">
        <v>5</v>
      </c>
      <c r="AF658" s="10">
        <v>742.12</v>
      </c>
      <c r="AG658" s="2">
        <v>174</v>
      </c>
    </row>
    <row r="659" spans="1:33" x14ac:dyDescent="0.45">
      <c r="A659" t="s">
        <v>46</v>
      </c>
      <c r="B659" t="s">
        <v>32</v>
      </c>
      <c r="C659" s="1">
        <v>219</v>
      </c>
      <c r="D659" s="1">
        <v>10</v>
      </c>
      <c r="E659" s="1">
        <v>10</v>
      </c>
      <c r="F659">
        <v>2</v>
      </c>
      <c r="G659" s="2" t="s">
        <v>16</v>
      </c>
      <c r="H659" s="2">
        <v>44</v>
      </c>
      <c r="I659" s="16">
        <v>0</v>
      </c>
      <c r="J659">
        <v>0</v>
      </c>
      <c r="K659" s="2">
        <v>5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 s="2">
        <v>0</v>
      </c>
      <c r="Z659" s="7">
        <v>13.4</v>
      </c>
      <c r="AA659" s="7">
        <v>9.4</v>
      </c>
      <c r="AB659" s="7">
        <v>7.9</v>
      </c>
      <c r="AC659" s="8">
        <v>10.199999999999999</v>
      </c>
      <c r="AD659" s="6">
        <v>20</v>
      </c>
      <c r="AE659" s="3">
        <v>20</v>
      </c>
      <c r="AF659" s="7">
        <v>135.49</v>
      </c>
      <c r="AG659" s="2">
        <v>268</v>
      </c>
    </row>
    <row r="660" spans="1:33" x14ac:dyDescent="0.45">
      <c r="A660" t="s">
        <v>46</v>
      </c>
      <c r="B660" t="s">
        <v>32</v>
      </c>
      <c r="C660" s="1">
        <v>219</v>
      </c>
      <c r="D660" s="1">
        <v>11</v>
      </c>
      <c r="E660" s="1">
        <v>11</v>
      </c>
      <c r="F660">
        <v>2</v>
      </c>
      <c r="G660" s="2" t="s">
        <v>43</v>
      </c>
      <c r="H660" s="2">
        <v>100</v>
      </c>
      <c r="I660" s="4">
        <v>0</v>
      </c>
      <c r="J660" s="5">
        <v>5</v>
      </c>
      <c r="K660" s="6">
        <v>0</v>
      </c>
      <c r="L660">
        <v>0</v>
      </c>
      <c r="M660">
        <v>0</v>
      </c>
      <c r="N660">
        <v>0</v>
      </c>
      <c r="O660">
        <v>0</v>
      </c>
      <c r="P660" s="5">
        <v>0</v>
      </c>
      <c r="Q660">
        <v>0</v>
      </c>
      <c r="R660">
        <v>0</v>
      </c>
      <c r="S660" s="5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 s="2">
        <v>0</v>
      </c>
      <c r="Z660" s="7">
        <v>12.6</v>
      </c>
      <c r="AA660" s="7">
        <v>11.4</v>
      </c>
      <c r="AB660" s="7">
        <v>9.3000000000000007</v>
      </c>
      <c r="AC660" s="8">
        <v>11.1</v>
      </c>
      <c r="AD660" s="2">
        <v>80</v>
      </c>
      <c r="AE660" s="3">
        <v>25</v>
      </c>
      <c r="AF660" s="10">
        <v>907.62900000000002</v>
      </c>
      <c r="AG660" s="2">
        <v>313</v>
      </c>
    </row>
    <row r="661" spans="1:33" x14ac:dyDescent="0.45">
      <c r="A661" t="s">
        <v>46</v>
      </c>
      <c r="B661" t="s">
        <v>32</v>
      </c>
      <c r="C661" s="1">
        <v>219</v>
      </c>
      <c r="D661" s="1">
        <v>12</v>
      </c>
      <c r="E661" s="1">
        <v>12</v>
      </c>
      <c r="F661">
        <v>2</v>
      </c>
      <c r="G661" s="2" t="s">
        <v>44</v>
      </c>
      <c r="H661" s="2">
        <v>11</v>
      </c>
      <c r="I661" s="4">
        <v>0</v>
      </c>
      <c r="J661" s="5">
        <v>0</v>
      </c>
      <c r="K661" s="6">
        <v>0</v>
      </c>
      <c r="L661">
        <v>0</v>
      </c>
      <c r="M661">
        <v>0</v>
      </c>
      <c r="N661">
        <v>0</v>
      </c>
      <c r="O661">
        <v>0</v>
      </c>
      <c r="P661" s="5">
        <v>0</v>
      </c>
      <c r="Q661">
        <v>0</v>
      </c>
      <c r="R661">
        <v>0</v>
      </c>
      <c r="S661" s="5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 s="2">
        <v>0</v>
      </c>
      <c r="Z661" s="7">
        <v>11.7</v>
      </c>
      <c r="AA661" s="7">
        <v>0</v>
      </c>
      <c r="AB661" s="7">
        <v>0</v>
      </c>
      <c r="AC661" s="8">
        <v>3.9</v>
      </c>
      <c r="AD661" s="2">
        <v>10</v>
      </c>
      <c r="AE661" s="3">
        <v>15</v>
      </c>
      <c r="AF661">
        <v>106.595</v>
      </c>
      <c r="AG661" s="2">
        <v>280</v>
      </c>
    </row>
    <row r="662" spans="1:33" x14ac:dyDescent="0.45">
      <c r="A662" t="s">
        <v>46</v>
      </c>
      <c r="B662" t="s">
        <v>32</v>
      </c>
      <c r="C662" s="1">
        <v>219</v>
      </c>
      <c r="D662" s="1">
        <v>13</v>
      </c>
      <c r="E662" s="1">
        <v>13</v>
      </c>
      <c r="F662">
        <v>2</v>
      </c>
      <c r="G662" s="2" t="s">
        <v>43</v>
      </c>
      <c r="H662" s="2">
        <v>89</v>
      </c>
      <c r="I662" s="16">
        <v>0</v>
      </c>
      <c r="J662">
        <v>5</v>
      </c>
      <c r="K662" s="2">
        <v>5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 s="2">
        <v>0</v>
      </c>
      <c r="Z662" s="7">
        <v>17.3</v>
      </c>
      <c r="AA662" s="7">
        <v>13.6</v>
      </c>
      <c r="AB662" s="7">
        <v>9.3000000000000007</v>
      </c>
      <c r="AC662" s="8">
        <v>13.4</v>
      </c>
      <c r="AD662" s="2">
        <v>70</v>
      </c>
      <c r="AE662" s="3">
        <v>50</v>
      </c>
      <c r="AF662" s="7">
        <v>606.91399999999999</v>
      </c>
      <c r="AG662" s="2">
        <v>258</v>
      </c>
    </row>
    <row r="663" spans="1:33" x14ac:dyDescent="0.45">
      <c r="A663" t="s">
        <v>46</v>
      </c>
      <c r="B663" t="s">
        <v>32</v>
      </c>
      <c r="C663" s="1">
        <v>219</v>
      </c>
      <c r="D663" s="1">
        <v>14</v>
      </c>
      <c r="E663" s="1">
        <v>14</v>
      </c>
      <c r="F663">
        <v>2</v>
      </c>
      <c r="G663" s="2" t="s">
        <v>44</v>
      </c>
      <c r="H663" s="2">
        <v>11</v>
      </c>
      <c r="I663" s="4">
        <v>0</v>
      </c>
      <c r="J663" s="5">
        <v>0</v>
      </c>
      <c r="K663" s="6">
        <v>0</v>
      </c>
      <c r="L663">
        <v>0</v>
      </c>
      <c r="M663">
        <v>0</v>
      </c>
      <c r="N663">
        <v>0</v>
      </c>
      <c r="O663">
        <v>0</v>
      </c>
      <c r="P663" s="5">
        <v>0</v>
      </c>
      <c r="Q663">
        <v>0</v>
      </c>
      <c r="R663">
        <v>0</v>
      </c>
      <c r="S663" s="5">
        <v>0</v>
      </c>
      <c r="T663">
        <v>1</v>
      </c>
      <c r="U663">
        <v>0</v>
      </c>
      <c r="V663">
        <v>0</v>
      </c>
      <c r="W663">
        <v>0</v>
      </c>
      <c r="X663">
        <v>0</v>
      </c>
      <c r="Y663" s="2">
        <v>0</v>
      </c>
      <c r="Z663" s="7">
        <v>10.8</v>
      </c>
      <c r="AA663" s="7">
        <v>0</v>
      </c>
      <c r="AB663" s="7">
        <v>0</v>
      </c>
      <c r="AC663" s="8">
        <v>3.6</v>
      </c>
      <c r="AD663" s="2">
        <v>35</v>
      </c>
      <c r="AE663" s="3">
        <v>5</v>
      </c>
      <c r="AF663" s="10">
        <v>300.89699999999999</v>
      </c>
      <c r="AG663" s="2">
        <v>382</v>
      </c>
    </row>
    <row r="664" spans="1:33" x14ac:dyDescent="0.45">
      <c r="A664" t="s">
        <v>46</v>
      </c>
      <c r="B664" t="s">
        <v>32</v>
      </c>
      <c r="C664" s="1">
        <v>219</v>
      </c>
      <c r="D664" s="1">
        <v>15</v>
      </c>
      <c r="E664" s="1">
        <v>15</v>
      </c>
      <c r="F664">
        <v>2</v>
      </c>
      <c r="G664" s="2" t="s">
        <v>16</v>
      </c>
      <c r="H664" s="2">
        <v>100</v>
      </c>
      <c r="I664" s="16">
        <v>0</v>
      </c>
      <c r="J664">
        <v>5</v>
      </c>
      <c r="K664" s="2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1</v>
      </c>
      <c r="Y664" s="2">
        <v>0</v>
      </c>
      <c r="Z664" s="7">
        <v>8.3000000000000007</v>
      </c>
      <c r="AA664" s="7">
        <v>11.3</v>
      </c>
      <c r="AB664" s="7">
        <v>8.1999999999999993</v>
      </c>
      <c r="AC664" s="8">
        <v>9.3000000000000007</v>
      </c>
      <c r="AD664" s="2">
        <v>30</v>
      </c>
      <c r="AE664" s="3">
        <v>20</v>
      </c>
      <c r="AF664" s="7">
        <v>349.976</v>
      </c>
      <c r="AG664" s="2">
        <v>275</v>
      </c>
    </row>
    <row r="665" spans="1:33" x14ac:dyDescent="0.45">
      <c r="A665" t="s">
        <v>46</v>
      </c>
      <c r="B665" t="s">
        <v>32</v>
      </c>
      <c r="C665" s="1">
        <v>219</v>
      </c>
      <c r="D665" s="1">
        <v>16</v>
      </c>
      <c r="E665" s="1">
        <v>16</v>
      </c>
      <c r="F665">
        <v>2</v>
      </c>
      <c r="G665" s="2" t="s">
        <v>44</v>
      </c>
      <c r="H665" s="2">
        <v>89</v>
      </c>
      <c r="I665" s="4">
        <v>0</v>
      </c>
      <c r="J665" s="5">
        <v>5</v>
      </c>
      <c r="K665" s="6">
        <v>0</v>
      </c>
      <c r="L665">
        <v>1</v>
      </c>
      <c r="M665">
        <v>0</v>
      </c>
      <c r="N665">
        <v>0</v>
      </c>
      <c r="O665">
        <v>0</v>
      </c>
      <c r="P665" s="5">
        <v>0</v>
      </c>
      <c r="Q665">
        <v>2</v>
      </c>
      <c r="R665">
        <v>0</v>
      </c>
      <c r="S665" s="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 s="2">
        <v>0</v>
      </c>
      <c r="Z665" s="7">
        <v>12.2</v>
      </c>
      <c r="AA665" s="7">
        <v>11.4</v>
      </c>
      <c r="AB665" s="7">
        <v>10.8</v>
      </c>
      <c r="AC665" s="8">
        <v>11.5</v>
      </c>
      <c r="AD665" s="2">
        <v>70</v>
      </c>
      <c r="AE665" s="3">
        <v>60</v>
      </c>
      <c r="AF665" s="10">
        <v>1034.213</v>
      </c>
      <c r="AG665" s="2">
        <v>217</v>
      </c>
    </row>
    <row r="666" spans="1:33" x14ac:dyDescent="0.45">
      <c r="A666" t="s">
        <v>46</v>
      </c>
      <c r="B666" t="s">
        <v>32</v>
      </c>
      <c r="C666" s="1">
        <v>219</v>
      </c>
      <c r="D666" s="1">
        <v>17</v>
      </c>
      <c r="E666" s="1">
        <v>17</v>
      </c>
      <c r="F666">
        <v>2</v>
      </c>
      <c r="G666" s="2" t="s">
        <v>16</v>
      </c>
      <c r="H666" s="2">
        <v>33</v>
      </c>
      <c r="I666" s="4">
        <v>0</v>
      </c>
      <c r="J666" s="5">
        <v>0</v>
      </c>
      <c r="K666" s="6">
        <v>0</v>
      </c>
      <c r="L666">
        <v>0</v>
      </c>
      <c r="M666">
        <v>0</v>
      </c>
      <c r="N666">
        <v>0</v>
      </c>
      <c r="O666">
        <v>0</v>
      </c>
      <c r="P666" s="5">
        <v>0</v>
      </c>
      <c r="Q666">
        <v>0</v>
      </c>
      <c r="R666">
        <v>0</v>
      </c>
      <c r="S666" s="5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 s="2">
        <v>0</v>
      </c>
      <c r="Z666" s="7">
        <v>5.9</v>
      </c>
      <c r="AA666" s="7">
        <v>9.8000000000000007</v>
      </c>
      <c r="AB666" s="7">
        <v>11.1</v>
      </c>
      <c r="AC666" s="8">
        <v>8.9</v>
      </c>
      <c r="AD666" s="2">
        <v>150</v>
      </c>
      <c r="AE666" s="3">
        <v>85</v>
      </c>
      <c r="AF666">
        <v>1364.395</v>
      </c>
      <c r="AG666" s="2">
        <v>242</v>
      </c>
    </row>
    <row r="667" spans="1:33" x14ac:dyDescent="0.45">
      <c r="A667" t="s">
        <v>46</v>
      </c>
      <c r="B667" t="s">
        <v>32</v>
      </c>
      <c r="C667" s="1">
        <v>219</v>
      </c>
      <c r="D667" s="1">
        <v>18</v>
      </c>
      <c r="E667" s="1">
        <v>18</v>
      </c>
      <c r="F667">
        <v>2</v>
      </c>
      <c r="G667" s="2" t="s">
        <v>43</v>
      </c>
      <c r="H667" s="2">
        <v>66</v>
      </c>
      <c r="I667" s="16">
        <v>0</v>
      </c>
      <c r="J667">
        <v>0</v>
      </c>
      <c r="K667" s="2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 s="2">
        <v>0</v>
      </c>
      <c r="Z667" s="7">
        <v>7.8</v>
      </c>
      <c r="AA667" s="7">
        <v>10.9</v>
      </c>
      <c r="AB667" s="7">
        <v>8.8000000000000007</v>
      </c>
      <c r="AC667" s="8">
        <v>9.1999999999999993</v>
      </c>
      <c r="AD667" s="2">
        <v>20</v>
      </c>
      <c r="AE667" s="3">
        <v>10</v>
      </c>
      <c r="AF667" s="7">
        <v>218.33500000000001</v>
      </c>
      <c r="AG667" s="2">
        <v>239</v>
      </c>
    </row>
    <row r="668" spans="1:33" x14ac:dyDescent="0.45">
      <c r="A668" t="s">
        <v>46</v>
      </c>
      <c r="B668" t="s">
        <v>32</v>
      </c>
      <c r="C668" s="1">
        <v>219</v>
      </c>
      <c r="D668" s="1">
        <v>19</v>
      </c>
      <c r="E668" s="1">
        <v>19</v>
      </c>
      <c r="F668">
        <v>3</v>
      </c>
      <c r="G668" s="2" t="s">
        <v>16</v>
      </c>
      <c r="H668" s="2">
        <v>100</v>
      </c>
      <c r="I668" s="16">
        <v>0</v>
      </c>
      <c r="J668">
        <v>0</v>
      </c>
      <c r="K668" s="2">
        <v>0</v>
      </c>
      <c r="L668">
        <v>0</v>
      </c>
      <c r="M668">
        <v>0</v>
      </c>
      <c r="N668">
        <v>0</v>
      </c>
      <c r="O668">
        <v>0</v>
      </c>
      <c r="P668" s="5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 s="2">
        <v>0</v>
      </c>
      <c r="Z668" s="7">
        <v>6.2</v>
      </c>
      <c r="AA668" s="7">
        <v>7.6</v>
      </c>
      <c r="AB668" s="7">
        <v>10.4</v>
      </c>
      <c r="AC668" s="8">
        <v>8.1</v>
      </c>
      <c r="AD668" s="2">
        <v>120</v>
      </c>
      <c r="AE668" s="3">
        <v>10</v>
      </c>
      <c r="AF668" s="10">
        <v>1210.4849999999999</v>
      </c>
      <c r="AG668" s="2">
        <v>205</v>
      </c>
    </row>
    <row r="669" spans="1:33" x14ac:dyDescent="0.45">
      <c r="A669" t="s">
        <v>46</v>
      </c>
      <c r="B669" t="s">
        <v>32</v>
      </c>
      <c r="C669" s="1">
        <v>219</v>
      </c>
      <c r="D669" s="1">
        <v>20</v>
      </c>
      <c r="E669" s="1">
        <v>20</v>
      </c>
      <c r="F669">
        <v>3</v>
      </c>
      <c r="G669" s="2" t="s">
        <v>43</v>
      </c>
      <c r="H669" s="2">
        <v>100</v>
      </c>
      <c r="I669" s="16">
        <v>0</v>
      </c>
      <c r="J669">
        <v>10</v>
      </c>
      <c r="K669" s="2">
        <v>0</v>
      </c>
      <c r="L669">
        <v>0</v>
      </c>
      <c r="M669">
        <v>0</v>
      </c>
      <c r="N669">
        <v>0</v>
      </c>
      <c r="O669">
        <v>0</v>
      </c>
      <c r="P669" s="5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 s="2">
        <v>0</v>
      </c>
      <c r="Z669" s="7">
        <v>10.6</v>
      </c>
      <c r="AA669" s="7">
        <v>7.4</v>
      </c>
      <c r="AB669" s="7">
        <v>11.3</v>
      </c>
      <c r="AC669" s="8">
        <v>9.8000000000000007</v>
      </c>
      <c r="AD669" s="2">
        <v>120</v>
      </c>
      <c r="AE669" s="3">
        <v>10</v>
      </c>
      <c r="AF669" s="10">
        <v>2227.3490000000002</v>
      </c>
      <c r="AG669" s="2">
        <v>194</v>
      </c>
    </row>
    <row r="670" spans="1:33" x14ac:dyDescent="0.45">
      <c r="A670" t="s">
        <v>46</v>
      </c>
      <c r="B670" t="s">
        <v>32</v>
      </c>
      <c r="C670" s="1">
        <v>219</v>
      </c>
      <c r="D670" s="1">
        <v>21</v>
      </c>
      <c r="E670" s="1">
        <v>21</v>
      </c>
      <c r="F670">
        <v>3</v>
      </c>
      <c r="G670" s="2" t="s">
        <v>44</v>
      </c>
      <c r="H670" s="2">
        <v>89</v>
      </c>
      <c r="I670" s="16">
        <v>0</v>
      </c>
      <c r="J670">
        <v>0</v>
      </c>
      <c r="K670" s="2">
        <v>0</v>
      </c>
      <c r="L670">
        <v>0</v>
      </c>
      <c r="M670">
        <v>0</v>
      </c>
      <c r="N670">
        <v>0</v>
      </c>
      <c r="O670">
        <v>0</v>
      </c>
      <c r="P670" s="5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 s="2">
        <v>0</v>
      </c>
      <c r="Z670" s="7">
        <v>8.8000000000000007</v>
      </c>
      <c r="AA670" s="7">
        <v>9.6999999999999993</v>
      </c>
      <c r="AB670" s="7">
        <v>8.6</v>
      </c>
      <c r="AC670" s="8">
        <v>9</v>
      </c>
      <c r="AD670" s="2">
        <v>115</v>
      </c>
      <c r="AE670" s="3">
        <v>10</v>
      </c>
      <c r="AF670" s="10">
        <v>1226.723</v>
      </c>
      <c r="AG670" s="11">
        <v>238</v>
      </c>
    </row>
    <row r="671" spans="1:33" x14ac:dyDescent="0.45">
      <c r="A671" t="s">
        <v>46</v>
      </c>
      <c r="B671" t="s">
        <v>32</v>
      </c>
      <c r="C671" s="1">
        <v>219</v>
      </c>
      <c r="D671" s="1">
        <v>22</v>
      </c>
      <c r="E671" s="1">
        <v>22</v>
      </c>
      <c r="F671">
        <v>3</v>
      </c>
      <c r="G671" s="2" t="s">
        <v>43</v>
      </c>
      <c r="H671" s="2">
        <v>66</v>
      </c>
      <c r="I671" s="4">
        <v>0</v>
      </c>
      <c r="J671" s="5">
        <v>0</v>
      </c>
      <c r="K671" s="6">
        <v>0</v>
      </c>
      <c r="L671">
        <v>0</v>
      </c>
      <c r="M671">
        <v>0</v>
      </c>
      <c r="N671">
        <v>0</v>
      </c>
      <c r="O671">
        <v>0</v>
      </c>
      <c r="P671" s="5">
        <v>0</v>
      </c>
      <c r="Q671">
        <v>0</v>
      </c>
      <c r="R671">
        <v>0</v>
      </c>
      <c r="S671" s="5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 s="2">
        <v>0</v>
      </c>
      <c r="Z671" s="7">
        <v>11.4</v>
      </c>
      <c r="AA671" s="7">
        <v>10.8</v>
      </c>
      <c r="AB671" s="7">
        <v>11.4</v>
      </c>
      <c r="AC671" s="8">
        <v>11.2</v>
      </c>
      <c r="AD671" s="2">
        <v>90</v>
      </c>
      <c r="AE671" s="3">
        <v>15</v>
      </c>
      <c r="AF671" s="10">
        <v>743.24400000000003</v>
      </c>
      <c r="AG671" s="2">
        <v>148</v>
      </c>
    </row>
    <row r="672" spans="1:33" x14ac:dyDescent="0.45">
      <c r="A672" t="s">
        <v>46</v>
      </c>
      <c r="B672" t="s">
        <v>32</v>
      </c>
      <c r="C672" s="1">
        <v>219</v>
      </c>
      <c r="D672" s="1">
        <v>23</v>
      </c>
      <c r="E672" s="1">
        <v>23</v>
      </c>
      <c r="F672">
        <v>3</v>
      </c>
      <c r="G672" s="2" t="s">
        <v>44</v>
      </c>
      <c r="H672" s="2">
        <v>55</v>
      </c>
      <c r="I672" s="16">
        <v>0</v>
      </c>
      <c r="J672">
        <v>0</v>
      </c>
      <c r="K672" s="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 s="2">
        <v>0</v>
      </c>
      <c r="Z672" s="7">
        <v>11.2</v>
      </c>
      <c r="AA672" s="7">
        <v>11.6</v>
      </c>
      <c r="AB672" s="7">
        <v>7.4</v>
      </c>
      <c r="AC672" s="8">
        <v>10.1</v>
      </c>
      <c r="AD672" s="2">
        <v>35</v>
      </c>
      <c r="AE672" s="3">
        <v>10</v>
      </c>
      <c r="AF672" s="7">
        <v>367.05399999999997</v>
      </c>
      <c r="AG672" s="2">
        <v>161</v>
      </c>
    </row>
    <row r="673" spans="1:33" x14ac:dyDescent="0.45">
      <c r="A673" t="s">
        <v>46</v>
      </c>
      <c r="B673" t="s">
        <v>32</v>
      </c>
      <c r="C673" s="1">
        <v>219</v>
      </c>
      <c r="D673" s="1">
        <v>24</v>
      </c>
      <c r="E673" s="1">
        <v>24</v>
      </c>
      <c r="F673">
        <v>3</v>
      </c>
      <c r="G673" s="2" t="s">
        <v>16</v>
      </c>
      <c r="H673" s="2">
        <v>55</v>
      </c>
      <c r="I673" s="4">
        <v>0</v>
      </c>
      <c r="J673" s="5">
        <v>5</v>
      </c>
      <c r="K673" s="6">
        <v>0</v>
      </c>
      <c r="L673">
        <v>0</v>
      </c>
      <c r="M673">
        <v>0</v>
      </c>
      <c r="N673">
        <v>0</v>
      </c>
      <c r="O673">
        <v>0</v>
      </c>
      <c r="P673" s="5">
        <v>0</v>
      </c>
      <c r="Q673">
        <v>1</v>
      </c>
      <c r="R673">
        <v>0</v>
      </c>
      <c r="S673" s="5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 s="2">
        <v>0</v>
      </c>
      <c r="Z673" s="7">
        <v>7.5</v>
      </c>
      <c r="AA673" s="7">
        <v>8.1</v>
      </c>
      <c r="AB673" s="7">
        <v>6</v>
      </c>
      <c r="AC673" s="8">
        <v>7.2</v>
      </c>
      <c r="AD673" s="2">
        <v>30</v>
      </c>
      <c r="AE673" s="3">
        <v>5</v>
      </c>
      <c r="AF673" s="10">
        <v>297.58199999999999</v>
      </c>
      <c r="AG673" s="2">
        <v>318</v>
      </c>
    </row>
    <row r="674" spans="1:33" x14ac:dyDescent="0.45">
      <c r="A674" t="s">
        <v>46</v>
      </c>
      <c r="B674" t="s">
        <v>32</v>
      </c>
      <c r="C674" s="1">
        <v>219</v>
      </c>
      <c r="D674" s="1">
        <v>25</v>
      </c>
      <c r="E674" s="1">
        <v>25</v>
      </c>
      <c r="F674">
        <v>3</v>
      </c>
      <c r="G674" s="2" t="s">
        <v>44</v>
      </c>
      <c r="H674" s="2">
        <v>78</v>
      </c>
      <c r="I674" s="4">
        <v>0</v>
      </c>
      <c r="J674" s="5">
        <v>0</v>
      </c>
      <c r="K674" s="6">
        <v>0</v>
      </c>
      <c r="L674">
        <v>0</v>
      </c>
      <c r="M674">
        <v>0</v>
      </c>
      <c r="N674">
        <v>0</v>
      </c>
      <c r="O674">
        <v>0</v>
      </c>
      <c r="P674" s="5">
        <v>0</v>
      </c>
      <c r="Q674">
        <v>0</v>
      </c>
      <c r="R674">
        <v>0</v>
      </c>
      <c r="S674" s="5">
        <v>0</v>
      </c>
      <c r="T674">
        <v>0</v>
      </c>
      <c r="U674">
        <v>0</v>
      </c>
      <c r="V674">
        <v>0</v>
      </c>
      <c r="W674">
        <v>0</v>
      </c>
      <c r="X674">
        <v>1</v>
      </c>
      <c r="Y674" s="2">
        <v>0</v>
      </c>
      <c r="Z674" s="7">
        <v>8.8000000000000007</v>
      </c>
      <c r="AA674" s="7">
        <v>9.1999999999999993</v>
      </c>
      <c r="AB674" s="7">
        <v>7.3</v>
      </c>
      <c r="AC674" s="8">
        <v>8.4</v>
      </c>
      <c r="AD674" s="2">
        <v>45</v>
      </c>
      <c r="AE674" s="3">
        <v>10</v>
      </c>
      <c r="AF674">
        <v>581.73500000000001</v>
      </c>
      <c r="AG674" s="2">
        <v>284</v>
      </c>
    </row>
    <row r="675" spans="1:33" x14ac:dyDescent="0.45">
      <c r="A675" t="s">
        <v>46</v>
      </c>
      <c r="B675" t="s">
        <v>32</v>
      </c>
      <c r="C675" s="1">
        <v>219</v>
      </c>
      <c r="D675" s="1">
        <v>26</v>
      </c>
      <c r="E675" s="1">
        <v>26</v>
      </c>
      <c r="F675">
        <v>3</v>
      </c>
      <c r="G675" s="2" t="s">
        <v>16</v>
      </c>
      <c r="H675" s="2">
        <v>78</v>
      </c>
      <c r="I675" s="4">
        <v>0</v>
      </c>
      <c r="J675" s="5">
        <v>0</v>
      </c>
      <c r="K675" s="6">
        <v>0</v>
      </c>
      <c r="L675">
        <v>0</v>
      </c>
      <c r="M675">
        <v>0</v>
      </c>
      <c r="N675">
        <v>0</v>
      </c>
      <c r="O675">
        <v>0</v>
      </c>
      <c r="P675" s="5">
        <v>0</v>
      </c>
      <c r="Q675">
        <v>0</v>
      </c>
      <c r="R675">
        <v>0</v>
      </c>
      <c r="S675" s="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 s="2">
        <v>0</v>
      </c>
      <c r="Z675" s="7">
        <v>8.3000000000000007</v>
      </c>
      <c r="AA675" s="7">
        <v>8.1</v>
      </c>
      <c r="AB675" s="7">
        <v>7.3</v>
      </c>
      <c r="AC675" s="8">
        <v>7.9</v>
      </c>
      <c r="AD675" s="2">
        <v>85</v>
      </c>
      <c r="AE675" s="3">
        <v>5</v>
      </c>
      <c r="AF675" s="10">
        <v>767.55600000000004</v>
      </c>
      <c r="AG675" s="2">
        <v>251</v>
      </c>
    </row>
    <row r="676" spans="1:33" x14ac:dyDescent="0.45">
      <c r="A676" t="s">
        <v>46</v>
      </c>
      <c r="B676" t="s">
        <v>32</v>
      </c>
      <c r="C676" s="1">
        <v>219</v>
      </c>
      <c r="D676" s="1">
        <v>27</v>
      </c>
      <c r="E676" s="1">
        <v>27</v>
      </c>
      <c r="F676">
        <v>3</v>
      </c>
      <c r="G676" s="2" t="s">
        <v>43</v>
      </c>
      <c r="H676" s="9">
        <v>100</v>
      </c>
      <c r="I676" s="16">
        <v>0</v>
      </c>
      <c r="J676">
        <v>5</v>
      </c>
      <c r="K676" s="2">
        <v>0</v>
      </c>
      <c r="L676">
        <v>0</v>
      </c>
      <c r="M676">
        <v>0</v>
      </c>
      <c r="N676">
        <v>0</v>
      </c>
      <c r="O676">
        <v>0</v>
      </c>
      <c r="P676" s="5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 s="2">
        <v>0</v>
      </c>
      <c r="Z676" s="7">
        <v>10.3</v>
      </c>
      <c r="AA676" s="7">
        <v>14.3</v>
      </c>
      <c r="AB676" s="7">
        <v>9.6</v>
      </c>
      <c r="AC676" s="8">
        <v>11.4</v>
      </c>
      <c r="AD676" s="2">
        <v>95</v>
      </c>
      <c r="AE676" s="3">
        <v>5</v>
      </c>
      <c r="AF676" s="10">
        <v>872.82100000000003</v>
      </c>
      <c r="AG676" s="2">
        <v>166</v>
      </c>
    </row>
    <row r="677" spans="1:33" x14ac:dyDescent="0.45">
      <c r="A677" t="s">
        <v>83</v>
      </c>
      <c r="B677" t="s">
        <v>32</v>
      </c>
      <c r="C677" s="1">
        <v>223</v>
      </c>
      <c r="D677" s="1">
        <v>1</v>
      </c>
      <c r="E677" s="1">
        <v>28</v>
      </c>
      <c r="F677">
        <v>1</v>
      </c>
      <c r="G677" s="2" t="s">
        <v>16</v>
      </c>
      <c r="H677">
        <v>89</v>
      </c>
      <c r="I677" s="16">
        <v>0</v>
      </c>
      <c r="J677">
        <v>5</v>
      </c>
      <c r="K677" s="2">
        <v>0</v>
      </c>
      <c r="L677">
        <v>0</v>
      </c>
      <c r="M677">
        <v>0</v>
      </c>
      <c r="N677">
        <v>0</v>
      </c>
      <c r="O677">
        <v>0</v>
      </c>
      <c r="P677" s="5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3</v>
      </c>
      <c r="Y677" s="2">
        <v>0</v>
      </c>
      <c r="Z677" s="7">
        <v>5.8</v>
      </c>
      <c r="AA677" s="7">
        <v>9.3000000000000007</v>
      </c>
      <c r="AB677" s="7">
        <v>9.9</v>
      </c>
      <c r="AC677" s="8">
        <v>8.3000000000000007</v>
      </c>
      <c r="AD677" s="2">
        <v>135</v>
      </c>
      <c r="AE677" s="3">
        <v>15</v>
      </c>
      <c r="AF677" s="10">
        <v>1506.125</v>
      </c>
      <c r="AG677" s="11">
        <v>255</v>
      </c>
    </row>
    <row r="678" spans="1:33" x14ac:dyDescent="0.45">
      <c r="A678" t="s">
        <v>83</v>
      </c>
      <c r="B678" t="s">
        <v>32</v>
      </c>
      <c r="C678" s="1">
        <v>223</v>
      </c>
      <c r="D678" s="1">
        <v>2</v>
      </c>
      <c r="E678" s="1">
        <v>29</v>
      </c>
      <c r="F678">
        <v>1</v>
      </c>
      <c r="G678" s="2" t="s">
        <v>43</v>
      </c>
      <c r="H678">
        <v>44</v>
      </c>
      <c r="I678" s="16">
        <v>0</v>
      </c>
      <c r="J678">
        <v>0</v>
      </c>
      <c r="K678" s="2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 s="2">
        <v>0</v>
      </c>
      <c r="Z678" s="7">
        <v>6.7</v>
      </c>
      <c r="AA678" s="7">
        <v>10.4</v>
      </c>
      <c r="AB678" s="7">
        <v>6.1</v>
      </c>
      <c r="AC678" s="8">
        <v>7.7</v>
      </c>
      <c r="AD678" s="11">
        <v>40</v>
      </c>
      <c r="AE678" s="12">
        <v>10</v>
      </c>
      <c r="AF678" s="7">
        <v>374.77</v>
      </c>
      <c r="AG678" s="2">
        <v>283</v>
      </c>
    </row>
    <row r="679" spans="1:33" x14ac:dyDescent="0.45">
      <c r="A679" t="s">
        <v>83</v>
      </c>
      <c r="B679" t="s">
        <v>32</v>
      </c>
      <c r="C679" s="1">
        <v>223</v>
      </c>
      <c r="D679" s="1">
        <v>3</v>
      </c>
      <c r="E679" s="1">
        <v>30</v>
      </c>
      <c r="F679">
        <v>1</v>
      </c>
      <c r="G679" s="2" t="s">
        <v>44</v>
      </c>
      <c r="H679">
        <v>100</v>
      </c>
      <c r="I679" s="16">
        <v>0</v>
      </c>
      <c r="J679">
        <v>5</v>
      </c>
      <c r="K679" s="2">
        <v>0</v>
      </c>
      <c r="L679">
        <v>0</v>
      </c>
      <c r="M679">
        <v>0</v>
      </c>
      <c r="N679">
        <v>0</v>
      </c>
      <c r="O679">
        <v>0</v>
      </c>
      <c r="P679" s="5">
        <v>0</v>
      </c>
      <c r="Q679">
        <v>1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10</v>
      </c>
      <c r="Y679" s="2">
        <v>0</v>
      </c>
      <c r="Z679" s="7">
        <v>11.4</v>
      </c>
      <c r="AA679" s="7">
        <v>8.3000000000000007</v>
      </c>
      <c r="AB679" s="7">
        <v>7.7</v>
      </c>
      <c r="AC679" s="8">
        <v>9.1</v>
      </c>
      <c r="AD679" s="6">
        <v>135</v>
      </c>
      <c r="AE679" s="3">
        <v>10</v>
      </c>
      <c r="AF679" s="10">
        <v>1556.624</v>
      </c>
      <c r="AG679" s="11">
        <v>143</v>
      </c>
    </row>
    <row r="680" spans="1:33" x14ac:dyDescent="0.45">
      <c r="A680" t="s">
        <v>83</v>
      </c>
      <c r="B680" t="s">
        <v>32</v>
      </c>
      <c r="C680" s="1">
        <v>223</v>
      </c>
      <c r="D680" s="1">
        <v>4</v>
      </c>
      <c r="E680" s="1">
        <v>31</v>
      </c>
      <c r="F680">
        <v>1</v>
      </c>
      <c r="G680" s="2" t="s">
        <v>43</v>
      </c>
      <c r="H680" s="26">
        <v>89</v>
      </c>
      <c r="I680" s="16">
        <v>0</v>
      </c>
      <c r="J680">
        <v>0</v>
      </c>
      <c r="K680" s="2">
        <v>0</v>
      </c>
      <c r="L680">
        <v>0</v>
      </c>
      <c r="M680">
        <v>0</v>
      </c>
      <c r="N680">
        <v>0</v>
      </c>
      <c r="O680">
        <v>0</v>
      </c>
      <c r="P680" s="5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 s="2">
        <v>0</v>
      </c>
      <c r="Z680" s="7">
        <v>8.6999999999999993</v>
      </c>
      <c r="AA680" s="7">
        <v>13</v>
      </c>
      <c r="AB680" s="7">
        <v>10.9</v>
      </c>
      <c r="AC680" s="8">
        <v>10.9</v>
      </c>
      <c r="AD680" s="2">
        <v>120</v>
      </c>
      <c r="AE680" s="3">
        <v>10</v>
      </c>
      <c r="AF680" s="10">
        <v>1322.7529999999999</v>
      </c>
      <c r="AG680" s="2">
        <v>118</v>
      </c>
    </row>
    <row r="681" spans="1:33" x14ac:dyDescent="0.45">
      <c r="A681" t="s">
        <v>83</v>
      </c>
      <c r="B681" t="s">
        <v>32</v>
      </c>
      <c r="C681" s="1">
        <v>223</v>
      </c>
      <c r="D681" s="1">
        <v>5</v>
      </c>
      <c r="E681" s="1">
        <v>32</v>
      </c>
      <c r="F681">
        <v>1</v>
      </c>
      <c r="G681" s="2" t="s">
        <v>44</v>
      </c>
      <c r="H681">
        <v>33</v>
      </c>
      <c r="I681" s="16">
        <v>0</v>
      </c>
      <c r="J681">
        <v>0</v>
      </c>
      <c r="K681" s="2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 s="2">
        <v>0</v>
      </c>
      <c r="Z681" s="7">
        <v>8.6</v>
      </c>
      <c r="AA681" s="7">
        <v>9.4</v>
      </c>
      <c r="AB681">
        <v>7.3</v>
      </c>
      <c r="AC681" s="8">
        <v>8.4</v>
      </c>
      <c r="AD681" s="2">
        <v>20</v>
      </c>
      <c r="AE681" s="3">
        <v>10</v>
      </c>
      <c r="AF681" s="7">
        <v>172.20699999999999</v>
      </c>
      <c r="AG681" s="2">
        <v>244</v>
      </c>
    </row>
    <row r="682" spans="1:33" x14ac:dyDescent="0.45">
      <c r="A682" t="s">
        <v>83</v>
      </c>
      <c r="B682" t="s">
        <v>32</v>
      </c>
      <c r="C682" s="1">
        <v>223</v>
      </c>
      <c r="D682" s="1">
        <v>6</v>
      </c>
      <c r="E682" s="1">
        <v>33</v>
      </c>
      <c r="F682">
        <v>1</v>
      </c>
      <c r="G682" s="2" t="s">
        <v>16</v>
      </c>
      <c r="H682">
        <v>33</v>
      </c>
      <c r="I682" s="4">
        <v>0</v>
      </c>
      <c r="J682" s="5">
        <v>5</v>
      </c>
      <c r="K682" s="6">
        <v>0</v>
      </c>
      <c r="L682">
        <v>0</v>
      </c>
      <c r="M682">
        <v>0</v>
      </c>
      <c r="N682">
        <v>0</v>
      </c>
      <c r="O682">
        <v>0</v>
      </c>
      <c r="P682" s="5">
        <v>0</v>
      </c>
      <c r="Q682">
        <v>0</v>
      </c>
      <c r="R682">
        <v>0</v>
      </c>
      <c r="S682" s="5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 s="2">
        <v>0</v>
      </c>
      <c r="Z682" s="7">
        <v>9.4</v>
      </c>
      <c r="AA682" s="7">
        <v>5.0999999999999996</v>
      </c>
      <c r="AB682" s="7">
        <v>1.6</v>
      </c>
      <c r="AC682" s="8">
        <v>5.4</v>
      </c>
      <c r="AD682" s="2">
        <v>10</v>
      </c>
      <c r="AE682" s="3">
        <v>5</v>
      </c>
      <c r="AF682" s="10">
        <v>172.97399999999999</v>
      </c>
      <c r="AG682" s="2">
        <v>321</v>
      </c>
    </row>
    <row r="683" spans="1:33" x14ac:dyDescent="0.45">
      <c r="A683" t="s">
        <v>83</v>
      </c>
      <c r="B683" t="s">
        <v>32</v>
      </c>
      <c r="C683" s="1">
        <v>223</v>
      </c>
      <c r="D683" s="1">
        <v>7</v>
      </c>
      <c r="E683" s="1">
        <v>34</v>
      </c>
      <c r="F683">
        <v>1</v>
      </c>
      <c r="G683" s="2" t="s">
        <v>44</v>
      </c>
      <c r="H683">
        <v>66</v>
      </c>
      <c r="I683" s="4">
        <v>0</v>
      </c>
      <c r="J683" s="5">
        <v>5</v>
      </c>
      <c r="K683" s="6">
        <v>0</v>
      </c>
      <c r="L683">
        <v>0</v>
      </c>
      <c r="M683">
        <v>0</v>
      </c>
      <c r="N683">
        <v>0</v>
      </c>
      <c r="O683">
        <v>0</v>
      </c>
      <c r="P683" s="5">
        <v>0</v>
      </c>
      <c r="Q683">
        <v>0</v>
      </c>
      <c r="R683">
        <v>0</v>
      </c>
      <c r="S683" s="5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 s="2">
        <v>0</v>
      </c>
      <c r="Z683" s="7">
        <v>17.899999999999999</v>
      </c>
      <c r="AA683" s="7">
        <v>10.8</v>
      </c>
      <c r="AB683" s="7">
        <v>5.5</v>
      </c>
      <c r="AC683" s="8">
        <v>11.4</v>
      </c>
      <c r="AD683" s="2">
        <v>75</v>
      </c>
      <c r="AE683" s="3">
        <v>5</v>
      </c>
      <c r="AF683" s="10">
        <v>736.77300000000002</v>
      </c>
      <c r="AG683" s="2">
        <v>195</v>
      </c>
    </row>
    <row r="684" spans="1:33" x14ac:dyDescent="0.45">
      <c r="A684" t="s">
        <v>83</v>
      </c>
      <c r="B684" t="s">
        <v>32</v>
      </c>
      <c r="C684" s="1">
        <v>223</v>
      </c>
      <c r="D684" s="1">
        <v>8</v>
      </c>
      <c r="E684" s="1">
        <v>35</v>
      </c>
      <c r="F684">
        <v>1</v>
      </c>
      <c r="G684" s="2" t="s">
        <v>16</v>
      </c>
      <c r="H684">
        <v>33</v>
      </c>
      <c r="I684" s="16">
        <v>0</v>
      </c>
      <c r="J684">
        <v>0</v>
      </c>
      <c r="K684" s="2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 s="2">
        <v>0</v>
      </c>
      <c r="Z684" s="7">
        <v>6.8</v>
      </c>
      <c r="AA684" s="7">
        <v>7.9</v>
      </c>
      <c r="AB684" s="7">
        <v>6.8</v>
      </c>
      <c r="AC684" s="8">
        <v>7.2</v>
      </c>
      <c r="AD684" s="2">
        <v>10</v>
      </c>
      <c r="AE684" s="3">
        <v>5</v>
      </c>
      <c r="AF684" s="7">
        <v>124.827</v>
      </c>
      <c r="AG684" s="2">
        <v>106</v>
      </c>
    </row>
    <row r="685" spans="1:33" x14ac:dyDescent="0.45">
      <c r="A685" t="s">
        <v>83</v>
      </c>
      <c r="B685" t="s">
        <v>32</v>
      </c>
      <c r="C685" s="1">
        <v>223</v>
      </c>
      <c r="D685" s="1">
        <v>9</v>
      </c>
      <c r="E685" s="1">
        <v>36</v>
      </c>
      <c r="F685">
        <v>1</v>
      </c>
      <c r="G685" s="2" t="s">
        <v>43</v>
      </c>
      <c r="H685">
        <v>33</v>
      </c>
      <c r="I685" s="16">
        <v>0</v>
      </c>
      <c r="J685">
        <v>0</v>
      </c>
      <c r="K685" s="2">
        <v>0</v>
      </c>
      <c r="L685">
        <v>0</v>
      </c>
      <c r="M685">
        <v>0</v>
      </c>
      <c r="N685">
        <v>0</v>
      </c>
      <c r="O685">
        <v>0</v>
      </c>
      <c r="P685" s="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 s="2">
        <v>0</v>
      </c>
      <c r="Z685" s="7">
        <v>8.5</v>
      </c>
      <c r="AA685" s="7">
        <v>5.0999999999999996</v>
      </c>
      <c r="AB685" s="7">
        <v>5.9</v>
      </c>
      <c r="AC685" s="8">
        <v>6.5</v>
      </c>
      <c r="AD685" s="2">
        <v>5</v>
      </c>
      <c r="AE685" s="3">
        <v>5</v>
      </c>
      <c r="AF685" s="10">
        <v>23.890999999999998</v>
      </c>
      <c r="AG685" s="2">
        <v>309</v>
      </c>
    </row>
    <row r="686" spans="1:33" x14ac:dyDescent="0.45">
      <c r="A686" t="s">
        <v>83</v>
      </c>
      <c r="B686" t="s">
        <v>32</v>
      </c>
      <c r="C686" s="1">
        <v>223</v>
      </c>
      <c r="D686" s="1">
        <v>10</v>
      </c>
      <c r="E686" s="1">
        <v>37</v>
      </c>
      <c r="F686">
        <v>2</v>
      </c>
      <c r="G686" s="2" t="s">
        <v>16</v>
      </c>
      <c r="H686">
        <v>78</v>
      </c>
      <c r="I686" s="4">
        <v>0</v>
      </c>
      <c r="J686" s="5">
        <v>0</v>
      </c>
      <c r="K686" s="6">
        <v>0</v>
      </c>
      <c r="L686">
        <v>0</v>
      </c>
      <c r="M686">
        <v>0</v>
      </c>
      <c r="N686">
        <v>0</v>
      </c>
      <c r="O686">
        <v>0</v>
      </c>
      <c r="P686" s="5">
        <v>0</v>
      </c>
      <c r="Q686">
        <v>0</v>
      </c>
      <c r="R686">
        <v>0</v>
      </c>
      <c r="S686" s="5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 s="2">
        <v>0</v>
      </c>
      <c r="Z686" s="7">
        <v>12.1</v>
      </c>
      <c r="AA686" s="7">
        <v>10.4</v>
      </c>
      <c r="AB686" s="7">
        <v>8.4</v>
      </c>
      <c r="AC686" s="8">
        <v>10.3</v>
      </c>
      <c r="AD686" s="2">
        <v>80</v>
      </c>
      <c r="AE686" s="3">
        <v>20</v>
      </c>
      <c r="AF686" s="10">
        <v>869.56600000000003</v>
      </c>
      <c r="AG686" s="2">
        <v>186</v>
      </c>
    </row>
    <row r="687" spans="1:33" x14ac:dyDescent="0.45">
      <c r="A687" t="s">
        <v>83</v>
      </c>
      <c r="B687" t="s">
        <v>32</v>
      </c>
      <c r="C687" s="1">
        <v>223</v>
      </c>
      <c r="D687" s="1">
        <v>11</v>
      </c>
      <c r="E687" s="1">
        <v>38</v>
      </c>
      <c r="F687">
        <v>2</v>
      </c>
      <c r="G687" s="2" t="s">
        <v>43</v>
      </c>
      <c r="H687">
        <v>100</v>
      </c>
      <c r="I687" s="4">
        <v>0</v>
      </c>
      <c r="J687" s="5">
        <v>0</v>
      </c>
      <c r="K687" s="6">
        <v>0</v>
      </c>
      <c r="L687">
        <v>0</v>
      </c>
      <c r="M687">
        <v>0</v>
      </c>
      <c r="N687">
        <v>0</v>
      </c>
      <c r="O687">
        <v>0</v>
      </c>
      <c r="P687" s="5">
        <v>0</v>
      </c>
      <c r="Q687">
        <v>0</v>
      </c>
      <c r="R687">
        <v>0</v>
      </c>
      <c r="S687" s="5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 s="2">
        <v>0</v>
      </c>
      <c r="Z687" s="7">
        <v>9.1</v>
      </c>
      <c r="AA687" s="7">
        <v>11.6</v>
      </c>
      <c r="AB687" s="7">
        <v>10.9</v>
      </c>
      <c r="AC687" s="8">
        <v>10.5</v>
      </c>
      <c r="AD687" s="2">
        <v>80</v>
      </c>
      <c r="AE687" s="3">
        <v>35</v>
      </c>
      <c r="AF687">
        <v>970.56700000000001</v>
      </c>
      <c r="AG687" s="2">
        <v>195</v>
      </c>
    </row>
    <row r="688" spans="1:33" x14ac:dyDescent="0.45">
      <c r="A688" t="s">
        <v>83</v>
      </c>
      <c r="B688" t="s">
        <v>32</v>
      </c>
      <c r="C688" s="1">
        <v>223</v>
      </c>
      <c r="D688" s="1">
        <v>12</v>
      </c>
      <c r="E688" s="1">
        <v>39</v>
      </c>
      <c r="F688">
        <v>2</v>
      </c>
      <c r="G688" s="2" t="s">
        <v>44</v>
      </c>
      <c r="H688" s="26">
        <v>44</v>
      </c>
      <c r="I688" s="4">
        <v>0</v>
      </c>
      <c r="J688" s="5">
        <v>0</v>
      </c>
      <c r="K688" s="6">
        <v>0</v>
      </c>
      <c r="L688">
        <v>0</v>
      </c>
      <c r="M688">
        <v>0</v>
      </c>
      <c r="N688">
        <v>0</v>
      </c>
      <c r="O688">
        <v>0</v>
      </c>
      <c r="P688" s="5">
        <v>0</v>
      </c>
      <c r="Q688">
        <v>0</v>
      </c>
      <c r="R688">
        <v>0</v>
      </c>
      <c r="S688" s="5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 s="2">
        <v>0</v>
      </c>
      <c r="Z688">
        <v>4.7</v>
      </c>
      <c r="AA688" s="7">
        <v>5.8</v>
      </c>
      <c r="AB688">
        <v>4.3</v>
      </c>
      <c r="AC688" s="8">
        <v>4.9000000000000004</v>
      </c>
      <c r="AD688" s="2">
        <v>25</v>
      </c>
      <c r="AE688" s="3">
        <v>5</v>
      </c>
      <c r="AF688">
        <v>226.33600000000001</v>
      </c>
      <c r="AG688" s="2">
        <v>304</v>
      </c>
    </row>
    <row r="689" spans="1:33" x14ac:dyDescent="0.45">
      <c r="A689" t="s">
        <v>83</v>
      </c>
      <c r="B689" t="s">
        <v>32</v>
      </c>
      <c r="C689" s="1">
        <v>223</v>
      </c>
      <c r="D689" s="1">
        <v>13</v>
      </c>
      <c r="E689" s="1">
        <v>40</v>
      </c>
      <c r="F689">
        <v>2</v>
      </c>
      <c r="G689" s="2" t="s">
        <v>43</v>
      </c>
      <c r="H689">
        <v>89</v>
      </c>
      <c r="I689" s="4">
        <v>0</v>
      </c>
      <c r="J689" s="5">
        <v>0</v>
      </c>
      <c r="K689" s="6">
        <v>0</v>
      </c>
      <c r="L689">
        <v>0</v>
      </c>
      <c r="M689">
        <v>0</v>
      </c>
      <c r="N689">
        <v>0</v>
      </c>
      <c r="O689">
        <v>0</v>
      </c>
      <c r="P689" s="5">
        <v>0</v>
      </c>
      <c r="Q689">
        <v>0</v>
      </c>
      <c r="R689">
        <v>0</v>
      </c>
      <c r="S689" s="5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 s="2">
        <v>0</v>
      </c>
      <c r="Z689">
        <v>13</v>
      </c>
      <c r="AA689">
        <v>7.5</v>
      </c>
      <c r="AB689">
        <v>8.9</v>
      </c>
      <c r="AC689" s="8">
        <v>9.8000000000000007</v>
      </c>
      <c r="AD689" s="2">
        <v>85</v>
      </c>
      <c r="AE689" s="3">
        <v>40</v>
      </c>
      <c r="AF689" s="10">
        <v>812.26099999999997</v>
      </c>
      <c r="AG689" s="2">
        <v>287</v>
      </c>
    </row>
    <row r="690" spans="1:33" x14ac:dyDescent="0.45">
      <c r="A690" t="s">
        <v>83</v>
      </c>
      <c r="B690" t="s">
        <v>32</v>
      </c>
      <c r="C690" s="1">
        <v>223</v>
      </c>
      <c r="D690" s="1">
        <v>14</v>
      </c>
      <c r="E690" s="1">
        <v>41</v>
      </c>
      <c r="F690">
        <v>2</v>
      </c>
      <c r="G690" s="2" t="s">
        <v>44</v>
      </c>
      <c r="H690">
        <v>89</v>
      </c>
      <c r="I690" s="16">
        <v>0</v>
      </c>
      <c r="J690">
        <v>5</v>
      </c>
      <c r="K690" s="2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 s="2">
        <v>0</v>
      </c>
      <c r="Z690" s="7">
        <v>5.4</v>
      </c>
      <c r="AA690" s="7">
        <v>9.5</v>
      </c>
      <c r="AB690" s="7">
        <v>5.9</v>
      </c>
      <c r="AC690" s="8">
        <v>6.9</v>
      </c>
      <c r="AD690" s="11">
        <v>40</v>
      </c>
      <c r="AE690" s="8">
        <v>80</v>
      </c>
      <c r="AF690" s="7">
        <v>371.74</v>
      </c>
      <c r="AG690" s="2">
        <v>205</v>
      </c>
    </row>
    <row r="691" spans="1:33" x14ac:dyDescent="0.45">
      <c r="A691" t="s">
        <v>83</v>
      </c>
      <c r="B691" t="s">
        <v>32</v>
      </c>
      <c r="C691" s="1">
        <v>223</v>
      </c>
      <c r="D691" s="1">
        <v>15</v>
      </c>
      <c r="E691" s="1">
        <v>42</v>
      </c>
      <c r="F691">
        <v>2</v>
      </c>
      <c r="G691" s="2" t="s">
        <v>16</v>
      </c>
      <c r="H691">
        <v>78</v>
      </c>
      <c r="I691" s="16">
        <v>0</v>
      </c>
      <c r="J691">
        <v>0</v>
      </c>
      <c r="K691" s="2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2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 s="2">
        <v>0</v>
      </c>
      <c r="Z691">
        <v>7.9</v>
      </c>
      <c r="AA691" s="7">
        <v>10.9</v>
      </c>
      <c r="AB691" s="7">
        <v>8.9</v>
      </c>
      <c r="AC691" s="8">
        <v>9.1999999999999993</v>
      </c>
      <c r="AD691" s="2">
        <v>35</v>
      </c>
      <c r="AE691" s="3">
        <v>60</v>
      </c>
      <c r="AF691" s="7">
        <v>557.10299999999995</v>
      </c>
      <c r="AG691" s="2">
        <v>285</v>
      </c>
    </row>
    <row r="692" spans="1:33" x14ac:dyDescent="0.45">
      <c r="A692" t="s">
        <v>83</v>
      </c>
      <c r="B692" t="s">
        <v>32</v>
      </c>
      <c r="C692" s="1">
        <v>223</v>
      </c>
      <c r="D692" s="1">
        <v>16</v>
      </c>
      <c r="E692" s="1">
        <v>43</v>
      </c>
      <c r="F692">
        <v>2</v>
      </c>
      <c r="G692" s="2" t="s">
        <v>44</v>
      </c>
      <c r="H692">
        <v>55</v>
      </c>
      <c r="I692" s="16">
        <v>0</v>
      </c>
      <c r="J692">
        <v>0</v>
      </c>
      <c r="K692" s="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 s="2">
        <v>0</v>
      </c>
      <c r="Z692" s="7">
        <v>6</v>
      </c>
      <c r="AA692" s="7">
        <v>8</v>
      </c>
      <c r="AB692" s="7">
        <v>5</v>
      </c>
      <c r="AC692" s="8">
        <v>6.3</v>
      </c>
      <c r="AD692" s="2">
        <v>25</v>
      </c>
      <c r="AE692" s="3">
        <v>30</v>
      </c>
      <c r="AF692" s="7">
        <v>227.22800000000001</v>
      </c>
      <c r="AG692" s="2">
        <v>189</v>
      </c>
    </row>
    <row r="693" spans="1:33" x14ac:dyDescent="0.45">
      <c r="A693" t="s">
        <v>83</v>
      </c>
      <c r="B693" t="s">
        <v>32</v>
      </c>
      <c r="C693" s="1">
        <v>223</v>
      </c>
      <c r="D693" s="1">
        <v>17</v>
      </c>
      <c r="E693" s="1">
        <v>44</v>
      </c>
      <c r="F693">
        <v>2</v>
      </c>
      <c r="G693" s="2" t="s">
        <v>16</v>
      </c>
      <c r="H693">
        <v>44</v>
      </c>
      <c r="I693" s="4">
        <v>0</v>
      </c>
      <c r="J693" s="5">
        <v>0</v>
      </c>
      <c r="K693" s="6">
        <v>0</v>
      </c>
      <c r="L693">
        <v>0</v>
      </c>
      <c r="M693">
        <v>0</v>
      </c>
      <c r="N693">
        <v>0</v>
      </c>
      <c r="O693">
        <v>0</v>
      </c>
      <c r="P693" s="5">
        <v>0</v>
      </c>
      <c r="Q693">
        <v>0</v>
      </c>
      <c r="R693">
        <v>0</v>
      </c>
      <c r="S693" s="5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 s="2">
        <v>0</v>
      </c>
      <c r="Z693" s="7">
        <v>4.2</v>
      </c>
      <c r="AA693" s="7">
        <v>5</v>
      </c>
      <c r="AB693" s="7">
        <v>5.5</v>
      </c>
      <c r="AC693" s="8">
        <v>4.9000000000000004</v>
      </c>
      <c r="AD693" s="2">
        <v>10</v>
      </c>
      <c r="AE693" s="3">
        <v>10</v>
      </c>
      <c r="AF693" s="10">
        <v>64.123999999999995</v>
      </c>
      <c r="AG693" s="2">
        <v>290</v>
      </c>
    </row>
    <row r="694" spans="1:33" x14ac:dyDescent="0.45">
      <c r="A694" t="s">
        <v>83</v>
      </c>
      <c r="B694" t="s">
        <v>32</v>
      </c>
      <c r="C694" s="1">
        <v>223</v>
      </c>
      <c r="D694" s="1">
        <v>18</v>
      </c>
      <c r="E694" s="1">
        <v>45</v>
      </c>
      <c r="F694">
        <v>2</v>
      </c>
      <c r="G694" s="2" t="s">
        <v>43</v>
      </c>
      <c r="H694" s="26">
        <v>55</v>
      </c>
      <c r="I694" s="4">
        <v>0</v>
      </c>
      <c r="J694" s="5">
        <v>0</v>
      </c>
      <c r="K694" s="6">
        <v>0</v>
      </c>
      <c r="L694">
        <v>0</v>
      </c>
      <c r="M694">
        <v>0</v>
      </c>
      <c r="N694">
        <v>0</v>
      </c>
      <c r="O694">
        <v>0</v>
      </c>
      <c r="P694" s="5">
        <v>0</v>
      </c>
      <c r="Q694">
        <v>0</v>
      </c>
      <c r="R694">
        <v>0</v>
      </c>
      <c r="S694" s="5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 s="2">
        <v>0</v>
      </c>
      <c r="Z694">
        <v>7.3</v>
      </c>
      <c r="AA694">
        <v>3.8</v>
      </c>
      <c r="AB694">
        <v>10.9</v>
      </c>
      <c r="AC694" s="8">
        <v>7.3</v>
      </c>
      <c r="AD694" s="2">
        <v>45</v>
      </c>
      <c r="AE694" s="3">
        <v>10</v>
      </c>
      <c r="AF694">
        <v>476.64600000000002</v>
      </c>
      <c r="AG694" s="2">
        <v>169</v>
      </c>
    </row>
    <row r="695" spans="1:33" x14ac:dyDescent="0.45">
      <c r="A695" t="s">
        <v>83</v>
      </c>
      <c r="B695" t="s">
        <v>32</v>
      </c>
      <c r="C695" s="1">
        <v>223</v>
      </c>
      <c r="D695" s="1">
        <v>19</v>
      </c>
      <c r="E695" s="1">
        <v>46</v>
      </c>
      <c r="F695">
        <v>3</v>
      </c>
      <c r="G695" s="2" t="s">
        <v>16</v>
      </c>
      <c r="H695">
        <v>0</v>
      </c>
      <c r="I695" s="16">
        <v>5</v>
      </c>
      <c r="J695">
        <v>0</v>
      </c>
      <c r="K695" s="2">
        <v>0</v>
      </c>
      <c r="L695">
        <v>0</v>
      </c>
      <c r="M695">
        <v>0</v>
      </c>
      <c r="N695">
        <v>0</v>
      </c>
      <c r="O695">
        <v>0</v>
      </c>
      <c r="P695" s="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 s="2">
        <v>0</v>
      </c>
      <c r="Z695" s="7">
        <v>0</v>
      </c>
      <c r="AA695" s="7">
        <v>0</v>
      </c>
      <c r="AB695" s="7">
        <v>0</v>
      </c>
      <c r="AC695" s="8">
        <v>0</v>
      </c>
      <c r="AD695" s="2">
        <v>0</v>
      </c>
      <c r="AE695" s="3">
        <v>0</v>
      </c>
      <c r="AF695" s="10">
        <v>0</v>
      </c>
      <c r="AG695" s="2">
        <v>241</v>
      </c>
    </row>
    <row r="696" spans="1:33" x14ac:dyDescent="0.45">
      <c r="A696" t="s">
        <v>83</v>
      </c>
      <c r="B696" t="s">
        <v>32</v>
      </c>
      <c r="C696" s="1">
        <v>223</v>
      </c>
      <c r="D696" s="1">
        <v>20</v>
      </c>
      <c r="E696" s="1">
        <v>47</v>
      </c>
      <c r="F696">
        <v>3</v>
      </c>
      <c r="G696" s="2" t="s">
        <v>43</v>
      </c>
      <c r="H696">
        <v>100</v>
      </c>
      <c r="I696" s="16">
        <v>0</v>
      </c>
      <c r="J696">
        <v>0</v>
      </c>
      <c r="K696" s="2">
        <v>0</v>
      </c>
      <c r="L696">
        <v>0</v>
      </c>
      <c r="M696">
        <v>0</v>
      </c>
      <c r="N696">
        <v>0</v>
      </c>
      <c r="O696">
        <v>0</v>
      </c>
      <c r="P696" s="5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 s="2">
        <v>0</v>
      </c>
      <c r="Z696" s="7">
        <v>7.2</v>
      </c>
      <c r="AA696" s="7">
        <v>7.2</v>
      </c>
      <c r="AB696" s="7">
        <v>7</v>
      </c>
      <c r="AC696" s="8">
        <v>7.1</v>
      </c>
      <c r="AD696" s="2">
        <v>95</v>
      </c>
      <c r="AE696" s="3">
        <v>15</v>
      </c>
      <c r="AF696" s="10">
        <v>943.3</v>
      </c>
      <c r="AG696" s="2">
        <v>139</v>
      </c>
    </row>
    <row r="697" spans="1:33" x14ac:dyDescent="0.45">
      <c r="A697" t="s">
        <v>83</v>
      </c>
      <c r="B697" t="s">
        <v>32</v>
      </c>
      <c r="C697" s="1">
        <v>223</v>
      </c>
      <c r="D697" s="1">
        <v>21</v>
      </c>
      <c r="E697" s="1">
        <v>48</v>
      </c>
      <c r="F697">
        <v>3</v>
      </c>
      <c r="G697" s="2" t="s">
        <v>44</v>
      </c>
      <c r="H697" s="26">
        <v>55</v>
      </c>
      <c r="I697" s="4">
        <v>0</v>
      </c>
      <c r="J697" s="5">
        <v>0</v>
      </c>
      <c r="K697" s="6">
        <v>0</v>
      </c>
      <c r="L697">
        <v>0</v>
      </c>
      <c r="M697">
        <v>0</v>
      </c>
      <c r="N697">
        <v>0</v>
      </c>
      <c r="O697">
        <v>0</v>
      </c>
      <c r="P697" s="5">
        <v>0</v>
      </c>
      <c r="Q697">
        <v>0</v>
      </c>
      <c r="R697">
        <v>0</v>
      </c>
      <c r="S697" s="5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 s="2">
        <v>0</v>
      </c>
      <c r="Z697">
        <v>7.9</v>
      </c>
      <c r="AA697">
        <v>4.9000000000000004</v>
      </c>
      <c r="AB697">
        <v>3.7</v>
      </c>
      <c r="AC697" s="8">
        <v>5.5</v>
      </c>
      <c r="AD697" s="2">
        <v>25</v>
      </c>
      <c r="AE697" s="3">
        <v>10</v>
      </c>
      <c r="AF697">
        <v>308.54300000000001</v>
      </c>
      <c r="AG697" s="2">
        <v>284</v>
      </c>
    </row>
    <row r="698" spans="1:33" x14ac:dyDescent="0.45">
      <c r="A698" t="s">
        <v>83</v>
      </c>
      <c r="B698" t="s">
        <v>32</v>
      </c>
      <c r="C698" s="1">
        <v>223</v>
      </c>
      <c r="D698" s="1">
        <v>22</v>
      </c>
      <c r="E698" s="1">
        <v>49</v>
      </c>
      <c r="F698">
        <v>3</v>
      </c>
      <c r="G698" s="2" t="s">
        <v>43</v>
      </c>
      <c r="H698">
        <v>100</v>
      </c>
      <c r="I698" s="4">
        <v>0</v>
      </c>
      <c r="J698" s="5">
        <v>0</v>
      </c>
      <c r="K698" s="6">
        <v>0</v>
      </c>
      <c r="L698">
        <v>0</v>
      </c>
      <c r="M698">
        <v>0</v>
      </c>
      <c r="N698">
        <v>0</v>
      </c>
      <c r="O698">
        <v>0</v>
      </c>
      <c r="P698" s="5">
        <v>0</v>
      </c>
      <c r="Q698">
        <v>0</v>
      </c>
      <c r="R698">
        <v>0</v>
      </c>
      <c r="S698" s="5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 s="2">
        <v>0</v>
      </c>
      <c r="Z698" s="7">
        <v>7.8</v>
      </c>
      <c r="AA698" s="7">
        <v>8.1</v>
      </c>
      <c r="AB698" s="7">
        <v>5</v>
      </c>
      <c r="AC698" s="8">
        <v>7</v>
      </c>
      <c r="AD698" s="2">
        <v>45</v>
      </c>
      <c r="AE698" s="3">
        <v>10</v>
      </c>
      <c r="AF698" s="10">
        <v>494.50200000000001</v>
      </c>
      <c r="AG698" s="2">
        <v>210</v>
      </c>
    </row>
    <row r="699" spans="1:33" x14ac:dyDescent="0.45">
      <c r="A699" t="s">
        <v>83</v>
      </c>
      <c r="B699" t="s">
        <v>32</v>
      </c>
      <c r="C699" s="1">
        <v>223</v>
      </c>
      <c r="D699" s="1">
        <v>23</v>
      </c>
      <c r="E699" s="1">
        <v>50</v>
      </c>
      <c r="F699">
        <v>3</v>
      </c>
      <c r="G699" s="2" t="s">
        <v>44</v>
      </c>
      <c r="H699">
        <v>100</v>
      </c>
      <c r="I699" s="4">
        <v>0</v>
      </c>
      <c r="J699" s="5">
        <v>0</v>
      </c>
      <c r="K699" s="6">
        <v>0</v>
      </c>
      <c r="L699">
        <v>0</v>
      </c>
      <c r="M699">
        <v>0</v>
      </c>
      <c r="N699">
        <v>0</v>
      </c>
      <c r="O699">
        <v>0</v>
      </c>
      <c r="P699" s="5">
        <v>0</v>
      </c>
      <c r="Q699">
        <v>0</v>
      </c>
      <c r="R699">
        <v>0</v>
      </c>
      <c r="S699" s="5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 s="2">
        <v>0</v>
      </c>
      <c r="Z699">
        <v>6.9</v>
      </c>
      <c r="AA699" s="7">
        <v>6.7</v>
      </c>
      <c r="AB699">
        <v>9.4</v>
      </c>
      <c r="AC699" s="8">
        <v>7.7</v>
      </c>
      <c r="AD699" s="2">
        <v>65</v>
      </c>
      <c r="AE699" s="3">
        <v>10</v>
      </c>
      <c r="AF699" s="10">
        <v>515.96299999999997</v>
      </c>
      <c r="AG699" s="2">
        <v>237</v>
      </c>
    </row>
    <row r="700" spans="1:33" x14ac:dyDescent="0.45">
      <c r="A700" t="s">
        <v>83</v>
      </c>
      <c r="B700" t="s">
        <v>32</v>
      </c>
      <c r="C700" s="1">
        <v>223</v>
      </c>
      <c r="D700" s="1">
        <v>24</v>
      </c>
      <c r="E700" s="1">
        <v>51</v>
      </c>
      <c r="F700">
        <v>3</v>
      </c>
      <c r="G700" s="2" t="s">
        <v>16</v>
      </c>
      <c r="H700" s="26">
        <v>89</v>
      </c>
      <c r="I700" s="4">
        <v>0</v>
      </c>
      <c r="J700" s="5">
        <v>0</v>
      </c>
      <c r="K700" s="6">
        <v>0</v>
      </c>
      <c r="L700">
        <v>0</v>
      </c>
      <c r="M700">
        <v>0</v>
      </c>
      <c r="N700">
        <v>0</v>
      </c>
      <c r="O700">
        <v>0</v>
      </c>
      <c r="P700" s="5">
        <v>0</v>
      </c>
      <c r="Q700">
        <v>0</v>
      </c>
      <c r="R700">
        <v>0</v>
      </c>
      <c r="S700" s="5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 s="2">
        <v>0</v>
      </c>
      <c r="Z700">
        <v>1.6</v>
      </c>
      <c r="AA700">
        <v>5.8</v>
      </c>
      <c r="AB700">
        <v>6.1</v>
      </c>
      <c r="AC700" s="8">
        <v>4.5</v>
      </c>
      <c r="AD700" s="2">
        <v>40</v>
      </c>
      <c r="AE700" s="3">
        <v>15</v>
      </c>
      <c r="AF700">
        <v>381.84</v>
      </c>
      <c r="AG700" s="2">
        <v>213</v>
      </c>
    </row>
    <row r="701" spans="1:33" x14ac:dyDescent="0.45">
      <c r="A701" t="s">
        <v>83</v>
      </c>
      <c r="B701" t="s">
        <v>32</v>
      </c>
      <c r="C701" s="1">
        <v>223</v>
      </c>
      <c r="D701" s="1">
        <v>25</v>
      </c>
      <c r="E701" s="1">
        <v>52</v>
      </c>
      <c r="F701">
        <v>3</v>
      </c>
      <c r="G701" s="2" t="s">
        <v>44</v>
      </c>
      <c r="H701">
        <v>66</v>
      </c>
      <c r="I701" s="4">
        <v>0</v>
      </c>
      <c r="J701" s="5">
        <v>0</v>
      </c>
      <c r="K701" s="6">
        <v>0</v>
      </c>
      <c r="L701">
        <v>0</v>
      </c>
      <c r="M701">
        <v>0</v>
      </c>
      <c r="N701">
        <v>0</v>
      </c>
      <c r="O701">
        <v>0</v>
      </c>
      <c r="P701" s="5">
        <v>0</v>
      </c>
      <c r="Q701">
        <v>0</v>
      </c>
      <c r="R701">
        <v>0</v>
      </c>
      <c r="S701" s="5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 s="2">
        <v>0</v>
      </c>
      <c r="Z701" s="7">
        <v>3.1</v>
      </c>
      <c r="AA701" s="7">
        <v>3.7</v>
      </c>
      <c r="AB701" s="7">
        <v>3.5</v>
      </c>
      <c r="AC701" s="8">
        <v>3.4</v>
      </c>
      <c r="AD701" s="2">
        <v>40</v>
      </c>
      <c r="AE701" s="3">
        <v>15</v>
      </c>
      <c r="AF701">
        <v>461.33699999999999</v>
      </c>
      <c r="AG701" s="2">
        <v>251</v>
      </c>
    </row>
    <row r="702" spans="1:33" x14ac:dyDescent="0.45">
      <c r="A702" t="s">
        <v>83</v>
      </c>
      <c r="B702" t="s">
        <v>32</v>
      </c>
      <c r="C702" s="1">
        <v>223</v>
      </c>
      <c r="D702" s="1">
        <v>26</v>
      </c>
      <c r="E702" s="1">
        <v>53</v>
      </c>
      <c r="F702">
        <v>3</v>
      </c>
      <c r="G702" s="2" t="s">
        <v>16</v>
      </c>
      <c r="H702">
        <v>55</v>
      </c>
      <c r="I702" s="4">
        <v>0</v>
      </c>
      <c r="J702" s="5">
        <v>0</v>
      </c>
      <c r="K702" s="6">
        <v>0</v>
      </c>
      <c r="L702">
        <v>0</v>
      </c>
      <c r="M702">
        <v>0</v>
      </c>
      <c r="N702">
        <v>0</v>
      </c>
      <c r="O702">
        <v>0</v>
      </c>
      <c r="P702" s="5">
        <v>0</v>
      </c>
      <c r="Q702">
        <v>0</v>
      </c>
      <c r="R702">
        <v>0</v>
      </c>
      <c r="S702" s="5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 s="2">
        <v>0</v>
      </c>
      <c r="Z702" s="7">
        <v>4</v>
      </c>
      <c r="AA702" s="7">
        <v>2.2999999999999998</v>
      </c>
      <c r="AB702" s="7">
        <v>6.8</v>
      </c>
      <c r="AC702" s="8">
        <v>4.4000000000000004</v>
      </c>
      <c r="AD702" s="2">
        <v>30</v>
      </c>
      <c r="AE702" s="3">
        <v>10</v>
      </c>
      <c r="AF702" s="10">
        <v>212.142</v>
      </c>
      <c r="AG702" s="2">
        <v>293</v>
      </c>
    </row>
    <row r="703" spans="1:33" x14ac:dyDescent="0.45">
      <c r="A703" t="s">
        <v>83</v>
      </c>
      <c r="B703" t="s">
        <v>32</v>
      </c>
      <c r="C703" s="1">
        <v>223</v>
      </c>
      <c r="D703" s="1">
        <v>27</v>
      </c>
      <c r="E703" s="1">
        <v>54</v>
      </c>
      <c r="F703">
        <v>3</v>
      </c>
      <c r="G703" s="2" t="s">
        <v>43</v>
      </c>
      <c r="H703">
        <v>78</v>
      </c>
      <c r="I703" s="4">
        <v>0</v>
      </c>
      <c r="J703" s="5">
        <v>0</v>
      </c>
      <c r="K703" s="6">
        <v>0</v>
      </c>
      <c r="L703">
        <v>0</v>
      </c>
      <c r="M703">
        <v>0</v>
      </c>
      <c r="N703">
        <v>0</v>
      </c>
      <c r="O703">
        <v>0</v>
      </c>
      <c r="P703" s="5">
        <v>0</v>
      </c>
      <c r="Q703">
        <v>0</v>
      </c>
      <c r="R703">
        <v>0</v>
      </c>
      <c r="S703" s="5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 s="2">
        <v>0</v>
      </c>
      <c r="Z703" s="7">
        <v>3.2</v>
      </c>
      <c r="AA703" s="7">
        <v>4.4000000000000004</v>
      </c>
      <c r="AB703" s="7">
        <v>3.9</v>
      </c>
      <c r="AC703" s="8">
        <v>3.8</v>
      </c>
      <c r="AD703" s="2">
        <v>40</v>
      </c>
      <c r="AE703" s="3">
        <v>10</v>
      </c>
      <c r="AF703" s="10">
        <v>333.50799999999998</v>
      </c>
      <c r="AG703" s="2">
        <v>182</v>
      </c>
    </row>
    <row r="704" spans="1:33" x14ac:dyDescent="0.45">
      <c r="A704" t="s">
        <v>82</v>
      </c>
      <c r="B704" t="s">
        <v>32</v>
      </c>
      <c r="C704" s="1">
        <v>224</v>
      </c>
      <c r="D704" s="1">
        <v>1</v>
      </c>
      <c r="E704" s="1">
        <v>55</v>
      </c>
      <c r="F704">
        <v>1</v>
      </c>
      <c r="G704" s="2" t="s">
        <v>16</v>
      </c>
      <c r="H704">
        <v>100</v>
      </c>
      <c r="I704" s="16">
        <v>0</v>
      </c>
      <c r="J704">
        <v>0</v>
      </c>
      <c r="K704" s="2">
        <v>0</v>
      </c>
      <c r="L704">
        <v>0</v>
      </c>
      <c r="M704">
        <v>0</v>
      </c>
      <c r="N704">
        <v>0</v>
      </c>
      <c r="O704">
        <v>0</v>
      </c>
      <c r="P704" s="5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 s="2">
        <v>0</v>
      </c>
      <c r="Z704" s="7">
        <v>8.6</v>
      </c>
      <c r="AA704" s="7">
        <v>11.1</v>
      </c>
      <c r="AB704" s="7">
        <v>9</v>
      </c>
      <c r="AC704" s="8">
        <v>9.6</v>
      </c>
      <c r="AD704" s="6">
        <v>145</v>
      </c>
      <c r="AE704" s="3">
        <v>10</v>
      </c>
      <c r="AF704" s="10">
        <v>1583</v>
      </c>
      <c r="AG704" s="2">
        <v>152</v>
      </c>
    </row>
    <row r="705" spans="1:33" x14ac:dyDescent="0.45">
      <c r="A705" t="s">
        <v>82</v>
      </c>
      <c r="B705" t="s">
        <v>32</v>
      </c>
      <c r="C705" s="1">
        <v>224</v>
      </c>
      <c r="D705" s="1">
        <v>2</v>
      </c>
      <c r="E705" s="1">
        <v>56</v>
      </c>
      <c r="F705">
        <v>1</v>
      </c>
      <c r="G705" s="2" t="s">
        <v>43</v>
      </c>
      <c r="H705">
        <v>100</v>
      </c>
      <c r="I705" s="16">
        <v>0</v>
      </c>
      <c r="J705">
        <v>5</v>
      </c>
      <c r="K705" s="2">
        <v>0</v>
      </c>
      <c r="L705">
        <v>0</v>
      </c>
      <c r="M705">
        <v>0</v>
      </c>
      <c r="N705">
        <v>0</v>
      </c>
      <c r="O705">
        <v>0</v>
      </c>
      <c r="P705" s="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 s="2">
        <v>0</v>
      </c>
      <c r="Z705" s="7">
        <v>10.1</v>
      </c>
      <c r="AA705" s="7">
        <v>7.7</v>
      </c>
      <c r="AB705" s="7">
        <v>13.6</v>
      </c>
      <c r="AC705" s="8">
        <v>10.5</v>
      </c>
      <c r="AD705" s="2">
        <v>135</v>
      </c>
      <c r="AE705" s="3">
        <v>10</v>
      </c>
      <c r="AF705" s="10">
        <v>1353.3</v>
      </c>
      <c r="AG705" s="2">
        <v>153</v>
      </c>
    </row>
    <row r="706" spans="1:33" x14ac:dyDescent="0.45">
      <c r="A706" t="s">
        <v>82</v>
      </c>
      <c r="B706" t="s">
        <v>32</v>
      </c>
      <c r="C706" s="1">
        <v>224</v>
      </c>
      <c r="D706" s="1">
        <v>3</v>
      </c>
      <c r="E706" s="1">
        <v>57</v>
      </c>
      <c r="F706">
        <v>1</v>
      </c>
      <c r="G706" s="2" t="s">
        <v>44</v>
      </c>
      <c r="H706">
        <v>100</v>
      </c>
      <c r="I706" s="16">
        <v>0</v>
      </c>
      <c r="J706">
        <v>0</v>
      </c>
      <c r="K706" s="2">
        <v>0</v>
      </c>
      <c r="L706">
        <v>0</v>
      </c>
      <c r="M706">
        <v>0</v>
      </c>
      <c r="N706">
        <v>0</v>
      </c>
      <c r="O706">
        <v>0</v>
      </c>
      <c r="P706" s="5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 s="2">
        <v>0</v>
      </c>
      <c r="Z706" s="7">
        <v>9</v>
      </c>
      <c r="AA706" s="7">
        <v>8.6999999999999993</v>
      </c>
      <c r="AB706" s="7">
        <v>10.199999999999999</v>
      </c>
      <c r="AC706" s="8">
        <v>9.3000000000000007</v>
      </c>
      <c r="AD706" s="2">
        <v>105</v>
      </c>
      <c r="AE706" s="3">
        <v>10</v>
      </c>
      <c r="AF706" s="10">
        <v>1111.8</v>
      </c>
      <c r="AG706" s="11">
        <v>128</v>
      </c>
    </row>
    <row r="707" spans="1:33" x14ac:dyDescent="0.45">
      <c r="A707" t="s">
        <v>82</v>
      </c>
      <c r="B707" t="s">
        <v>32</v>
      </c>
      <c r="C707" s="1">
        <v>224</v>
      </c>
      <c r="D707" s="1">
        <v>4</v>
      </c>
      <c r="E707" s="1">
        <v>58</v>
      </c>
      <c r="F707">
        <v>1</v>
      </c>
      <c r="G707" s="2" t="s">
        <v>43</v>
      </c>
      <c r="H707">
        <v>100</v>
      </c>
      <c r="I707" s="16">
        <v>0</v>
      </c>
      <c r="J707">
        <v>10</v>
      </c>
      <c r="K707" s="2">
        <v>0</v>
      </c>
      <c r="L707">
        <v>0</v>
      </c>
      <c r="M707">
        <v>0</v>
      </c>
      <c r="N707">
        <v>0</v>
      </c>
      <c r="O707">
        <v>0</v>
      </c>
      <c r="P707" s="5">
        <v>0</v>
      </c>
      <c r="Q707">
        <v>2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 s="2">
        <v>0</v>
      </c>
      <c r="Z707" s="7">
        <v>12.1</v>
      </c>
      <c r="AA707" s="7">
        <v>13.2</v>
      </c>
      <c r="AB707" s="7">
        <v>11.9</v>
      </c>
      <c r="AC707" s="8">
        <v>12.4</v>
      </c>
      <c r="AD707" s="2">
        <v>140</v>
      </c>
      <c r="AE707" s="3">
        <v>30</v>
      </c>
      <c r="AF707" s="10">
        <v>1470.4</v>
      </c>
      <c r="AG707" s="11">
        <v>111</v>
      </c>
    </row>
    <row r="708" spans="1:33" x14ac:dyDescent="0.45">
      <c r="A708" t="s">
        <v>82</v>
      </c>
      <c r="B708" t="s">
        <v>32</v>
      </c>
      <c r="C708" s="1">
        <v>224</v>
      </c>
      <c r="D708" s="1">
        <v>5</v>
      </c>
      <c r="E708" s="1">
        <v>59</v>
      </c>
      <c r="F708">
        <v>1</v>
      </c>
      <c r="G708" s="2" t="s">
        <v>44</v>
      </c>
      <c r="H708">
        <v>100</v>
      </c>
      <c r="I708" s="16">
        <v>0</v>
      </c>
      <c r="J708">
        <v>5</v>
      </c>
      <c r="K708" s="2">
        <v>0</v>
      </c>
      <c r="L708">
        <v>0</v>
      </c>
      <c r="M708">
        <v>0</v>
      </c>
      <c r="N708">
        <v>0</v>
      </c>
      <c r="O708">
        <v>0</v>
      </c>
      <c r="P708" s="5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 s="2">
        <v>0</v>
      </c>
      <c r="Z708" s="7">
        <v>8.9</v>
      </c>
      <c r="AA708" s="7">
        <v>15.5</v>
      </c>
      <c r="AB708" s="7">
        <v>8</v>
      </c>
      <c r="AC708" s="8">
        <v>10.8</v>
      </c>
      <c r="AD708" s="2">
        <v>140</v>
      </c>
      <c r="AE708" s="3">
        <v>20</v>
      </c>
      <c r="AF708" s="10">
        <v>1425.8</v>
      </c>
      <c r="AG708" s="2">
        <v>120</v>
      </c>
    </row>
    <row r="709" spans="1:33" x14ac:dyDescent="0.45">
      <c r="A709" t="s">
        <v>82</v>
      </c>
      <c r="B709" t="s">
        <v>32</v>
      </c>
      <c r="C709" s="1">
        <v>224</v>
      </c>
      <c r="D709" s="1">
        <v>6</v>
      </c>
      <c r="E709" s="1">
        <v>60</v>
      </c>
      <c r="F709">
        <v>1</v>
      </c>
      <c r="G709" s="2" t="s">
        <v>16</v>
      </c>
      <c r="H709">
        <v>100</v>
      </c>
      <c r="I709" s="16">
        <v>0</v>
      </c>
      <c r="J709">
        <v>0</v>
      </c>
      <c r="K709" s="2">
        <v>0</v>
      </c>
      <c r="L709">
        <v>0</v>
      </c>
      <c r="M709">
        <v>0</v>
      </c>
      <c r="N709">
        <v>0</v>
      </c>
      <c r="O709">
        <v>0</v>
      </c>
      <c r="P709" s="5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 s="2">
        <v>0</v>
      </c>
      <c r="Z709" s="7">
        <v>11</v>
      </c>
      <c r="AA709" s="7">
        <v>12.9</v>
      </c>
      <c r="AB709" s="7">
        <v>14.3</v>
      </c>
      <c r="AC709" s="8">
        <v>12.7</v>
      </c>
      <c r="AD709" s="2">
        <v>130</v>
      </c>
      <c r="AE709" s="3">
        <v>25</v>
      </c>
      <c r="AF709" s="10">
        <v>1389.1</v>
      </c>
      <c r="AG709" s="11">
        <v>112</v>
      </c>
    </row>
    <row r="710" spans="1:33" x14ac:dyDescent="0.45">
      <c r="A710" t="s">
        <v>82</v>
      </c>
      <c r="B710" t="s">
        <v>32</v>
      </c>
      <c r="C710" s="1">
        <v>224</v>
      </c>
      <c r="D710" s="1">
        <v>7</v>
      </c>
      <c r="E710" s="1">
        <v>61</v>
      </c>
      <c r="F710">
        <v>1</v>
      </c>
      <c r="G710" s="2" t="s">
        <v>44</v>
      </c>
      <c r="H710">
        <v>100</v>
      </c>
      <c r="I710" s="16">
        <v>0</v>
      </c>
      <c r="J710">
        <v>5</v>
      </c>
      <c r="K710" s="2">
        <v>0</v>
      </c>
      <c r="L710">
        <v>0</v>
      </c>
      <c r="M710">
        <v>0</v>
      </c>
      <c r="N710">
        <v>0</v>
      </c>
      <c r="O710">
        <v>0</v>
      </c>
      <c r="P710" s="5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 s="2">
        <v>0</v>
      </c>
      <c r="Z710" s="7">
        <v>12.8</v>
      </c>
      <c r="AA710" s="7">
        <v>10.7</v>
      </c>
      <c r="AB710" s="7">
        <v>11</v>
      </c>
      <c r="AC710" s="8">
        <v>11.5</v>
      </c>
      <c r="AD710" s="2">
        <v>120</v>
      </c>
      <c r="AE710" s="3">
        <v>70</v>
      </c>
      <c r="AF710" s="10">
        <v>1249.2</v>
      </c>
      <c r="AG710" s="2">
        <v>136</v>
      </c>
    </row>
    <row r="711" spans="1:33" x14ac:dyDescent="0.45">
      <c r="A711" t="s">
        <v>82</v>
      </c>
      <c r="B711" t="s">
        <v>32</v>
      </c>
      <c r="C711" s="1">
        <v>224</v>
      </c>
      <c r="D711" s="1">
        <v>8</v>
      </c>
      <c r="E711" s="1">
        <v>62</v>
      </c>
      <c r="F711">
        <v>1</v>
      </c>
      <c r="G711" s="2" t="s">
        <v>16</v>
      </c>
      <c r="H711">
        <v>78</v>
      </c>
      <c r="I711" s="16">
        <v>5</v>
      </c>
      <c r="J711">
        <v>15</v>
      </c>
      <c r="K711" s="2">
        <v>0</v>
      </c>
      <c r="L711">
        <v>0</v>
      </c>
      <c r="M711">
        <v>0</v>
      </c>
      <c r="N711">
        <v>0</v>
      </c>
      <c r="O711">
        <v>0</v>
      </c>
      <c r="P711" s="5">
        <v>0</v>
      </c>
      <c r="Q711">
        <v>1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 s="2">
        <v>0</v>
      </c>
      <c r="Z711" s="7">
        <v>16.2</v>
      </c>
      <c r="AA711" s="7">
        <v>11.6</v>
      </c>
      <c r="AB711" s="7">
        <v>15.4</v>
      </c>
      <c r="AC711" s="8">
        <v>14.4</v>
      </c>
      <c r="AD711" s="2">
        <v>130</v>
      </c>
      <c r="AE711" s="3">
        <v>85</v>
      </c>
      <c r="AF711" s="10">
        <v>1376</v>
      </c>
      <c r="AG711" s="2">
        <v>140</v>
      </c>
    </row>
    <row r="712" spans="1:33" x14ac:dyDescent="0.45">
      <c r="A712" t="s">
        <v>82</v>
      </c>
      <c r="B712" t="s">
        <v>32</v>
      </c>
      <c r="C712" s="1">
        <v>224</v>
      </c>
      <c r="D712" s="1">
        <v>9</v>
      </c>
      <c r="E712" s="1">
        <v>63</v>
      </c>
      <c r="F712">
        <v>1</v>
      </c>
      <c r="G712" s="2" t="s">
        <v>43</v>
      </c>
      <c r="H712">
        <v>89</v>
      </c>
      <c r="I712" s="4">
        <v>10</v>
      </c>
      <c r="J712" s="5">
        <v>0</v>
      </c>
      <c r="K712" s="6">
        <v>0</v>
      </c>
      <c r="L712">
        <v>0</v>
      </c>
      <c r="M712">
        <v>0</v>
      </c>
      <c r="N712">
        <v>0</v>
      </c>
      <c r="O712">
        <v>0</v>
      </c>
      <c r="P712" s="5">
        <v>0</v>
      </c>
      <c r="Q712">
        <v>0</v>
      </c>
      <c r="R712">
        <v>0</v>
      </c>
      <c r="S712" s="5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 s="2">
        <v>1</v>
      </c>
      <c r="Z712" s="7">
        <v>15.5</v>
      </c>
      <c r="AA712" s="7">
        <v>8.3000000000000007</v>
      </c>
      <c r="AB712" s="7">
        <v>9.1999999999999993</v>
      </c>
      <c r="AC712" s="8">
        <v>11</v>
      </c>
      <c r="AD712" s="2">
        <v>80</v>
      </c>
      <c r="AE712" s="3">
        <v>35</v>
      </c>
      <c r="AF712">
        <v>901.2</v>
      </c>
      <c r="AG712" s="2">
        <v>253</v>
      </c>
    </row>
    <row r="713" spans="1:33" x14ac:dyDescent="0.45">
      <c r="A713" t="s">
        <v>82</v>
      </c>
      <c r="B713" t="s">
        <v>32</v>
      </c>
      <c r="C713" s="1">
        <v>224</v>
      </c>
      <c r="D713" s="1">
        <v>10</v>
      </c>
      <c r="E713" s="1">
        <v>64</v>
      </c>
      <c r="F713">
        <v>2</v>
      </c>
      <c r="G713" s="2" t="s">
        <v>16</v>
      </c>
      <c r="H713">
        <v>33</v>
      </c>
      <c r="I713" s="16">
        <v>0</v>
      </c>
      <c r="J713">
        <v>0</v>
      </c>
      <c r="K713" s="2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 s="2">
        <v>0</v>
      </c>
      <c r="Z713" s="7">
        <v>5.5</v>
      </c>
      <c r="AA713" s="7">
        <v>6.1</v>
      </c>
      <c r="AB713">
        <v>6.2</v>
      </c>
      <c r="AC713" s="8">
        <v>5.9</v>
      </c>
      <c r="AD713" s="2">
        <v>15</v>
      </c>
      <c r="AE713" s="3">
        <v>75</v>
      </c>
      <c r="AF713" s="7">
        <v>135.19999999999999</v>
      </c>
      <c r="AG713" s="2">
        <v>257</v>
      </c>
    </row>
    <row r="714" spans="1:33" x14ac:dyDescent="0.45">
      <c r="A714" t="s">
        <v>82</v>
      </c>
      <c r="B714" t="s">
        <v>32</v>
      </c>
      <c r="C714" s="1">
        <v>224</v>
      </c>
      <c r="D714" s="1">
        <v>11</v>
      </c>
      <c r="E714" s="1">
        <v>65</v>
      </c>
      <c r="F714">
        <v>2</v>
      </c>
      <c r="G714" s="2" t="s">
        <v>43</v>
      </c>
      <c r="H714">
        <v>44</v>
      </c>
      <c r="I714" s="16">
        <v>0</v>
      </c>
      <c r="J714">
        <v>0</v>
      </c>
      <c r="K714" s="2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 s="2">
        <v>0</v>
      </c>
      <c r="Z714" s="7">
        <v>5.5</v>
      </c>
      <c r="AA714" s="7">
        <v>5.0999999999999996</v>
      </c>
      <c r="AB714" s="7">
        <v>2.2999999999999998</v>
      </c>
      <c r="AC714" s="8">
        <v>4.3</v>
      </c>
      <c r="AD714" s="2">
        <v>10</v>
      </c>
      <c r="AE714" s="3">
        <v>80</v>
      </c>
      <c r="AF714" s="7">
        <v>132.4</v>
      </c>
      <c r="AG714" s="2">
        <v>294</v>
      </c>
    </row>
    <row r="715" spans="1:33" x14ac:dyDescent="0.45">
      <c r="A715" t="s">
        <v>82</v>
      </c>
      <c r="B715" t="s">
        <v>32</v>
      </c>
      <c r="C715" s="1">
        <v>224</v>
      </c>
      <c r="D715" s="1">
        <v>12</v>
      </c>
      <c r="E715" s="1">
        <v>66</v>
      </c>
      <c r="F715">
        <v>2</v>
      </c>
      <c r="G715" s="2" t="s">
        <v>44</v>
      </c>
      <c r="H715">
        <v>33</v>
      </c>
      <c r="I715" s="16">
        <v>0</v>
      </c>
      <c r="J715">
        <v>0</v>
      </c>
      <c r="K715" s="2">
        <v>0</v>
      </c>
      <c r="L715">
        <v>0</v>
      </c>
      <c r="M715">
        <v>0</v>
      </c>
      <c r="N715">
        <v>0</v>
      </c>
      <c r="O715">
        <v>0</v>
      </c>
      <c r="P715" s="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 s="2">
        <v>0</v>
      </c>
      <c r="Z715" s="7">
        <v>2.2999999999999998</v>
      </c>
      <c r="AA715" s="7">
        <v>5</v>
      </c>
      <c r="AB715" s="7">
        <v>5.0999999999999996</v>
      </c>
      <c r="AC715" s="8">
        <v>4.0999999999999996</v>
      </c>
      <c r="AD715" s="2">
        <v>5</v>
      </c>
      <c r="AE715" s="3">
        <v>10</v>
      </c>
      <c r="AF715" s="10">
        <v>78</v>
      </c>
      <c r="AG715" s="2">
        <v>317</v>
      </c>
    </row>
    <row r="716" spans="1:33" x14ac:dyDescent="0.45">
      <c r="A716" t="s">
        <v>82</v>
      </c>
      <c r="B716" t="s">
        <v>32</v>
      </c>
      <c r="C716" s="1">
        <v>224</v>
      </c>
      <c r="D716" s="1">
        <v>13</v>
      </c>
      <c r="E716" s="1">
        <v>67</v>
      </c>
      <c r="F716">
        <v>2</v>
      </c>
      <c r="G716" s="2" t="s">
        <v>43</v>
      </c>
      <c r="H716">
        <v>66</v>
      </c>
      <c r="I716" s="4">
        <v>0</v>
      </c>
      <c r="J716" s="5">
        <v>0</v>
      </c>
      <c r="K716" s="6">
        <v>0</v>
      </c>
      <c r="L716">
        <v>0</v>
      </c>
      <c r="M716">
        <v>0</v>
      </c>
      <c r="N716">
        <v>0</v>
      </c>
      <c r="O716">
        <v>0</v>
      </c>
      <c r="P716" s="5">
        <v>0</v>
      </c>
      <c r="Q716">
        <v>0</v>
      </c>
      <c r="R716">
        <v>0</v>
      </c>
      <c r="S716" s="5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 s="2">
        <v>0</v>
      </c>
      <c r="Z716" s="7">
        <v>7.6</v>
      </c>
      <c r="AA716" s="7">
        <v>7.3</v>
      </c>
      <c r="AB716" s="7">
        <v>6.9</v>
      </c>
      <c r="AC716" s="8">
        <v>7.3</v>
      </c>
      <c r="AD716" s="2">
        <v>45</v>
      </c>
      <c r="AE716" s="3">
        <v>15</v>
      </c>
      <c r="AF716">
        <v>522</v>
      </c>
      <c r="AG716" s="2">
        <v>302</v>
      </c>
    </row>
    <row r="717" spans="1:33" x14ac:dyDescent="0.45">
      <c r="A717" t="s">
        <v>82</v>
      </c>
      <c r="B717" t="s">
        <v>32</v>
      </c>
      <c r="C717" s="1">
        <v>224</v>
      </c>
      <c r="D717" s="1">
        <v>14</v>
      </c>
      <c r="E717" s="1">
        <v>68</v>
      </c>
      <c r="F717">
        <v>2</v>
      </c>
      <c r="G717" s="2" t="s">
        <v>44</v>
      </c>
      <c r="H717">
        <v>89</v>
      </c>
      <c r="I717" s="16">
        <v>0</v>
      </c>
      <c r="J717">
        <v>15</v>
      </c>
      <c r="K717" s="2">
        <v>0</v>
      </c>
      <c r="L717">
        <v>0</v>
      </c>
      <c r="M717">
        <v>0</v>
      </c>
      <c r="N717">
        <v>0</v>
      </c>
      <c r="O717">
        <v>0</v>
      </c>
      <c r="P717" s="5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 s="2">
        <v>0</v>
      </c>
      <c r="Z717" s="7">
        <v>8</v>
      </c>
      <c r="AA717" s="7">
        <v>6.5</v>
      </c>
      <c r="AB717" s="7">
        <v>5.4</v>
      </c>
      <c r="AC717" s="8">
        <v>6.6</v>
      </c>
      <c r="AD717" s="2">
        <v>120</v>
      </c>
      <c r="AE717" s="3">
        <v>90</v>
      </c>
      <c r="AF717" s="10">
        <v>1266.4000000000001</v>
      </c>
      <c r="AG717" s="11">
        <v>122</v>
      </c>
    </row>
    <row r="718" spans="1:33" x14ac:dyDescent="0.45">
      <c r="A718" t="s">
        <v>82</v>
      </c>
      <c r="B718" t="s">
        <v>32</v>
      </c>
      <c r="C718" s="1">
        <v>224</v>
      </c>
      <c r="D718" s="1">
        <v>15</v>
      </c>
      <c r="E718" s="1">
        <v>69</v>
      </c>
      <c r="F718">
        <v>2</v>
      </c>
      <c r="G718" s="2" t="s">
        <v>16</v>
      </c>
      <c r="H718">
        <v>66</v>
      </c>
      <c r="I718" s="16">
        <v>0</v>
      </c>
      <c r="J718">
        <v>0</v>
      </c>
      <c r="K718" s="2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 s="2">
        <v>0</v>
      </c>
      <c r="Z718" s="7">
        <v>7.1</v>
      </c>
      <c r="AA718" s="7">
        <v>10</v>
      </c>
      <c r="AB718" s="7">
        <v>4.5999999999999996</v>
      </c>
      <c r="AC718" s="8">
        <v>7.2</v>
      </c>
      <c r="AD718" s="2">
        <v>20</v>
      </c>
      <c r="AE718" s="3">
        <v>40</v>
      </c>
      <c r="AF718" s="7">
        <v>290.89999999999998</v>
      </c>
      <c r="AG718" s="2">
        <v>297</v>
      </c>
    </row>
    <row r="719" spans="1:33" x14ac:dyDescent="0.45">
      <c r="A719" t="s">
        <v>82</v>
      </c>
      <c r="B719" t="s">
        <v>32</v>
      </c>
      <c r="C719" s="1">
        <v>224</v>
      </c>
      <c r="D719" s="1">
        <v>16</v>
      </c>
      <c r="E719" s="1">
        <v>70</v>
      </c>
      <c r="F719">
        <v>2</v>
      </c>
      <c r="G719" s="2" t="s">
        <v>44</v>
      </c>
      <c r="H719">
        <v>89</v>
      </c>
      <c r="I719" s="16">
        <v>0</v>
      </c>
      <c r="J719">
        <v>0</v>
      </c>
      <c r="K719" s="2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 s="2">
        <v>0</v>
      </c>
      <c r="Z719" s="7">
        <v>4.2</v>
      </c>
      <c r="AA719" s="7">
        <v>5.4</v>
      </c>
      <c r="AB719" s="7">
        <v>4.3</v>
      </c>
      <c r="AC719" s="8">
        <v>4.5999999999999996</v>
      </c>
      <c r="AD719" s="2">
        <v>35</v>
      </c>
      <c r="AE719" s="3">
        <v>80</v>
      </c>
      <c r="AF719" s="7">
        <v>407.8</v>
      </c>
      <c r="AG719" s="2">
        <v>250</v>
      </c>
    </row>
    <row r="720" spans="1:33" x14ac:dyDescent="0.45">
      <c r="A720" t="s">
        <v>82</v>
      </c>
      <c r="B720" t="s">
        <v>32</v>
      </c>
      <c r="C720" s="1">
        <v>224</v>
      </c>
      <c r="D720" s="1">
        <v>17</v>
      </c>
      <c r="E720" s="1">
        <v>71</v>
      </c>
      <c r="F720">
        <v>2</v>
      </c>
      <c r="G720" s="2" t="s">
        <v>16</v>
      </c>
      <c r="H720">
        <v>33</v>
      </c>
      <c r="I720" s="16">
        <v>0</v>
      </c>
      <c r="J720">
        <v>0</v>
      </c>
      <c r="K720" s="2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 s="2">
        <v>0</v>
      </c>
      <c r="Z720" s="7">
        <v>7.8</v>
      </c>
      <c r="AA720" s="7">
        <v>4.5999999999999996</v>
      </c>
      <c r="AB720" s="7">
        <v>12</v>
      </c>
      <c r="AC720" s="8">
        <v>8.1</v>
      </c>
      <c r="AD720" s="2">
        <v>10</v>
      </c>
      <c r="AE720" s="3">
        <v>60</v>
      </c>
      <c r="AF720" s="7">
        <v>104</v>
      </c>
      <c r="AG720" s="2">
        <v>299</v>
      </c>
    </row>
    <row r="721" spans="1:33" x14ac:dyDescent="0.45">
      <c r="A721" t="s">
        <v>82</v>
      </c>
      <c r="B721" t="s">
        <v>32</v>
      </c>
      <c r="C721" s="1">
        <v>224</v>
      </c>
      <c r="D721" s="1">
        <v>18</v>
      </c>
      <c r="E721" s="1">
        <v>72</v>
      </c>
      <c r="F721">
        <v>2</v>
      </c>
      <c r="G721" s="2" t="s">
        <v>43</v>
      </c>
      <c r="H721">
        <v>100</v>
      </c>
      <c r="I721" s="4">
        <v>0</v>
      </c>
      <c r="J721" s="5">
        <v>25</v>
      </c>
      <c r="K721" s="6">
        <v>0</v>
      </c>
      <c r="L721">
        <v>0</v>
      </c>
      <c r="M721">
        <v>0</v>
      </c>
      <c r="N721">
        <v>0</v>
      </c>
      <c r="O721">
        <v>0</v>
      </c>
      <c r="P721" s="5">
        <v>0</v>
      </c>
      <c r="Q721">
        <v>1</v>
      </c>
      <c r="R721">
        <v>0</v>
      </c>
      <c r="S721" s="5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 s="2">
        <v>0</v>
      </c>
      <c r="Z721" s="7">
        <v>6.9</v>
      </c>
      <c r="AA721" s="7">
        <v>7.7</v>
      </c>
      <c r="AB721" s="7">
        <v>8</v>
      </c>
      <c r="AC721" s="8">
        <v>7.5</v>
      </c>
      <c r="AD721" s="2">
        <v>110</v>
      </c>
      <c r="AE721" s="3">
        <v>85</v>
      </c>
      <c r="AF721" s="10">
        <v>1198.9000000000001</v>
      </c>
      <c r="AG721" s="2">
        <v>199</v>
      </c>
    </row>
    <row r="722" spans="1:33" x14ac:dyDescent="0.45">
      <c r="A722" t="s">
        <v>82</v>
      </c>
      <c r="B722" t="s">
        <v>32</v>
      </c>
      <c r="C722" s="1">
        <v>224</v>
      </c>
      <c r="D722" s="1">
        <v>19</v>
      </c>
      <c r="E722" s="1">
        <v>73</v>
      </c>
      <c r="F722">
        <v>3</v>
      </c>
      <c r="G722" s="2" t="s">
        <v>16</v>
      </c>
      <c r="H722">
        <v>78</v>
      </c>
      <c r="I722" s="4">
        <v>0</v>
      </c>
      <c r="J722" s="5">
        <v>0</v>
      </c>
      <c r="K722" s="6">
        <v>0</v>
      </c>
      <c r="L722">
        <v>0</v>
      </c>
      <c r="M722">
        <v>0</v>
      </c>
      <c r="N722">
        <v>0</v>
      </c>
      <c r="O722">
        <v>0</v>
      </c>
      <c r="P722" s="5">
        <v>0</v>
      </c>
      <c r="Q722">
        <v>0</v>
      </c>
      <c r="R722">
        <v>0</v>
      </c>
      <c r="S722" s="5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 s="2">
        <v>0</v>
      </c>
      <c r="Z722" s="7">
        <v>6.1</v>
      </c>
      <c r="AA722" s="7">
        <v>8.1999999999999993</v>
      </c>
      <c r="AB722" s="7">
        <v>7.2</v>
      </c>
      <c r="AC722" s="8">
        <v>7.2</v>
      </c>
      <c r="AD722" s="2">
        <v>45</v>
      </c>
      <c r="AE722" s="3">
        <v>10</v>
      </c>
      <c r="AF722" s="10">
        <v>480.2</v>
      </c>
      <c r="AG722" s="2">
        <v>297</v>
      </c>
    </row>
    <row r="723" spans="1:33" x14ac:dyDescent="0.45">
      <c r="A723" t="s">
        <v>82</v>
      </c>
      <c r="B723" t="s">
        <v>32</v>
      </c>
      <c r="C723" s="1">
        <v>224</v>
      </c>
      <c r="D723" s="1">
        <v>20</v>
      </c>
      <c r="E723" s="1">
        <v>74</v>
      </c>
      <c r="F723">
        <v>3</v>
      </c>
      <c r="G723" s="2" t="s">
        <v>43</v>
      </c>
      <c r="H723" s="26">
        <v>55</v>
      </c>
      <c r="I723" s="4">
        <v>0</v>
      </c>
      <c r="J723" s="5">
        <v>0</v>
      </c>
      <c r="K723" s="6">
        <v>0</v>
      </c>
      <c r="L723">
        <v>0</v>
      </c>
      <c r="M723">
        <v>0</v>
      </c>
      <c r="N723">
        <v>0</v>
      </c>
      <c r="O723">
        <v>0</v>
      </c>
      <c r="P723" s="5">
        <v>0</v>
      </c>
      <c r="Q723">
        <v>0</v>
      </c>
      <c r="R723">
        <v>0</v>
      </c>
      <c r="S723" s="5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 s="2">
        <v>0</v>
      </c>
      <c r="Z723">
        <v>3.7</v>
      </c>
      <c r="AA723">
        <v>3.4</v>
      </c>
      <c r="AB723">
        <v>6.2</v>
      </c>
      <c r="AC723" s="8">
        <v>4.4000000000000004</v>
      </c>
      <c r="AD723" s="2">
        <v>25</v>
      </c>
      <c r="AE723" s="3">
        <v>10</v>
      </c>
      <c r="AF723">
        <v>278.5</v>
      </c>
      <c r="AG723" s="2">
        <v>376</v>
      </c>
    </row>
    <row r="724" spans="1:33" x14ac:dyDescent="0.45">
      <c r="A724" t="s">
        <v>82</v>
      </c>
      <c r="B724" t="s">
        <v>32</v>
      </c>
      <c r="C724" s="1">
        <v>224</v>
      </c>
      <c r="D724" s="1">
        <v>21</v>
      </c>
      <c r="E724" s="1">
        <v>75</v>
      </c>
      <c r="F724">
        <v>3</v>
      </c>
      <c r="G724" s="2" t="s">
        <v>44</v>
      </c>
      <c r="H724">
        <v>55</v>
      </c>
      <c r="I724" s="4">
        <v>10</v>
      </c>
      <c r="J724" s="5">
        <v>0</v>
      </c>
      <c r="K724" s="6">
        <v>0</v>
      </c>
      <c r="L724">
        <v>0</v>
      </c>
      <c r="M724">
        <v>0</v>
      </c>
      <c r="N724">
        <v>0</v>
      </c>
      <c r="O724">
        <v>0</v>
      </c>
      <c r="P724" s="5">
        <v>0</v>
      </c>
      <c r="Q724">
        <v>0</v>
      </c>
      <c r="R724">
        <v>0</v>
      </c>
      <c r="S724" s="5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 s="2">
        <v>0</v>
      </c>
      <c r="Z724" s="7">
        <v>5.9</v>
      </c>
      <c r="AA724" s="7">
        <v>6.3</v>
      </c>
      <c r="AB724" s="7">
        <v>4.0999999999999996</v>
      </c>
      <c r="AC724" s="8">
        <v>5.4</v>
      </c>
      <c r="AD724" s="2">
        <v>25</v>
      </c>
      <c r="AE724" s="3">
        <v>10</v>
      </c>
      <c r="AF724" s="10">
        <v>276.7</v>
      </c>
      <c r="AG724" s="2">
        <v>283</v>
      </c>
    </row>
    <row r="725" spans="1:33" x14ac:dyDescent="0.45">
      <c r="A725" t="s">
        <v>82</v>
      </c>
      <c r="B725" t="s">
        <v>32</v>
      </c>
      <c r="C725" s="1">
        <v>224</v>
      </c>
      <c r="D725" s="1">
        <v>22</v>
      </c>
      <c r="E725" s="1">
        <v>76</v>
      </c>
      <c r="F725">
        <v>3</v>
      </c>
      <c r="G725" s="2" t="s">
        <v>43</v>
      </c>
      <c r="H725">
        <v>66</v>
      </c>
      <c r="I725" s="4">
        <v>0</v>
      </c>
      <c r="J725" s="5">
        <v>0</v>
      </c>
      <c r="K725" s="6">
        <v>0</v>
      </c>
      <c r="L725">
        <v>0</v>
      </c>
      <c r="M725">
        <v>0</v>
      </c>
      <c r="N725">
        <v>0</v>
      </c>
      <c r="O725">
        <v>0</v>
      </c>
      <c r="P725" s="5">
        <v>0</v>
      </c>
      <c r="Q725">
        <v>0</v>
      </c>
      <c r="R725">
        <v>0</v>
      </c>
      <c r="S725" s="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 s="2">
        <v>0</v>
      </c>
      <c r="Z725" s="7">
        <v>3.4</v>
      </c>
      <c r="AA725" s="7">
        <v>7</v>
      </c>
      <c r="AB725" s="7">
        <v>5.0999999999999996</v>
      </c>
      <c r="AC725" s="8">
        <v>5.2</v>
      </c>
      <c r="AD725" s="2">
        <v>40</v>
      </c>
      <c r="AE725" s="3">
        <v>10</v>
      </c>
      <c r="AF725" s="10">
        <v>487.7</v>
      </c>
      <c r="AG725" s="2">
        <v>298</v>
      </c>
    </row>
    <row r="726" spans="1:33" x14ac:dyDescent="0.45">
      <c r="A726" t="s">
        <v>82</v>
      </c>
      <c r="B726" t="s">
        <v>32</v>
      </c>
      <c r="C726" s="1">
        <v>224</v>
      </c>
      <c r="D726" s="1">
        <v>23</v>
      </c>
      <c r="E726" s="1">
        <v>77</v>
      </c>
      <c r="F726">
        <v>3</v>
      </c>
      <c r="G726" s="2" t="s">
        <v>44</v>
      </c>
      <c r="H726" s="26">
        <v>66</v>
      </c>
      <c r="I726" s="4">
        <v>0</v>
      </c>
      <c r="J726" s="5">
        <v>0</v>
      </c>
      <c r="K726" s="6">
        <v>0</v>
      </c>
      <c r="L726">
        <v>0</v>
      </c>
      <c r="M726">
        <v>0</v>
      </c>
      <c r="N726">
        <v>0</v>
      </c>
      <c r="O726">
        <v>0</v>
      </c>
      <c r="P726" s="5">
        <v>0</v>
      </c>
      <c r="Q726">
        <v>0</v>
      </c>
      <c r="R726">
        <v>0</v>
      </c>
      <c r="S726" s="5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 s="2">
        <v>0</v>
      </c>
      <c r="Z726">
        <v>5</v>
      </c>
      <c r="AA726">
        <v>7.6</v>
      </c>
      <c r="AB726">
        <v>5.7</v>
      </c>
      <c r="AC726" s="8">
        <v>6.1</v>
      </c>
      <c r="AD726" s="2">
        <v>30</v>
      </c>
      <c r="AE726" s="3">
        <v>10</v>
      </c>
      <c r="AF726" s="10">
        <v>378.5</v>
      </c>
      <c r="AG726" s="2">
        <v>258</v>
      </c>
    </row>
    <row r="727" spans="1:33" x14ac:dyDescent="0.45">
      <c r="A727" t="s">
        <v>82</v>
      </c>
      <c r="B727" t="s">
        <v>32</v>
      </c>
      <c r="C727" s="1">
        <v>224</v>
      </c>
      <c r="D727" s="1">
        <v>24</v>
      </c>
      <c r="E727" s="1">
        <v>78</v>
      </c>
      <c r="F727">
        <v>3</v>
      </c>
      <c r="G727" s="2" t="s">
        <v>16</v>
      </c>
      <c r="H727" s="26">
        <v>44</v>
      </c>
      <c r="I727" s="4">
        <v>0</v>
      </c>
      <c r="J727" s="5">
        <v>0</v>
      </c>
      <c r="K727" s="6">
        <v>0</v>
      </c>
      <c r="L727">
        <v>0</v>
      </c>
      <c r="M727">
        <v>0</v>
      </c>
      <c r="N727">
        <v>0</v>
      </c>
      <c r="O727">
        <v>0</v>
      </c>
      <c r="P727" s="5">
        <v>0</v>
      </c>
      <c r="Q727">
        <v>0</v>
      </c>
      <c r="R727">
        <v>0</v>
      </c>
      <c r="S727" s="5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 s="2">
        <v>0</v>
      </c>
      <c r="Z727">
        <v>5.4</v>
      </c>
      <c r="AA727">
        <v>5.2</v>
      </c>
      <c r="AB727">
        <v>4.9000000000000004</v>
      </c>
      <c r="AC727" s="8">
        <v>5.2</v>
      </c>
      <c r="AD727" s="2">
        <v>10</v>
      </c>
      <c r="AE727" s="3">
        <v>10</v>
      </c>
      <c r="AF727">
        <v>127.8</v>
      </c>
      <c r="AG727" s="2">
        <v>377</v>
      </c>
    </row>
    <row r="728" spans="1:33" x14ac:dyDescent="0.45">
      <c r="A728" t="s">
        <v>82</v>
      </c>
      <c r="B728" t="s">
        <v>32</v>
      </c>
      <c r="C728" s="1">
        <v>224</v>
      </c>
      <c r="D728" s="1">
        <v>25</v>
      </c>
      <c r="E728" s="1">
        <v>79</v>
      </c>
      <c r="F728">
        <v>3</v>
      </c>
      <c r="G728" s="2" t="s">
        <v>44</v>
      </c>
      <c r="H728">
        <v>78</v>
      </c>
      <c r="I728" s="4">
        <v>0</v>
      </c>
      <c r="J728" s="5">
        <v>0</v>
      </c>
      <c r="K728" s="6">
        <v>0</v>
      </c>
      <c r="L728">
        <v>0</v>
      </c>
      <c r="M728">
        <v>0</v>
      </c>
      <c r="N728">
        <v>0</v>
      </c>
      <c r="O728">
        <v>0</v>
      </c>
      <c r="P728" s="5">
        <v>0</v>
      </c>
      <c r="Q728">
        <v>0</v>
      </c>
      <c r="R728">
        <v>0</v>
      </c>
      <c r="S728" s="5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 s="2">
        <v>0</v>
      </c>
      <c r="Z728" s="7">
        <v>7.1</v>
      </c>
      <c r="AA728" s="7">
        <v>8.5</v>
      </c>
      <c r="AB728" s="7">
        <v>5.0999999999999996</v>
      </c>
      <c r="AC728" s="8">
        <v>6.9</v>
      </c>
      <c r="AD728" s="2">
        <v>60</v>
      </c>
      <c r="AE728" s="3">
        <v>15</v>
      </c>
      <c r="AF728" s="10">
        <v>678.4</v>
      </c>
      <c r="AG728" s="2">
        <v>240</v>
      </c>
    </row>
    <row r="729" spans="1:33" x14ac:dyDescent="0.45">
      <c r="A729" t="s">
        <v>82</v>
      </c>
      <c r="B729" t="s">
        <v>32</v>
      </c>
      <c r="C729" s="1">
        <v>224</v>
      </c>
      <c r="D729" s="1">
        <v>26</v>
      </c>
      <c r="E729" s="1">
        <v>80</v>
      </c>
      <c r="F729">
        <v>3</v>
      </c>
      <c r="G729" s="2" t="s">
        <v>16</v>
      </c>
      <c r="H729">
        <v>66</v>
      </c>
      <c r="I729" s="4">
        <v>0</v>
      </c>
      <c r="J729" s="5">
        <v>0</v>
      </c>
      <c r="K729" s="6">
        <v>0</v>
      </c>
      <c r="L729">
        <v>0</v>
      </c>
      <c r="M729">
        <v>0</v>
      </c>
      <c r="N729">
        <v>0</v>
      </c>
      <c r="O729">
        <v>0</v>
      </c>
      <c r="P729" s="5">
        <v>0</v>
      </c>
      <c r="Q729">
        <v>0</v>
      </c>
      <c r="R729">
        <v>0</v>
      </c>
      <c r="S729" s="5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 s="2">
        <v>0</v>
      </c>
      <c r="Z729" s="7">
        <v>3.5</v>
      </c>
      <c r="AA729" s="7">
        <v>4.3</v>
      </c>
      <c r="AB729" s="7">
        <v>5.8</v>
      </c>
      <c r="AC729" s="8">
        <v>4.5</v>
      </c>
      <c r="AD729" s="2">
        <v>25</v>
      </c>
      <c r="AE729" s="3">
        <v>10</v>
      </c>
      <c r="AF729" s="10">
        <v>301.3</v>
      </c>
      <c r="AG729" s="2">
        <v>315</v>
      </c>
    </row>
    <row r="730" spans="1:33" x14ac:dyDescent="0.45">
      <c r="A730" t="s">
        <v>82</v>
      </c>
      <c r="B730" t="s">
        <v>32</v>
      </c>
      <c r="C730" s="1">
        <v>224</v>
      </c>
      <c r="D730" s="1">
        <v>27</v>
      </c>
      <c r="E730" s="1">
        <v>81</v>
      </c>
      <c r="F730">
        <v>3</v>
      </c>
      <c r="G730" s="2" t="s">
        <v>43</v>
      </c>
      <c r="H730">
        <v>55</v>
      </c>
      <c r="I730" s="4">
        <v>0</v>
      </c>
      <c r="J730" s="5">
        <v>0</v>
      </c>
      <c r="K730" s="6">
        <v>0</v>
      </c>
      <c r="L730">
        <v>0</v>
      </c>
      <c r="M730">
        <v>0</v>
      </c>
      <c r="N730">
        <v>0</v>
      </c>
      <c r="O730">
        <v>0</v>
      </c>
      <c r="P730" s="5">
        <v>0</v>
      </c>
      <c r="Q730">
        <v>0</v>
      </c>
      <c r="R730">
        <v>0</v>
      </c>
      <c r="S730" s="5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 s="2">
        <v>0</v>
      </c>
      <c r="Z730" s="7">
        <v>4.5</v>
      </c>
      <c r="AA730" s="7">
        <v>4</v>
      </c>
      <c r="AB730" s="7">
        <v>5.2</v>
      </c>
      <c r="AC730" s="8">
        <v>4.5999999999999996</v>
      </c>
      <c r="AD730" s="2">
        <v>25</v>
      </c>
      <c r="AE730" s="3">
        <v>10</v>
      </c>
      <c r="AF730">
        <v>270</v>
      </c>
      <c r="AG730" s="2">
        <v>270</v>
      </c>
    </row>
    <row r="731" spans="1:33" x14ac:dyDescent="0.45">
      <c r="A731" t="s">
        <v>46</v>
      </c>
      <c r="B731" t="s">
        <v>33</v>
      </c>
      <c r="C731" s="1">
        <v>251</v>
      </c>
      <c r="D731" s="1">
        <v>1</v>
      </c>
      <c r="E731" s="1">
        <v>1</v>
      </c>
      <c r="F731">
        <v>1</v>
      </c>
      <c r="G731" s="2" t="s">
        <v>16</v>
      </c>
      <c r="H731" s="23">
        <v>44</v>
      </c>
      <c r="I731" s="16">
        <v>0</v>
      </c>
      <c r="J731">
        <v>5</v>
      </c>
      <c r="K731" s="2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 s="2">
        <v>0</v>
      </c>
      <c r="Z731" s="7">
        <v>9.3000000000000007</v>
      </c>
      <c r="AA731" s="7">
        <v>11</v>
      </c>
      <c r="AB731" s="7">
        <v>5.7</v>
      </c>
      <c r="AC731" s="8">
        <v>8.6999999999999993</v>
      </c>
      <c r="AD731" s="16">
        <v>40</v>
      </c>
      <c r="AE731">
        <v>70</v>
      </c>
      <c r="AF731" s="7">
        <v>278.12900000000002</v>
      </c>
      <c r="AG731" s="2">
        <v>207</v>
      </c>
    </row>
    <row r="732" spans="1:33" x14ac:dyDescent="0.45">
      <c r="A732" t="s">
        <v>46</v>
      </c>
      <c r="B732" t="s">
        <v>33</v>
      </c>
      <c r="C732" s="1">
        <v>251</v>
      </c>
      <c r="D732" s="1">
        <v>2</v>
      </c>
      <c r="E732" s="1">
        <v>2</v>
      </c>
      <c r="F732">
        <v>1</v>
      </c>
      <c r="G732" s="2" t="s">
        <v>43</v>
      </c>
      <c r="H732" s="3">
        <v>78</v>
      </c>
      <c r="I732" s="16">
        <v>0</v>
      </c>
      <c r="J732">
        <v>0</v>
      </c>
      <c r="K732" s="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 s="2">
        <v>0</v>
      </c>
      <c r="Z732" s="7">
        <v>10.9</v>
      </c>
      <c r="AA732" s="7">
        <v>9</v>
      </c>
      <c r="AB732" s="7">
        <v>11.2</v>
      </c>
      <c r="AC732" s="8">
        <v>10.4</v>
      </c>
      <c r="AD732" s="16">
        <v>55</v>
      </c>
      <c r="AE732">
        <v>65</v>
      </c>
      <c r="AF732" s="7">
        <v>330.95600000000002</v>
      </c>
      <c r="AG732" s="2">
        <v>179</v>
      </c>
    </row>
    <row r="733" spans="1:33" x14ac:dyDescent="0.45">
      <c r="A733" t="s">
        <v>46</v>
      </c>
      <c r="B733" t="s">
        <v>33</v>
      </c>
      <c r="C733" s="1">
        <v>251</v>
      </c>
      <c r="D733" s="1">
        <v>3</v>
      </c>
      <c r="E733" s="1">
        <v>3</v>
      </c>
      <c r="F733">
        <v>1</v>
      </c>
      <c r="G733" s="2" t="s">
        <v>44</v>
      </c>
      <c r="H733" s="3">
        <v>100</v>
      </c>
      <c r="I733" s="16">
        <v>0</v>
      </c>
      <c r="J733">
        <v>0</v>
      </c>
      <c r="K733" s="2">
        <v>0</v>
      </c>
      <c r="L733">
        <v>0</v>
      </c>
      <c r="M733">
        <v>0</v>
      </c>
      <c r="N733">
        <v>0</v>
      </c>
      <c r="O733">
        <v>0</v>
      </c>
      <c r="P733" s="5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 s="2">
        <v>0</v>
      </c>
      <c r="Z733" s="7">
        <v>10.6</v>
      </c>
      <c r="AA733" s="7">
        <v>11</v>
      </c>
      <c r="AB733" s="7">
        <v>7.7</v>
      </c>
      <c r="AC733" s="8">
        <v>9.8000000000000007</v>
      </c>
      <c r="AD733" s="16">
        <v>130</v>
      </c>
      <c r="AE733">
        <v>50</v>
      </c>
      <c r="AF733" s="10">
        <v>1563.5060000000001</v>
      </c>
      <c r="AG733" s="11">
        <v>212</v>
      </c>
    </row>
    <row r="734" spans="1:33" x14ac:dyDescent="0.45">
      <c r="A734" t="s">
        <v>46</v>
      </c>
      <c r="B734" t="s">
        <v>33</v>
      </c>
      <c r="C734" s="1">
        <v>251</v>
      </c>
      <c r="D734" s="1">
        <v>4</v>
      </c>
      <c r="E734" s="1">
        <v>4</v>
      </c>
      <c r="F734">
        <v>1</v>
      </c>
      <c r="G734" s="2" t="s">
        <v>43</v>
      </c>
      <c r="H734" s="3">
        <v>100</v>
      </c>
      <c r="I734" s="16">
        <v>0</v>
      </c>
      <c r="J734">
        <v>0</v>
      </c>
      <c r="K734" s="2">
        <v>0</v>
      </c>
      <c r="L734">
        <v>0</v>
      </c>
      <c r="M734">
        <v>0</v>
      </c>
      <c r="N734">
        <v>0</v>
      </c>
      <c r="O734">
        <v>0</v>
      </c>
      <c r="P734" s="5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 s="2">
        <v>0</v>
      </c>
      <c r="Z734" s="7">
        <v>13.9</v>
      </c>
      <c r="AA734" s="7">
        <v>12.6</v>
      </c>
      <c r="AB734" s="7">
        <v>14</v>
      </c>
      <c r="AC734" s="8">
        <v>13.5</v>
      </c>
      <c r="AD734" s="16">
        <v>125</v>
      </c>
      <c r="AE734">
        <v>80</v>
      </c>
      <c r="AF734" s="10">
        <v>1581.5360000000001</v>
      </c>
      <c r="AG734" s="2">
        <v>193</v>
      </c>
    </row>
    <row r="735" spans="1:33" x14ac:dyDescent="0.45">
      <c r="A735" t="s">
        <v>46</v>
      </c>
      <c r="B735" t="s">
        <v>33</v>
      </c>
      <c r="C735" s="1">
        <v>251</v>
      </c>
      <c r="D735" s="1">
        <v>5</v>
      </c>
      <c r="E735" s="1">
        <v>5</v>
      </c>
      <c r="F735">
        <v>1</v>
      </c>
      <c r="G735" s="2" t="s">
        <v>44</v>
      </c>
      <c r="H735" s="23">
        <v>100</v>
      </c>
      <c r="I735" s="16">
        <v>0</v>
      </c>
      <c r="J735">
        <v>5</v>
      </c>
      <c r="K735" s="2">
        <v>0</v>
      </c>
      <c r="L735">
        <v>0</v>
      </c>
      <c r="M735">
        <v>0</v>
      </c>
      <c r="N735">
        <v>0</v>
      </c>
      <c r="O735">
        <v>0</v>
      </c>
      <c r="P735" s="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 s="2">
        <v>0</v>
      </c>
      <c r="Z735" s="7">
        <v>12.1</v>
      </c>
      <c r="AA735" s="7">
        <v>8.1</v>
      </c>
      <c r="AB735" s="7">
        <v>6.6</v>
      </c>
      <c r="AC735" s="8">
        <v>8.9</v>
      </c>
      <c r="AD735" s="16">
        <v>120</v>
      </c>
      <c r="AE735">
        <v>70</v>
      </c>
      <c r="AF735" s="10">
        <v>1736.7639999999999</v>
      </c>
      <c r="AG735" s="2">
        <v>276</v>
      </c>
    </row>
    <row r="736" spans="1:33" x14ac:dyDescent="0.45">
      <c r="A736" t="s">
        <v>46</v>
      </c>
      <c r="B736" t="s">
        <v>33</v>
      </c>
      <c r="C736" s="1">
        <v>251</v>
      </c>
      <c r="D736" s="1">
        <v>6</v>
      </c>
      <c r="E736" s="1">
        <v>6</v>
      </c>
      <c r="F736">
        <v>1</v>
      </c>
      <c r="G736" s="2" t="s">
        <v>16</v>
      </c>
      <c r="H736" s="3">
        <v>66</v>
      </c>
      <c r="I736" s="16">
        <v>0</v>
      </c>
      <c r="J736">
        <v>0</v>
      </c>
      <c r="K736" s="2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 s="2">
        <v>0</v>
      </c>
      <c r="Z736" s="7">
        <v>9.1999999999999993</v>
      </c>
      <c r="AA736" s="7">
        <v>10.7</v>
      </c>
      <c r="AB736">
        <v>8.8000000000000007</v>
      </c>
      <c r="AC736" s="8">
        <v>9.6</v>
      </c>
      <c r="AD736" s="16">
        <v>65</v>
      </c>
      <c r="AE736">
        <v>70</v>
      </c>
      <c r="AF736" s="7">
        <v>550.25699999999995</v>
      </c>
      <c r="AG736" s="2">
        <v>379</v>
      </c>
    </row>
    <row r="737" spans="1:33" x14ac:dyDescent="0.45">
      <c r="A737" t="s">
        <v>46</v>
      </c>
      <c r="B737" t="s">
        <v>33</v>
      </c>
      <c r="C737" s="1">
        <v>251</v>
      </c>
      <c r="D737" s="1">
        <v>7</v>
      </c>
      <c r="E737" s="1">
        <v>7</v>
      </c>
      <c r="F737">
        <v>1</v>
      </c>
      <c r="G737" s="2" t="s">
        <v>44</v>
      </c>
      <c r="H737" s="3">
        <v>100</v>
      </c>
      <c r="I737" s="16">
        <v>0</v>
      </c>
      <c r="J737">
        <v>5</v>
      </c>
      <c r="K737" s="2">
        <v>0</v>
      </c>
      <c r="L737">
        <v>0</v>
      </c>
      <c r="M737">
        <v>0</v>
      </c>
      <c r="N737">
        <v>0</v>
      </c>
      <c r="O737">
        <v>0</v>
      </c>
      <c r="P737" s="5">
        <v>0</v>
      </c>
      <c r="Q737">
        <v>1</v>
      </c>
      <c r="R737">
        <v>1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 s="2">
        <v>0</v>
      </c>
      <c r="Z737" s="7">
        <v>10.5</v>
      </c>
      <c r="AA737" s="7">
        <v>11.1</v>
      </c>
      <c r="AB737" s="7">
        <v>8.3000000000000007</v>
      </c>
      <c r="AC737" s="8">
        <v>10</v>
      </c>
      <c r="AD737" s="16">
        <v>160</v>
      </c>
      <c r="AE737">
        <v>65</v>
      </c>
      <c r="AF737" s="10">
        <v>2668.3850000000002</v>
      </c>
      <c r="AG737" s="2">
        <v>219</v>
      </c>
    </row>
    <row r="738" spans="1:33" x14ac:dyDescent="0.45">
      <c r="A738" t="s">
        <v>46</v>
      </c>
      <c r="B738" t="s">
        <v>33</v>
      </c>
      <c r="C738" s="1">
        <v>251</v>
      </c>
      <c r="D738" s="1">
        <v>8</v>
      </c>
      <c r="E738" s="1">
        <v>8</v>
      </c>
      <c r="F738">
        <v>1</v>
      </c>
      <c r="G738" s="2" t="s">
        <v>16</v>
      </c>
      <c r="H738" s="3">
        <v>66</v>
      </c>
      <c r="I738" s="4">
        <v>0</v>
      </c>
      <c r="J738" s="5">
        <v>5</v>
      </c>
      <c r="K738" s="6">
        <v>0</v>
      </c>
      <c r="L738">
        <v>0</v>
      </c>
      <c r="M738">
        <v>0</v>
      </c>
      <c r="N738">
        <v>0</v>
      </c>
      <c r="O738">
        <v>0</v>
      </c>
      <c r="P738" s="5">
        <v>0</v>
      </c>
      <c r="Q738">
        <v>2</v>
      </c>
      <c r="R738">
        <v>0</v>
      </c>
      <c r="S738" s="5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 s="2">
        <v>0</v>
      </c>
      <c r="Z738" s="7">
        <v>13.5</v>
      </c>
      <c r="AA738" s="7">
        <v>10.8</v>
      </c>
      <c r="AB738" s="7">
        <v>15.9</v>
      </c>
      <c r="AC738" s="8">
        <v>13.4</v>
      </c>
      <c r="AD738" s="16">
        <v>85</v>
      </c>
      <c r="AE738">
        <v>65</v>
      </c>
      <c r="AF738" s="10">
        <v>1289.8140000000001</v>
      </c>
      <c r="AG738" s="2">
        <v>275</v>
      </c>
    </row>
    <row r="739" spans="1:33" x14ac:dyDescent="0.45">
      <c r="A739" t="s">
        <v>46</v>
      </c>
      <c r="B739" t="s">
        <v>33</v>
      </c>
      <c r="C739" s="1">
        <v>251</v>
      </c>
      <c r="D739" s="1">
        <v>9</v>
      </c>
      <c r="E739" s="1">
        <v>9</v>
      </c>
      <c r="F739">
        <v>1</v>
      </c>
      <c r="G739" s="2" t="s">
        <v>43</v>
      </c>
      <c r="H739" s="3">
        <v>100</v>
      </c>
      <c r="I739" s="16">
        <v>0</v>
      </c>
      <c r="J739">
        <v>0</v>
      </c>
      <c r="K739" s="2">
        <v>0</v>
      </c>
      <c r="L739">
        <v>0</v>
      </c>
      <c r="M739">
        <v>0</v>
      </c>
      <c r="N739">
        <v>0</v>
      </c>
      <c r="O739">
        <v>0</v>
      </c>
      <c r="P739" s="5">
        <v>0</v>
      </c>
      <c r="Q739">
        <v>0</v>
      </c>
      <c r="R739">
        <v>0</v>
      </c>
      <c r="S739">
        <v>0</v>
      </c>
      <c r="T739">
        <v>0</v>
      </c>
      <c r="U739">
        <v>6</v>
      </c>
      <c r="V739">
        <v>0</v>
      </c>
      <c r="W739">
        <v>0</v>
      </c>
      <c r="X739">
        <v>0</v>
      </c>
      <c r="Y739" s="2">
        <v>0</v>
      </c>
      <c r="Z739" s="7">
        <v>8.5</v>
      </c>
      <c r="AA739" s="7">
        <v>11.9</v>
      </c>
      <c r="AB739" s="7">
        <v>10.3</v>
      </c>
      <c r="AC739" s="8">
        <v>10.199999999999999</v>
      </c>
      <c r="AD739" s="16">
        <v>75</v>
      </c>
      <c r="AE739">
        <v>5</v>
      </c>
      <c r="AF739" s="10">
        <v>882.82799999999997</v>
      </c>
      <c r="AG739" s="2">
        <v>147</v>
      </c>
    </row>
    <row r="740" spans="1:33" x14ac:dyDescent="0.45">
      <c r="A740" t="s">
        <v>46</v>
      </c>
      <c r="B740" t="s">
        <v>33</v>
      </c>
      <c r="C740" s="1">
        <v>251</v>
      </c>
      <c r="D740" s="1">
        <v>10</v>
      </c>
      <c r="E740" s="1">
        <v>10</v>
      </c>
      <c r="F740">
        <v>2</v>
      </c>
      <c r="G740" s="2" t="s">
        <v>16</v>
      </c>
      <c r="H740" s="3">
        <v>33</v>
      </c>
      <c r="I740" s="4">
        <v>0</v>
      </c>
      <c r="J740" s="5">
        <v>0</v>
      </c>
      <c r="K740" s="6">
        <v>0</v>
      </c>
      <c r="L740">
        <v>0</v>
      </c>
      <c r="M740">
        <v>0</v>
      </c>
      <c r="N740">
        <v>0</v>
      </c>
      <c r="O740">
        <v>0</v>
      </c>
      <c r="P740" s="5">
        <v>0</v>
      </c>
      <c r="Q740">
        <v>0</v>
      </c>
      <c r="R740">
        <v>0</v>
      </c>
      <c r="S740" s="5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 s="2">
        <v>0</v>
      </c>
      <c r="Z740" s="7">
        <v>1.5</v>
      </c>
      <c r="AA740" s="7">
        <v>7.6</v>
      </c>
      <c r="AB740" s="7">
        <v>4.9000000000000004</v>
      </c>
      <c r="AC740" s="8">
        <v>4.7</v>
      </c>
      <c r="AD740" s="16">
        <v>10</v>
      </c>
      <c r="AE740">
        <v>20</v>
      </c>
      <c r="AF740">
        <v>118.09</v>
      </c>
      <c r="AG740" s="2">
        <v>260</v>
      </c>
    </row>
    <row r="741" spans="1:33" x14ac:dyDescent="0.45">
      <c r="A741" t="s">
        <v>46</v>
      </c>
      <c r="B741" t="s">
        <v>33</v>
      </c>
      <c r="C741" s="1">
        <v>251</v>
      </c>
      <c r="D741" s="1">
        <v>11</v>
      </c>
      <c r="E741" s="1">
        <v>11</v>
      </c>
      <c r="F741">
        <v>2</v>
      </c>
      <c r="G741" s="2" t="s">
        <v>43</v>
      </c>
      <c r="H741" s="3">
        <v>100</v>
      </c>
      <c r="I741" s="4">
        <v>0</v>
      </c>
      <c r="J741" s="5">
        <v>0</v>
      </c>
      <c r="K741" s="6">
        <v>0</v>
      </c>
      <c r="L741">
        <v>0</v>
      </c>
      <c r="M741">
        <v>0</v>
      </c>
      <c r="N741">
        <v>0</v>
      </c>
      <c r="O741">
        <v>0</v>
      </c>
      <c r="P741" s="5">
        <v>0</v>
      </c>
      <c r="Q741">
        <v>0</v>
      </c>
      <c r="R741">
        <v>0</v>
      </c>
      <c r="S741" s="5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 s="2">
        <v>0</v>
      </c>
      <c r="Z741" s="7">
        <v>10</v>
      </c>
      <c r="AA741" s="7">
        <v>10.7</v>
      </c>
      <c r="AB741" s="7">
        <v>12.9</v>
      </c>
      <c r="AC741" s="8">
        <v>11.2</v>
      </c>
      <c r="AD741" s="16">
        <v>70</v>
      </c>
      <c r="AE741">
        <v>65</v>
      </c>
      <c r="AF741" s="10">
        <v>875.56299999999999</v>
      </c>
      <c r="AG741" s="2">
        <v>343</v>
      </c>
    </row>
    <row r="742" spans="1:33" x14ac:dyDescent="0.45">
      <c r="A742" t="s">
        <v>46</v>
      </c>
      <c r="B742" t="s">
        <v>33</v>
      </c>
      <c r="C742" s="1">
        <v>251</v>
      </c>
      <c r="D742" s="1">
        <v>12</v>
      </c>
      <c r="E742" s="1">
        <v>12</v>
      </c>
      <c r="F742">
        <v>2</v>
      </c>
      <c r="G742" s="2" t="s">
        <v>44</v>
      </c>
      <c r="H742" s="23">
        <v>0</v>
      </c>
      <c r="I742" s="16">
        <v>0</v>
      </c>
      <c r="J742">
        <v>0</v>
      </c>
      <c r="K742" s="2">
        <v>0</v>
      </c>
      <c r="L742">
        <v>0</v>
      </c>
      <c r="M742">
        <v>0</v>
      </c>
      <c r="N742">
        <v>0</v>
      </c>
      <c r="O742">
        <v>0</v>
      </c>
      <c r="P742" s="5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 s="2">
        <v>0</v>
      </c>
      <c r="Z742" s="7">
        <v>0</v>
      </c>
      <c r="AA742" s="7">
        <v>0</v>
      </c>
      <c r="AB742" s="7">
        <v>0</v>
      </c>
      <c r="AC742" s="8">
        <v>0</v>
      </c>
      <c r="AD742" s="16">
        <v>0</v>
      </c>
      <c r="AE742">
        <v>0</v>
      </c>
      <c r="AF742" s="10">
        <v>0</v>
      </c>
      <c r="AG742" s="2">
        <v>254</v>
      </c>
    </row>
    <row r="743" spans="1:33" x14ac:dyDescent="0.45">
      <c r="A743" t="s">
        <v>46</v>
      </c>
      <c r="B743" t="s">
        <v>33</v>
      </c>
      <c r="C743" s="1">
        <v>251</v>
      </c>
      <c r="D743" s="1">
        <v>13</v>
      </c>
      <c r="E743" s="1">
        <v>13</v>
      </c>
      <c r="F743">
        <v>2</v>
      </c>
      <c r="G743" s="2" t="s">
        <v>43</v>
      </c>
      <c r="H743" s="3">
        <v>66</v>
      </c>
      <c r="I743" s="16">
        <v>0</v>
      </c>
      <c r="J743">
        <v>0</v>
      </c>
      <c r="K743" s="2">
        <v>5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 s="2">
        <v>0</v>
      </c>
      <c r="Z743" s="7">
        <v>12.7</v>
      </c>
      <c r="AA743" s="7">
        <v>10.1</v>
      </c>
      <c r="AB743" s="7">
        <v>10.9</v>
      </c>
      <c r="AC743" s="8">
        <v>11.2</v>
      </c>
      <c r="AD743" s="16">
        <v>55</v>
      </c>
      <c r="AE743">
        <v>75</v>
      </c>
      <c r="AF743" s="7">
        <v>612.67600000000004</v>
      </c>
      <c r="AG743" s="2">
        <v>242</v>
      </c>
    </row>
    <row r="744" spans="1:33" x14ac:dyDescent="0.45">
      <c r="A744" t="s">
        <v>46</v>
      </c>
      <c r="B744" t="s">
        <v>33</v>
      </c>
      <c r="C744" s="1">
        <v>251</v>
      </c>
      <c r="D744" s="1">
        <v>14</v>
      </c>
      <c r="E744" s="1">
        <v>14</v>
      </c>
      <c r="F744">
        <v>2</v>
      </c>
      <c r="G744" s="2" t="s">
        <v>44</v>
      </c>
      <c r="H744" s="3">
        <v>78</v>
      </c>
      <c r="I744" s="16">
        <v>0</v>
      </c>
      <c r="J744">
        <v>5</v>
      </c>
      <c r="K744" s="2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 s="2">
        <v>0</v>
      </c>
      <c r="Z744" s="7">
        <v>13.5</v>
      </c>
      <c r="AA744" s="7">
        <v>13.3</v>
      </c>
      <c r="AB744" s="7">
        <v>8.6</v>
      </c>
      <c r="AC744" s="8">
        <v>11.8</v>
      </c>
      <c r="AD744" s="16">
        <v>40</v>
      </c>
      <c r="AE744">
        <v>65</v>
      </c>
      <c r="AF744" s="7">
        <v>438.32</v>
      </c>
      <c r="AG744" s="2">
        <v>229</v>
      </c>
    </row>
    <row r="745" spans="1:33" x14ac:dyDescent="0.45">
      <c r="A745" t="s">
        <v>46</v>
      </c>
      <c r="B745" t="s">
        <v>33</v>
      </c>
      <c r="C745" s="1">
        <v>251</v>
      </c>
      <c r="D745" s="1">
        <v>15</v>
      </c>
      <c r="E745" s="1">
        <v>15</v>
      </c>
      <c r="F745">
        <v>2</v>
      </c>
      <c r="G745" s="2" t="s">
        <v>16</v>
      </c>
      <c r="H745" s="3">
        <v>55</v>
      </c>
      <c r="I745" s="16">
        <v>0</v>
      </c>
      <c r="J745">
        <v>5</v>
      </c>
      <c r="K745" s="2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 s="2">
        <v>0</v>
      </c>
      <c r="Z745" s="7">
        <v>12</v>
      </c>
      <c r="AA745" s="7">
        <v>8.8000000000000007</v>
      </c>
      <c r="AB745" s="7">
        <v>9.4</v>
      </c>
      <c r="AC745" s="8">
        <v>10.1</v>
      </c>
      <c r="AD745" s="16">
        <v>30</v>
      </c>
      <c r="AE745">
        <v>55</v>
      </c>
      <c r="AF745" s="7">
        <v>289.31</v>
      </c>
      <c r="AG745" s="2">
        <v>399</v>
      </c>
    </row>
    <row r="746" spans="1:33" x14ac:dyDescent="0.45">
      <c r="A746" t="s">
        <v>46</v>
      </c>
      <c r="B746" t="s">
        <v>33</v>
      </c>
      <c r="C746" s="1">
        <v>251</v>
      </c>
      <c r="D746" s="1">
        <v>16</v>
      </c>
      <c r="E746" s="1">
        <v>16</v>
      </c>
      <c r="F746">
        <v>2</v>
      </c>
      <c r="G746" s="2" t="s">
        <v>44</v>
      </c>
      <c r="H746" s="3">
        <v>89</v>
      </c>
      <c r="I746" s="4">
        <v>5</v>
      </c>
      <c r="J746" s="5">
        <v>0</v>
      </c>
      <c r="K746" s="6">
        <v>5</v>
      </c>
      <c r="L746">
        <v>0</v>
      </c>
      <c r="M746">
        <v>0</v>
      </c>
      <c r="N746">
        <v>0</v>
      </c>
      <c r="O746">
        <v>0</v>
      </c>
      <c r="P746" s="5">
        <v>0</v>
      </c>
      <c r="Q746">
        <v>2</v>
      </c>
      <c r="R746">
        <v>0</v>
      </c>
      <c r="S746" s="5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 s="2">
        <v>0</v>
      </c>
      <c r="Z746" s="7">
        <v>7</v>
      </c>
      <c r="AA746" s="7">
        <v>7.4</v>
      </c>
      <c r="AB746" s="7">
        <v>7.6</v>
      </c>
      <c r="AC746" s="8">
        <v>7.3</v>
      </c>
      <c r="AD746" s="16">
        <v>60</v>
      </c>
      <c r="AE746">
        <v>75</v>
      </c>
      <c r="AF746" s="10">
        <v>807.51800000000003</v>
      </c>
      <c r="AG746" s="2">
        <v>318</v>
      </c>
    </row>
    <row r="747" spans="1:33" x14ac:dyDescent="0.45">
      <c r="A747" t="s">
        <v>46</v>
      </c>
      <c r="B747" t="s">
        <v>33</v>
      </c>
      <c r="C747" s="1">
        <v>251</v>
      </c>
      <c r="D747" s="1">
        <v>17</v>
      </c>
      <c r="E747" s="1">
        <v>17</v>
      </c>
      <c r="F747">
        <v>2</v>
      </c>
      <c r="G747" s="2" t="s">
        <v>16</v>
      </c>
      <c r="H747" s="3">
        <v>100</v>
      </c>
      <c r="I747" s="4">
        <v>0</v>
      </c>
      <c r="J747" s="5">
        <v>5</v>
      </c>
      <c r="K747" s="6">
        <v>5</v>
      </c>
      <c r="L747">
        <v>0</v>
      </c>
      <c r="M747">
        <v>0</v>
      </c>
      <c r="N747">
        <v>0</v>
      </c>
      <c r="O747">
        <v>0</v>
      </c>
      <c r="P747" s="5">
        <v>0</v>
      </c>
      <c r="Q747">
        <v>5</v>
      </c>
      <c r="R747">
        <v>0</v>
      </c>
      <c r="S747" s="5">
        <v>0</v>
      </c>
      <c r="T747">
        <v>0</v>
      </c>
      <c r="U747">
        <v>0</v>
      </c>
      <c r="V747">
        <v>0</v>
      </c>
      <c r="W747">
        <v>0</v>
      </c>
      <c r="X747">
        <v>4</v>
      </c>
      <c r="Y747" s="2">
        <v>0</v>
      </c>
      <c r="Z747" s="7">
        <v>12.5</v>
      </c>
      <c r="AA747" s="7">
        <v>13.6</v>
      </c>
      <c r="AB747" s="7">
        <v>11.8</v>
      </c>
      <c r="AC747" s="8">
        <v>12.6</v>
      </c>
      <c r="AD747" s="16">
        <v>150</v>
      </c>
      <c r="AE747">
        <v>85</v>
      </c>
      <c r="AF747" s="10">
        <v>1333.2139999999999</v>
      </c>
      <c r="AG747" s="2">
        <v>298</v>
      </c>
    </row>
    <row r="748" spans="1:33" x14ac:dyDescent="0.45">
      <c r="A748" t="s">
        <v>46</v>
      </c>
      <c r="B748" t="s">
        <v>33</v>
      </c>
      <c r="C748" s="1">
        <v>251</v>
      </c>
      <c r="D748" s="1">
        <v>18</v>
      </c>
      <c r="E748" s="1">
        <v>18</v>
      </c>
      <c r="F748">
        <v>2</v>
      </c>
      <c r="G748" s="2" t="s">
        <v>43</v>
      </c>
      <c r="H748" s="3">
        <v>22</v>
      </c>
      <c r="I748" s="4">
        <v>0</v>
      </c>
      <c r="J748" s="5">
        <v>0</v>
      </c>
      <c r="K748" s="6">
        <v>0</v>
      </c>
      <c r="L748">
        <v>0</v>
      </c>
      <c r="M748">
        <v>0</v>
      </c>
      <c r="N748">
        <v>0</v>
      </c>
      <c r="O748">
        <v>0</v>
      </c>
      <c r="P748" s="5">
        <v>0</v>
      </c>
      <c r="Q748">
        <v>0</v>
      </c>
      <c r="R748">
        <v>0</v>
      </c>
      <c r="S748" s="5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 s="2">
        <v>0</v>
      </c>
      <c r="Z748" s="7">
        <v>11.7</v>
      </c>
      <c r="AA748" s="7">
        <v>8.8000000000000007</v>
      </c>
      <c r="AB748" s="7">
        <v>10</v>
      </c>
      <c r="AC748" s="8">
        <v>10.199999999999999</v>
      </c>
      <c r="AD748" s="4">
        <v>5</v>
      </c>
      <c r="AE748">
        <v>10</v>
      </c>
      <c r="AF748" s="10">
        <v>76.311999999999998</v>
      </c>
      <c r="AG748" s="2">
        <v>299</v>
      </c>
    </row>
    <row r="749" spans="1:33" x14ac:dyDescent="0.45">
      <c r="A749" t="s">
        <v>46</v>
      </c>
      <c r="B749" t="s">
        <v>33</v>
      </c>
      <c r="C749" s="1">
        <v>251</v>
      </c>
      <c r="D749" s="1">
        <v>19</v>
      </c>
      <c r="E749" s="1">
        <v>19</v>
      </c>
      <c r="F749">
        <v>3</v>
      </c>
      <c r="G749" s="2" t="s">
        <v>16</v>
      </c>
      <c r="H749" s="3">
        <v>100</v>
      </c>
      <c r="I749" s="4">
        <v>0</v>
      </c>
      <c r="J749" s="5">
        <v>0</v>
      </c>
      <c r="K749" s="6">
        <v>0</v>
      </c>
      <c r="L749">
        <v>0</v>
      </c>
      <c r="M749">
        <v>0</v>
      </c>
      <c r="N749">
        <v>0</v>
      </c>
      <c r="O749">
        <v>0</v>
      </c>
      <c r="P749" s="5">
        <v>0</v>
      </c>
      <c r="Q749">
        <v>0</v>
      </c>
      <c r="R749">
        <v>0</v>
      </c>
      <c r="S749" s="5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 s="2">
        <v>0</v>
      </c>
      <c r="Z749" s="7">
        <v>9.1999999999999993</v>
      </c>
      <c r="AA749" s="7">
        <v>11.1</v>
      </c>
      <c r="AB749" s="7">
        <v>9.3000000000000007</v>
      </c>
      <c r="AC749" s="8">
        <v>9.9</v>
      </c>
      <c r="AD749" s="16">
        <v>120</v>
      </c>
      <c r="AE749">
        <v>65</v>
      </c>
      <c r="AF749" s="10">
        <v>1248.9680000000001</v>
      </c>
      <c r="AG749" s="2">
        <v>219</v>
      </c>
    </row>
    <row r="750" spans="1:33" x14ac:dyDescent="0.45">
      <c r="A750" t="s">
        <v>46</v>
      </c>
      <c r="B750" t="s">
        <v>33</v>
      </c>
      <c r="C750" s="1">
        <v>251</v>
      </c>
      <c r="D750" s="1">
        <v>20</v>
      </c>
      <c r="E750" s="1">
        <v>20</v>
      </c>
      <c r="F750">
        <v>3</v>
      </c>
      <c r="G750" s="2" t="s">
        <v>43</v>
      </c>
      <c r="H750" s="3">
        <v>100</v>
      </c>
      <c r="I750" s="16">
        <v>0</v>
      </c>
      <c r="J750">
        <v>5</v>
      </c>
      <c r="K750" s="2">
        <v>0</v>
      </c>
      <c r="L750">
        <v>0</v>
      </c>
      <c r="M750">
        <v>0</v>
      </c>
      <c r="N750">
        <v>0</v>
      </c>
      <c r="O750">
        <v>0</v>
      </c>
      <c r="P750" s="5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 s="2">
        <v>0</v>
      </c>
      <c r="Z750" s="7">
        <v>9.9</v>
      </c>
      <c r="AA750" s="7">
        <v>10.1</v>
      </c>
      <c r="AB750" s="7">
        <v>9.5</v>
      </c>
      <c r="AC750" s="8">
        <v>9.8000000000000007</v>
      </c>
      <c r="AD750" s="16">
        <v>125</v>
      </c>
      <c r="AE750">
        <v>75</v>
      </c>
      <c r="AF750" s="10">
        <v>2459.4749999999999</v>
      </c>
      <c r="AG750" s="2">
        <v>199</v>
      </c>
    </row>
    <row r="751" spans="1:33" x14ac:dyDescent="0.45">
      <c r="A751" t="s">
        <v>46</v>
      </c>
      <c r="B751" t="s">
        <v>33</v>
      </c>
      <c r="C751" s="1">
        <v>251</v>
      </c>
      <c r="D751" s="1">
        <v>21</v>
      </c>
      <c r="E751" s="1">
        <v>21</v>
      </c>
      <c r="F751">
        <v>3</v>
      </c>
      <c r="G751" s="2" t="s">
        <v>44</v>
      </c>
      <c r="H751" s="3">
        <v>89</v>
      </c>
      <c r="I751" s="16">
        <v>0</v>
      </c>
      <c r="J751">
        <v>5</v>
      </c>
      <c r="K751" s="2">
        <v>0</v>
      </c>
      <c r="L751">
        <v>0</v>
      </c>
      <c r="M751">
        <v>0</v>
      </c>
      <c r="N751">
        <v>0</v>
      </c>
      <c r="O751">
        <v>0</v>
      </c>
      <c r="P751" s="5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 s="2">
        <v>0</v>
      </c>
      <c r="Z751" s="7">
        <v>8.6</v>
      </c>
      <c r="AA751" s="7">
        <v>11.7</v>
      </c>
      <c r="AB751" s="7">
        <v>8.8000000000000007</v>
      </c>
      <c r="AC751" s="8">
        <v>9.6999999999999993</v>
      </c>
      <c r="AD751" s="16">
        <v>130</v>
      </c>
      <c r="AE751">
        <v>65</v>
      </c>
      <c r="AF751" s="10">
        <v>1947.854</v>
      </c>
      <c r="AG751" s="2">
        <v>230</v>
      </c>
    </row>
    <row r="752" spans="1:33" x14ac:dyDescent="0.45">
      <c r="A752" t="s">
        <v>46</v>
      </c>
      <c r="B752" t="s">
        <v>33</v>
      </c>
      <c r="C752" s="1">
        <v>251</v>
      </c>
      <c r="D752" s="1">
        <v>22</v>
      </c>
      <c r="E752" s="1">
        <v>22</v>
      </c>
      <c r="F752">
        <v>3</v>
      </c>
      <c r="G752" s="2" t="s">
        <v>43</v>
      </c>
      <c r="H752" s="3">
        <v>89</v>
      </c>
      <c r="I752" s="4">
        <v>0</v>
      </c>
      <c r="J752" s="5">
        <v>0</v>
      </c>
      <c r="K752" s="6">
        <v>0</v>
      </c>
      <c r="L752">
        <v>0</v>
      </c>
      <c r="M752">
        <v>0</v>
      </c>
      <c r="N752">
        <v>0</v>
      </c>
      <c r="O752">
        <v>0</v>
      </c>
      <c r="P752" s="5">
        <v>0</v>
      </c>
      <c r="Q752">
        <v>0</v>
      </c>
      <c r="R752">
        <v>0</v>
      </c>
      <c r="S752" s="5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 s="2">
        <v>0</v>
      </c>
      <c r="Z752" s="7">
        <v>6.8</v>
      </c>
      <c r="AA752" s="7">
        <v>10.199999999999999</v>
      </c>
      <c r="AB752" s="7">
        <v>12.3</v>
      </c>
      <c r="AC752" s="8">
        <v>9.8000000000000007</v>
      </c>
      <c r="AD752" s="16">
        <v>80</v>
      </c>
      <c r="AE752">
        <v>60</v>
      </c>
      <c r="AF752" s="10">
        <v>793.65700000000004</v>
      </c>
      <c r="AG752" s="2">
        <v>286</v>
      </c>
    </row>
    <row r="753" spans="1:33" x14ac:dyDescent="0.45">
      <c r="A753" t="s">
        <v>46</v>
      </c>
      <c r="B753" t="s">
        <v>33</v>
      </c>
      <c r="C753" s="1">
        <v>251</v>
      </c>
      <c r="D753" s="1">
        <v>23</v>
      </c>
      <c r="E753" s="1">
        <v>23</v>
      </c>
      <c r="F753">
        <v>3</v>
      </c>
      <c r="G753" s="2" t="s">
        <v>44</v>
      </c>
      <c r="H753" s="3">
        <v>78</v>
      </c>
      <c r="I753" s="16">
        <v>0</v>
      </c>
      <c r="J753">
        <v>0</v>
      </c>
      <c r="K753" s="2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 s="2">
        <v>0</v>
      </c>
      <c r="Z753" s="7">
        <v>9.8000000000000007</v>
      </c>
      <c r="AA753" s="7">
        <v>12.6</v>
      </c>
      <c r="AB753" s="7">
        <v>10.1</v>
      </c>
      <c r="AC753" s="8">
        <v>10.8</v>
      </c>
      <c r="AD753" s="16">
        <v>30</v>
      </c>
      <c r="AE753">
        <v>50</v>
      </c>
      <c r="AF753" s="7">
        <v>364.815</v>
      </c>
      <c r="AG753" s="2">
        <v>194</v>
      </c>
    </row>
    <row r="754" spans="1:33" x14ac:dyDescent="0.45">
      <c r="A754" t="s">
        <v>46</v>
      </c>
      <c r="B754" t="s">
        <v>33</v>
      </c>
      <c r="C754" s="1">
        <v>251</v>
      </c>
      <c r="D754" s="1">
        <v>24</v>
      </c>
      <c r="E754" s="1">
        <v>24</v>
      </c>
      <c r="F754">
        <v>3</v>
      </c>
      <c r="G754" s="2" t="s">
        <v>16</v>
      </c>
      <c r="H754" s="3">
        <v>66</v>
      </c>
      <c r="I754" s="16">
        <v>0</v>
      </c>
      <c r="J754">
        <v>0</v>
      </c>
      <c r="K754" s="2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1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 s="2">
        <v>0</v>
      </c>
      <c r="Z754" s="7">
        <v>10</v>
      </c>
      <c r="AA754" s="7">
        <v>6.8</v>
      </c>
      <c r="AB754" s="7">
        <v>8.8000000000000007</v>
      </c>
      <c r="AC754" s="8">
        <v>8.5</v>
      </c>
      <c r="AD754" s="16">
        <v>25</v>
      </c>
      <c r="AE754">
        <v>70</v>
      </c>
      <c r="AF754" s="7">
        <v>180.56100000000001</v>
      </c>
      <c r="AG754" s="2">
        <v>314</v>
      </c>
    </row>
    <row r="755" spans="1:33" x14ac:dyDescent="0.45">
      <c r="A755" t="s">
        <v>46</v>
      </c>
      <c r="B755" t="s">
        <v>33</v>
      </c>
      <c r="C755" s="1">
        <v>251</v>
      </c>
      <c r="D755" s="1">
        <v>25</v>
      </c>
      <c r="E755" s="1">
        <v>25</v>
      </c>
      <c r="F755">
        <v>3</v>
      </c>
      <c r="G755" s="2" t="s">
        <v>44</v>
      </c>
      <c r="H755" s="23">
        <v>89</v>
      </c>
      <c r="I755" s="16">
        <v>0</v>
      </c>
      <c r="J755">
        <v>0</v>
      </c>
      <c r="K755" s="2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 s="2">
        <v>0</v>
      </c>
      <c r="Z755" s="7">
        <v>7.4</v>
      </c>
      <c r="AA755" s="7">
        <v>9.6</v>
      </c>
      <c r="AB755" s="7">
        <v>9.8000000000000007</v>
      </c>
      <c r="AC755" s="8">
        <v>8.9</v>
      </c>
      <c r="AD755" s="16">
        <v>30</v>
      </c>
      <c r="AE755">
        <v>65</v>
      </c>
      <c r="AF755" s="7">
        <v>360.49299999999999</v>
      </c>
      <c r="AG755" s="2">
        <v>290</v>
      </c>
    </row>
    <row r="756" spans="1:33" x14ac:dyDescent="0.45">
      <c r="A756" t="s">
        <v>46</v>
      </c>
      <c r="B756" t="s">
        <v>33</v>
      </c>
      <c r="C756" s="1">
        <v>251</v>
      </c>
      <c r="D756" s="1">
        <v>26</v>
      </c>
      <c r="E756" s="1">
        <v>26</v>
      </c>
      <c r="F756">
        <v>3</v>
      </c>
      <c r="G756" s="2" t="s">
        <v>16</v>
      </c>
      <c r="H756" s="3">
        <v>100</v>
      </c>
      <c r="I756" s="4">
        <v>0</v>
      </c>
      <c r="J756" s="5">
        <v>0</v>
      </c>
      <c r="K756" s="6">
        <v>0</v>
      </c>
      <c r="L756">
        <v>0</v>
      </c>
      <c r="M756">
        <v>0</v>
      </c>
      <c r="N756">
        <v>0</v>
      </c>
      <c r="O756">
        <v>0</v>
      </c>
      <c r="P756" s="5">
        <v>0</v>
      </c>
      <c r="Q756">
        <v>0</v>
      </c>
      <c r="R756">
        <v>1</v>
      </c>
      <c r="S756" s="5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 s="2">
        <v>0</v>
      </c>
      <c r="Z756" s="7">
        <v>7.9</v>
      </c>
      <c r="AA756" s="7">
        <v>9</v>
      </c>
      <c r="AB756" s="7">
        <v>10</v>
      </c>
      <c r="AC756" s="8">
        <v>9</v>
      </c>
      <c r="AD756" s="16">
        <v>85</v>
      </c>
      <c r="AE756">
        <v>50</v>
      </c>
      <c r="AF756" s="10">
        <v>761.548</v>
      </c>
      <c r="AG756" s="2">
        <v>229</v>
      </c>
    </row>
    <row r="757" spans="1:33" x14ac:dyDescent="0.45">
      <c r="A757" t="s">
        <v>46</v>
      </c>
      <c r="B757" t="s">
        <v>33</v>
      </c>
      <c r="C757" s="1">
        <v>251</v>
      </c>
      <c r="D757" s="1">
        <v>27</v>
      </c>
      <c r="E757" s="1">
        <v>27</v>
      </c>
      <c r="F757">
        <v>3</v>
      </c>
      <c r="G757" s="2" t="s">
        <v>43</v>
      </c>
      <c r="H757" s="3">
        <v>100</v>
      </c>
      <c r="I757" s="16">
        <v>5</v>
      </c>
      <c r="J757">
        <v>0</v>
      </c>
      <c r="K757" s="2">
        <v>0</v>
      </c>
      <c r="L757">
        <v>0</v>
      </c>
      <c r="M757">
        <v>0</v>
      </c>
      <c r="N757">
        <v>0</v>
      </c>
      <c r="O757">
        <v>0</v>
      </c>
      <c r="P757" s="5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 s="2">
        <v>0</v>
      </c>
      <c r="Z757" s="7">
        <v>8.5</v>
      </c>
      <c r="AA757" s="7">
        <v>10.7</v>
      </c>
      <c r="AB757" s="7">
        <v>8.4</v>
      </c>
      <c r="AC757" s="8">
        <v>9.1999999999999993</v>
      </c>
      <c r="AD757" s="16">
        <v>105</v>
      </c>
      <c r="AE757">
        <v>45</v>
      </c>
      <c r="AF757" s="10">
        <v>1110.5619999999999</v>
      </c>
      <c r="AG757" s="2">
        <v>184</v>
      </c>
    </row>
    <row r="758" spans="1:33" x14ac:dyDescent="0.45">
      <c r="A758" t="s">
        <v>83</v>
      </c>
      <c r="B758" t="s">
        <v>33</v>
      </c>
      <c r="C758" s="1">
        <v>251</v>
      </c>
      <c r="D758" s="1">
        <v>1</v>
      </c>
      <c r="E758" s="1">
        <v>28</v>
      </c>
      <c r="F758">
        <v>1</v>
      </c>
      <c r="G758" s="2" t="s">
        <v>16</v>
      </c>
      <c r="H758" s="3">
        <v>89</v>
      </c>
      <c r="I758" s="16">
        <v>0</v>
      </c>
      <c r="J758">
        <v>10</v>
      </c>
      <c r="K758" s="2">
        <v>0</v>
      </c>
      <c r="L758">
        <v>0</v>
      </c>
      <c r="M758">
        <v>0</v>
      </c>
      <c r="N758">
        <v>0</v>
      </c>
      <c r="O758">
        <v>0</v>
      </c>
      <c r="P758" s="5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 s="2">
        <v>0</v>
      </c>
      <c r="Z758" s="7">
        <v>11</v>
      </c>
      <c r="AA758" s="7">
        <v>9.1</v>
      </c>
      <c r="AB758" s="7">
        <v>14.5</v>
      </c>
      <c r="AC758" s="8">
        <v>11.5</v>
      </c>
      <c r="AD758" s="16">
        <v>135</v>
      </c>
      <c r="AE758" s="3">
        <v>25</v>
      </c>
      <c r="AF758" s="10">
        <v>1723.2149999999999</v>
      </c>
      <c r="AG758" s="11">
        <v>216</v>
      </c>
    </row>
    <row r="759" spans="1:33" x14ac:dyDescent="0.45">
      <c r="A759" t="s">
        <v>83</v>
      </c>
      <c r="B759" t="s">
        <v>33</v>
      </c>
      <c r="C759" s="1">
        <v>251</v>
      </c>
      <c r="D759" s="1">
        <v>2</v>
      </c>
      <c r="E759" s="1">
        <v>29</v>
      </c>
      <c r="F759">
        <v>1</v>
      </c>
      <c r="G759" s="2" t="s">
        <v>43</v>
      </c>
      <c r="H759" s="3">
        <v>44</v>
      </c>
      <c r="I759" s="16">
        <v>0</v>
      </c>
      <c r="J759">
        <v>0</v>
      </c>
      <c r="K759" s="2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1</v>
      </c>
      <c r="V759">
        <v>0</v>
      </c>
      <c r="W759">
        <v>0</v>
      </c>
      <c r="X759">
        <v>0</v>
      </c>
      <c r="Y759" s="2">
        <v>0</v>
      </c>
      <c r="Z759">
        <v>11.1</v>
      </c>
      <c r="AA759">
        <v>10.9</v>
      </c>
      <c r="AB759">
        <v>11.6</v>
      </c>
      <c r="AC759" s="8">
        <v>11.2</v>
      </c>
      <c r="AD759" s="16">
        <v>35</v>
      </c>
      <c r="AE759" s="3">
        <v>10</v>
      </c>
      <c r="AF759" s="7">
        <v>345.41</v>
      </c>
      <c r="AG759" s="2">
        <v>261</v>
      </c>
    </row>
    <row r="760" spans="1:33" x14ac:dyDescent="0.45">
      <c r="A760" t="s">
        <v>83</v>
      </c>
      <c r="B760" t="s">
        <v>33</v>
      </c>
      <c r="C760" s="1">
        <v>251</v>
      </c>
      <c r="D760" s="1">
        <v>3</v>
      </c>
      <c r="E760" s="1">
        <v>30</v>
      </c>
      <c r="F760">
        <v>1</v>
      </c>
      <c r="G760" s="2" t="s">
        <v>44</v>
      </c>
      <c r="H760" s="3">
        <v>100</v>
      </c>
      <c r="I760" s="16">
        <v>0</v>
      </c>
      <c r="J760">
        <v>0</v>
      </c>
      <c r="K760" s="2">
        <v>0</v>
      </c>
      <c r="L760">
        <v>0</v>
      </c>
      <c r="M760">
        <v>0</v>
      </c>
      <c r="N760">
        <v>0</v>
      </c>
      <c r="O760">
        <v>0</v>
      </c>
      <c r="P760" s="5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1</v>
      </c>
      <c r="Y760" s="2">
        <v>0</v>
      </c>
      <c r="Z760" s="7">
        <v>11.1</v>
      </c>
      <c r="AA760" s="7">
        <v>9.4</v>
      </c>
      <c r="AB760" s="7">
        <v>13.5</v>
      </c>
      <c r="AC760" s="8">
        <v>11.3</v>
      </c>
      <c r="AD760" s="16">
        <v>135</v>
      </c>
      <c r="AE760" s="3">
        <v>20</v>
      </c>
      <c r="AF760" s="10">
        <v>1874.704</v>
      </c>
      <c r="AG760" s="2">
        <v>177</v>
      </c>
    </row>
    <row r="761" spans="1:33" x14ac:dyDescent="0.45">
      <c r="A761" t="s">
        <v>83</v>
      </c>
      <c r="B761" t="s">
        <v>33</v>
      </c>
      <c r="C761" s="1">
        <v>251</v>
      </c>
      <c r="D761" s="1">
        <v>4</v>
      </c>
      <c r="E761" s="1">
        <v>31</v>
      </c>
      <c r="F761">
        <v>1</v>
      </c>
      <c r="G761" s="2" t="s">
        <v>43</v>
      </c>
      <c r="H761" s="23">
        <v>89</v>
      </c>
      <c r="I761" s="16">
        <v>0</v>
      </c>
      <c r="J761">
        <v>0</v>
      </c>
      <c r="K761" s="2">
        <v>0</v>
      </c>
      <c r="L761">
        <v>0</v>
      </c>
      <c r="M761">
        <v>0</v>
      </c>
      <c r="N761">
        <v>0</v>
      </c>
      <c r="O761">
        <v>0</v>
      </c>
      <c r="P761" s="5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 s="2">
        <v>0</v>
      </c>
      <c r="Z761" s="7">
        <v>12.5</v>
      </c>
      <c r="AA761" s="7">
        <v>13</v>
      </c>
      <c r="AB761" s="7">
        <v>10.6</v>
      </c>
      <c r="AC761" s="8">
        <v>12</v>
      </c>
      <c r="AD761" s="16">
        <v>120</v>
      </c>
      <c r="AE761" s="3">
        <v>20</v>
      </c>
      <c r="AF761" s="10">
        <v>1343.954</v>
      </c>
      <c r="AG761" s="2">
        <v>182</v>
      </c>
    </row>
    <row r="762" spans="1:33" x14ac:dyDescent="0.45">
      <c r="A762" t="s">
        <v>83</v>
      </c>
      <c r="B762" t="s">
        <v>33</v>
      </c>
      <c r="C762" s="1">
        <v>251</v>
      </c>
      <c r="D762" s="1">
        <v>5</v>
      </c>
      <c r="E762" s="1">
        <v>32</v>
      </c>
      <c r="F762">
        <v>1</v>
      </c>
      <c r="G762" s="2" t="s">
        <v>44</v>
      </c>
      <c r="H762" s="3">
        <v>33</v>
      </c>
      <c r="I762" s="16">
        <v>0</v>
      </c>
      <c r="J762">
        <v>0</v>
      </c>
      <c r="K762" s="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 s="2">
        <v>0</v>
      </c>
      <c r="Z762" s="7">
        <v>11.2</v>
      </c>
      <c r="AA762" s="7">
        <v>10.3</v>
      </c>
      <c r="AB762" s="7">
        <v>9.1999999999999993</v>
      </c>
      <c r="AC762" s="8">
        <v>10.199999999999999</v>
      </c>
      <c r="AD762" s="16">
        <v>15</v>
      </c>
      <c r="AE762" s="3">
        <v>5</v>
      </c>
      <c r="AF762" s="7">
        <v>105.622</v>
      </c>
      <c r="AG762" s="2">
        <v>226</v>
      </c>
    </row>
    <row r="763" spans="1:33" x14ac:dyDescent="0.45">
      <c r="A763" t="s">
        <v>83</v>
      </c>
      <c r="B763" t="s">
        <v>33</v>
      </c>
      <c r="C763" s="1">
        <v>251</v>
      </c>
      <c r="D763" s="1">
        <v>6</v>
      </c>
      <c r="E763" s="1">
        <v>33</v>
      </c>
      <c r="F763">
        <v>1</v>
      </c>
      <c r="G763" s="2" t="s">
        <v>16</v>
      </c>
      <c r="H763" s="3">
        <v>33</v>
      </c>
      <c r="I763" s="16">
        <v>0</v>
      </c>
      <c r="J763">
        <v>0</v>
      </c>
      <c r="K763" s="2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 s="2">
        <v>0</v>
      </c>
      <c r="Z763" s="7">
        <v>11.4</v>
      </c>
      <c r="AA763" s="7">
        <v>10.6</v>
      </c>
      <c r="AB763" s="7">
        <v>12.2</v>
      </c>
      <c r="AC763" s="8">
        <v>11.4</v>
      </c>
      <c r="AD763" s="16">
        <v>10</v>
      </c>
      <c r="AE763" s="3">
        <v>5</v>
      </c>
      <c r="AF763" s="7">
        <v>102.006</v>
      </c>
      <c r="AG763" s="2">
        <v>284</v>
      </c>
    </row>
    <row r="764" spans="1:33" x14ac:dyDescent="0.45">
      <c r="A764" t="s">
        <v>83</v>
      </c>
      <c r="B764" t="s">
        <v>33</v>
      </c>
      <c r="C764" s="1">
        <v>251</v>
      </c>
      <c r="D764" s="1">
        <v>7</v>
      </c>
      <c r="E764" s="1">
        <v>34</v>
      </c>
      <c r="F764">
        <v>1</v>
      </c>
      <c r="G764" s="2" t="s">
        <v>44</v>
      </c>
      <c r="H764" s="3">
        <v>78</v>
      </c>
      <c r="I764" s="4">
        <v>0</v>
      </c>
      <c r="J764" s="5">
        <v>0</v>
      </c>
      <c r="K764" s="6">
        <v>0</v>
      </c>
      <c r="L764">
        <v>0</v>
      </c>
      <c r="M764">
        <v>0</v>
      </c>
      <c r="N764">
        <v>0</v>
      </c>
      <c r="O764">
        <v>0</v>
      </c>
      <c r="P764" s="5">
        <v>0</v>
      </c>
      <c r="Q764">
        <v>0</v>
      </c>
      <c r="R764">
        <v>0</v>
      </c>
      <c r="S764" s="5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 s="2">
        <v>0</v>
      </c>
      <c r="Z764" s="7">
        <v>10.1</v>
      </c>
      <c r="AA764" s="7">
        <v>9.5</v>
      </c>
      <c r="AB764" s="7">
        <v>10.9</v>
      </c>
      <c r="AC764" s="8">
        <v>10.199999999999999</v>
      </c>
      <c r="AD764" s="16">
        <v>75</v>
      </c>
      <c r="AE764" s="3">
        <v>5</v>
      </c>
      <c r="AF764" s="10">
        <v>745.5</v>
      </c>
      <c r="AG764" s="2">
        <v>182</v>
      </c>
    </row>
    <row r="765" spans="1:33" x14ac:dyDescent="0.45">
      <c r="A765" t="s">
        <v>83</v>
      </c>
      <c r="B765" t="s">
        <v>33</v>
      </c>
      <c r="C765" s="1">
        <v>251</v>
      </c>
      <c r="D765" s="1">
        <v>8</v>
      </c>
      <c r="E765" s="1">
        <v>35</v>
      </c>
      <c r="F765">
        <v>1</v>
      </c>
      <c r="G765" s="2" t="s">
        <v>16</v>
      </c>
      <c r="H765" s="3">
        <v>11</v>
      </c>
      <c r="I765" s="16">
        <v>0</v>
      </c>
      <c r="J765">
        <v>5</v>
      </c>
      <c r="K765" s="2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 s="2">
        <v>0</v>
      </c>
      <c r="Z765" s="7">
        <v>8.1</v>
      </c>
      <c r="AA765" s="7">
        <v>12.1</v>
      </c>
      <c r="AB765" s="7">
        <v>10.4</v>
      </c>
      <c r="AC765" s="8">
        <v>10.199999999999999</v>
      </c>
      <c r="AD765" s="16">
        <v>10</v>
      </c>
      <c r="AE765" s="3">
        <v>5</v>
      </c>
      <c r="AF765" s="7">
        <v>93.537999999999997</v>
      </c>
      <c r="AG765" s="2">
        <v>184</v>
      </c>
    </row>
    <row r="766" spans="1:33" x14ac:dyDescent="0.45">
      <c r="A766" t="s">
        <v>83</v>
      </c>
      <c r="B766" t="s">
        <v>33</v>
      </c>
      <c r="C766" s="1">
        <v>251</v>
      </c>
      <c r="D766" s="1">
        <v>9</v>
      </c>
      <c r="E766" s="1">
        <v>36</v>
      </c>
      <c r="F766">
        <v>1</v>
      </c>
      <c r="G766" s="2" t="s">
        <v>43</v>
      </c>
      <c r="H766" s="24">
        <v>33</v>
      </c>
      <c r="I766" s="16">
        <v>0</v>
      </c>
      <c r="J766">
        <v>0</v>
      </c>
      <c r="K766" s="2">
        <v>0</v>
      </c>
      <c r="L766">
        <v>0</v>
      </c>
      <c r="M766">
        <v>0</v>
      </c>
      <c r="N766">
        <v>0</v>
      </c>
      <c r="O766">
        <v>0</v>
      </c>
      <c r="P766" s="5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 s="2">
        <v>0</v>
      </c>
      <c r="Z766" s="7">
        <v>9.6</v>
      </c>
      <c r="AA766" s="7">
        <v>8.3000000000000007</v>
      </c>
      <c r="AB766" s="7">
        <v>5</v>
      </c>
      <c r="AC766" s="8">
        <v>7.6</v>
      </c>
      <c r="AD766" s="16">
        <v>5</v>
      </c>
      <c r="AE766" s="3">
        <v>5</v>
      </c>
      <c r="AF766" s="10">
        <v>23.31</v>
      </c>
      <c r="AG766" s="2">
        <v>331</v>
      </c>
    </row>
    <row r="767" spans="1:33" x14ac:dyDescent="0.45">
      <c r="A767" t="s">
        <v>83</v>
      </c>
      <c r="B767" t="s">
        <v>33</v>
      </c>
      <c r="C767" s="1">
        <v>251</v>
      </c>
      <c r="D767" s="1">
        <v>10</v>
      </c>
      <c r="E767" s="1">
        <v>37</v>
      </c>
      <c r="F767">
        <v>2</v>
      </c>
      <c r="G767" s="2" t="s">
        <v>16</v>
      </c>
      <c r="H767" s="3">
        <v>78</v>
      </c>
      <c r="I767" s="16">
        <v>0</v>
      </c>
      <c r="J767">
        <v>5</v>
      </c>
      <c r="K767" s="2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 s="2">
        <v>0</v>
      </c>
      <c r="Z767" s="7">
        <v>5</v>
      </c>
      <c r="AA767" s="7">
        <v>8.9</v>
      </c>
      <c r="AB767" s="7">
        <v>10.3</v>
      </c>
      <c r="AC767" s="8">
        <v>8.1</v>
      </c>
      <c r="AD767" s="16">
        <v>55</v>
      </c>
      <c r="AE767" s="3">
        <v>80</v>
      </c>
      <c r="AF767" s="7">
        <v>507.91300000000001</v>
      </c>
      <c r="AG767" s="2">
        <v>250</v>
      </c>
    </row>
    <row r="768" spans="1:33" x14ac:dyDescent="0.45">
      <c r="A768" t="s">
        <v>83</v>
      </c>
      <c r="B768" t="s">
        <v>33</v>
      </c>
      <c r="C768" s="1">
        <v>251</v>
      </c>
      <c r="D768" s="1">
        <v>11</v>
      </c>
      <c r="E768" s="1">
        <v>38</v>
      </c>
      <c r="F768">
        <v>2</v>
      </c>
      <c r="G768" s="2" t="s">
        <v>43</v>
      </c>
      <c r="H768" s="3">
        <v>78</v>
      </c>
      <c r="I768" s="16">
        <v>0</v>
      </c>
      <c r="J768">
        <v>5</v>
      </c>
      <c r="K768" s="2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 s="2">
        <v>0</v>
      </c>
      <c r="Z768" s="7">
        <v>7.3</v>
      </c>
      <c r="AA768" s="7">
        <v>7.4</v>
      </c>
      <c r="AB768" s="7">
        <v>6.6</v>
      </c>
      <c r="AC768" s="8">
        <v>7.1</v>
      </c>
      <c r="AD768" s="16">
        <v>35</v>
      </c>
      <c r="AE768" s="3">
        <v>20</v>
      </c>
      <c r="AF768" s="7">
        <v>343.24900000000002</v>
      </c>
      <c r="AG768" s="2">
        <v>209</v>
      </c>
    </row>
    <row r="769" spans="1:33" x14ac:dyDescent="0.45">
      <c r="A769" t="s">
        <v>83</v>
      </c>
      <c r="B769" t="s">
        <v>33</v>
      </c>
      <c r="C769" s="1">
        <v>251</v>
      </c>
      <c r="D769" s="1">
        <v>12</v>
      </c>
      <c r="E769" s="1">
        <v>39</v>
      </c>
      <c r="F769">
        <v>2</v>
      </c>
      <c r="G769" s="2" t="s">
        <v>44</v>
      </c>
      <c r="H769" s="3">
        <v>44</v>
      </c>
      <c r="I769" s="16">
        <v>5</v>
      </c>
      <c r="J769">
        <v>0</v>
      </c>
      <c r="K769" s="2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 s="2">
        <v>0</v>
      </c>
      <c r="Z769" s="7">
        <v>6.2</v>
      </c>
      <c r="AA769" s="7">
        <v>7.7</v>
      </c>
      <c r="AB769" s="7">
        <v>5.5</v>
      </c>
      <c r="AC769" s="8">
        <v>6.5</v>
      </c>
      <c r="AD769" s="25">
        <v>20</v>
      </c>
      <c r="AE769" s="12">
        <v>40</v>
      </c>
      <c r="AF769" s="7">
        <v>213.6</v>
      </c>
      <c r="AG769" s="2">
        <v>306</v>
      </c>
    </row>
    <row r="770" spans="1:33" x14ac:dyDescent="0.45">
      <c r="A770" t="s">
        <v>83</v>
      </c>
      <c r="B770" t="s">
        <v>33</v>
      </c>
      <c r="C770" s="1">
        <v>251</v>
      </c>
      <c r="D770" s="1">
        <v>13</v>
      </c>
      <c r="E770" s="1">
        <v>40</v>
      </c>
      <c r="F770">
        <v>2</v>
      </c>
      <c r="G770" s="2" t="s">
        <v>43</v>
      </c>
      <c r="H770" s="23">
        <v>66</v>
      </c>
      <c r="I770" s="4">
        <v>0</v>
      </c>
      <c r="J770" s="5">
        <v>10</v>
      </c>
      <c r="K770" s="6">
        <v>0</v>
      </c>
      <c r="L770">
        <v>0</v>
      </c>
      <c r="M770">
        <v>0</v>
      </c>
      <c r="N770">
        <v>0</v>
      </c>
      <c r="O770">
        <v>0</v>
      </c>
      <c r="P770" s="5">
        <v>0</v>
      </c>
      <c r="Q770">
        <v>0</v>
      </c>
      <c r="R770">
        <v>0</v>
      </c>
      <c r="S770" s="5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 s="2">
        <v>0</v>
      </c>
      <c r="Z770">
        <v>9.6</v>
      </c>
      <c r="AA770">
        <v>8</v>
      </c>
      <c r="AB770">
        <v>6.6</v>
      </c>
      <c r="AC770" s="8">
        <v>8.1</v>
      </c>
      <c r="AD770" s="16">
        <v>60</v>
      </c>
      <c r="AE770" s="3">
        <v>45</v>
      </c>
      <c r="AF770">
        <v>724.46500000000003</v>
      </c>
      <c r="AG770" s="2">
        <v>281</v>
      </c>
    </row>
    <row r="771" spans="1:33" x14ac:dyDescent="0.45">
      <c r="A771" t="s">
        <v>83</v>
      </c>
      <c r="B771" t="s">
        <v>33</v>
      </c>
      <c r="C771" s="1">
        <v>251</v>
      </c>
      <c r="D771" s="1">
        <v>14</v>
      </c>
      <c r="E771" s="1">
        <v>41</v>
      </c>
      <c r="F771">
        <v>2</v>
      </c>
      <c r="G771" s="2" t="s">
        <v>44</v>
      </c>
      <c r="H771" s="23">
        <v>66</v>
      </c>
      <c r="I771" s="16">
        <v>0</v>
      </c>
      <c r="J771">
        <v>5</v>
      </c>
      <c r="K771" s="2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 s="2">
        <v>0</v>
      </c>
      <c r="Z771" s="7">
        <v>7.2</v>
      </c>
      <c r="AA771" s="7">
        <v>12.4</v>
      </c>
      <c r="AB771" s="7">
        <v>7.5</v>
      </c>
      <c r="AC771" s="8">
        <v>9</v>
      </c>
      <c r="AD771" s="16">
        <v>35</v>
      </c>
      <c r="AE771" s="3">
        <v>65</v>
      </c>
      <c r="AF771" s="7">
        <v>289.47899999999998</v>
      </c>
      <c r="AG771" s="2">
        <v>218</v>
      </c>
    </row>
    <row r="772" spans="1:33" x14ac:dyDescent="0.45">
      <c r="A772" t="s">
        <v>83</v>
      </c>
      <c r="B772" t="s">
        <v>33</v>
      </c>
      <c r="C772" s="1">
        <v>251</v>
      </c>
      <c r="D772" s="1">
        <v>15</v>
      </c>
      <c r="E772" s="1">
        <v>42</v>
      </c>
      <c r="F772">
        <v>2</v>
      </c>
      <c r="G772" s="2" t="s">
        <v>16</v>
      </c>
      <c r="H772" s="3">
        <v>66</v>
      </c>
      <c r="I772" s="16">
        <v>0</v>
      </c>
      <c r="J772">
        <v>5</v>
      </c>
      <c r="K772" s="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 s="2">
        <v>0</v>
      </c>
      <c r="Z772" s="7">
        <v>23.1</v>
      </c>
      <c r="AA772" s="7">
        <v>7</v>
      </c>
      <c r="AB772" s="7">
        <v>12.6</v>
      </c>
      <c r="AC772" s="8">
        <v>14.2</v>
      </c>
      <c r="AD772" s="25">
        <v>30</v>
      </c>
      <c r="AE772" s="12">
        <v>85</v>
      </c>
      <c r="AF772" s="7">
        <v>431.84100000000001</v>
      </c>
      <c r="AG772" s="2">
        <v>297</v>
      </c>
    </row>
    <row r="773" spans="1:33" x14ac:dyDescent="0.45">
      <c r="A773" t="s">
        <v>83</v>
      </c>
      <c r="B773" t="s">
        <v>33</v>
      </c>
      <c r="C773" s="1">
        <v>251</v>
      </c>
      <c r="D773" s="1">
        <v>16</v>
      </c>
      <c r="E773" s="1">
        <v>43</v>
      </c>
      <c r="F773">
        <v>2</v>
      </c>
      <c r="G773" s="2" t="s">
        <v>44</v>
      </c>
      <c r="H773" s="3">
        <v>55</v>
      </c>
      <c r="I773" s="16">
        <v>0</v>
      </c>
      <c r="J773">
        <v>0</v>
      </c>
      <c r="K773" s="2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 s="2">
        <v>0</v>
      </c>
      <c r="Z773" s="7">
        <v>8</v>
      </c>
      <c r="AA773" s="7">
        <v>6.6</v>
      </c>
      <c r="AB773" s="7">
        <v>8.6</v>
      </c>
      <c r="AC773" s="8">
        <v>7.7</v>
      </c>
      <c r="AD773" s="16">
        <v>15</v>
      </c>
      <c r="AE773" s="3">
        <v>10</v>
      </c>
      <c r="AF773" s="7">
        <v>126.48099999999999</v>
      </c>
      <c r="AG773" s="2">
        <v>193</v>
      </c>
    </row>
    <row r="774" spans="1:33" x14ac:dyDescent="0.45">
      <c r="A774" t="s">
        <v>83</v>
      </c>
      <c r="B774" t="s">
        <v>33</v>
      </c>
      <c r="C774" s="1">
        <v>251</v>
      </c>
      <c r="D774" s="1">
        <v>17</v>
      </c>
      <c r="E774" s="1">
        <v>44</v>
      </c>
      <c r="F774">
        <v>2</v>
      </c>
      <c r="G774" s="2" t="s">
        <v>16</v>
      </c>
      <c r="H774" s="3">
        <v>11</v>
      </c>
      <c r="I774" s="16">
        <v>0</v>
      </c>
      <c r="J774">
        <v>0</v>
      </c>
      <c r="K774" s="2">
        <v>0</v>
      </c>
      <c r="L774">
        <v>0</v>
      </c>
      <c r="M774">
        <v>0</v>
      </c>
      <c r="N774">
        <v>0</v>
      </c>
      <c r="O774">
        <v>0</v>
      </c>
      <c r="P774" s="5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 s="2">
        <v>0</v>
      </c>
      <c r="Z774" s="7">
        <v>0</v>
      </c>
      <c r="AA774" s="7">
        <v>0</v>
      </c>
      <c r="AB774" s="7">
        <v>0</v>
      </c>
      <c r="AC774" s="8">
        <v>0</v>
      </c>
      <c r="AD774" s="16">
        <v>5</v>
      </c>
      <c r="AE774" s="3">
        <v>0</v>
      </c>
      <c r="AF774" s="10">
        <v>44.353000000000002</v>
      </c>
      <c r="AG774" s="2">
        <v>299</v>
      </c>
    </row>
    <row r="775" spans="1:33" x14ac:dyDescent="0.45">
      <c r="A775" t="s">
        <v>83</v>
      </c>
      <c r="B775" t="s">
        <v>33</v>
      </c>
      <c r="C775" s="1">
        <v>251</v>
      </c>
      <c r="D775" s="1">
        <v>18</v>
      </c>
      <c r="E775" s="1">
        <v>45</v>
      </c>
      <c r="F775">
        <v>2</v>
      </c>
      <c r="G775" s="2" t="s">
        <v>43</v>
      </c>
      <c r="H775" s="23">
        <v>55</v>
      </c>
      <c r="I775" s="4">
        <v>0</v>
      </c>
      <c r="J775" s="5">
        <v>0</v>
      </c>
      <c r="K775" s="6">
        <v>0</v>
      </c>
      <c r="L775">
        <v>0</v>
      </c>
      <c r="M775">
        <v>0</v>
      </c>
      <c r="N775">
        <v>0</v>
      </c>
      <c r="O775">
        <v>0</v>
      </c>
      <c r="P775" s="5">
        <v>0</v>
      </c>
      <c r="Q775">
        <v>0</v>
      </c>
      <c r="R775">
        <v>0</v>
      </c>
      <c r="S775" s="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 s="2">
        <v>0</v>
      </c>
      <c r="Z775">
        <v>6.4</v>
      </c>
      <c r="AA775" s="7">
        <v>7.1</v>
      </c>
      <c r="AB775">
        <v>8.9</v>
      </c>
      <c r="AC775" s="8">
        <v>7.5</v>
      </c>
      <c r="AD775" s="16">
        <v>25</v>
      </c>
      <c r="AE775" s="3">
        <v>10</v>
      </c>
      <c r="AF775">
        <v>388.71899999999999</v>
      </c>
      <c r="AG775" s="2">
        <v>170</v>
      </c>
    </row>
    <row r="776" spans="1:33" x14ac:dyDescent="0.45">
      <c r="A776" t="s">
        <v>83</v>
      </c>
      <c r="B776" t="s">
        <v>33</v>
      </c>
      <c r="C776" s="1">
        <v>251</v>
      </c>
      <c r="D776" s="1">
        <v>19</v>
      </c>
      <c r="E776" s="1">
        <v>46</v>
      </c>
      <c r="F776">
        <v>3</v>
      </c>
      <c r="G776" s="2" t="s">
        <v>16</v>
      </c>
      <c r="H776" s="3">
        <v>22</v>
      </c>
      <c r="I776" s="4">
        <v>0</v>
      </c>
      <c r="J776" s="5">
        <v>0</v>
      </c>
      <c r="K776" s="6">
        <v>0</v>
      </c>
      <c r="L776">
        <v>0</v>
      </c>
      <c r="M776">
        <v>0</v>
      </c>
      <c r="N776">
        <v>0</v>
      </c>
      <c r="O776">
        <v>0</v>
      </c>
      <c r="P776" s="5">
        <v>0</v>
      </c>
      <c r="Q776">
        <v>0</v>
      </c>
      <c r="R776">
        <v>0</v>
      </c>
      <c r="S776" s="5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 s="2">
        <v>0</v>
      </c>
      <c r="Z776" s="7">
        <v>3</v>
      </c>
      <c r="AA776" s="7">
        <v>4.2</v>
      </c>
      <c r="AB776" s="7">
        <v>3.9</v>
      </c>
      <c r="AC776" s="8">
        <v>3.7</v>
      </c>
      <c r="AD776" s="16">
        <v>5</v>
      </c>
      <c r="AE776" s="3">
        <v>10</v>
      </c>
      <c r="AF776" s="10">
        <v>82.114000000000004</v>
      </c>
      <c r="AG776" s="2">
        <v>252</v>
      </c>
    </row>
    <row r="777" spans="1:33" x14ac:dyDescent="0.45">
      <c r="A777" t="s">
        <v>83</v>
      </c>
      <c r="B777" t="s">
        <v>33</v>
      </c>
      <c r="C777" s="1">
        <v>251</v>
      </c>
      <c r="D777" s="1">
        <v>20</v>
      </c>
      <c r="E777" s="1">
        <v>47</v>
      </c>
      <c r="F777">
        <v>3</v>
      </c>
      <c r="G777" s="2" t="s">
        <v>43</v>
      </c>
      <c r="H777" s="3">
        <v>100</v>
      </c>
      <c r="I777" s="4">
        <v>0</v>
      </c>
      <c r="J777" s="5">
        <v>0</v>
      </c>
      <c r="K777" s="6">
        <v>0</v>
      </c>
      <c r="L777">
        <v>0</v>
      </c>
      <c r="M777">
        <v>0</v>
      </c>
      <c r="N777">
        <v>0</v>
      </c>
      <c r="O777">
        <v>0</v>
      </c>
      <c r="P777" s="5">
        <v>0</v>
      </c>
      <c r="Q777">
        <v>0</v>
      </c>
      <c r="R777">
        <v>0</v>
      </c>
      <c r="S777" s="5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 s="2">
        <v>0</v>
      </c>
      <c r="Z777" s="7">
        <v>6</v>
      </c>
      <c r="AA777" s="7">
        <v>8.1</v>
      </c>
      <c r="AB777" s="7">
        <v>7.9</v>
      </c>
      <c r="AC777" s="8">
        <v>7.3</v>
      </c>
      <c r="AD777" s="16">
        <v>65</v>
      </c>
      <c r="AE777" s="3">
        <v>15</v>
      </c>
      <c r="AF777" s="10">
        <v>594.61099999999999</v>
      </c>
      <c r="AG777" s="2">
        <v>163</v>
      </c>
    </row>
    <row r="778" spans="1:33" x14ac:dyDescent="0.45">
      <c r="A778" t="s">
        <v>83</v>
      </c>
      <c r="B778" t="s">
        <v>33</v>
      </c>
      <c r="C778" s="1">
        <v>251</v>
      </c>
      <c r="D778" s="1">
        <v>21</v>
      </c>
      <c r="E778" s="1">
        <v>48</v>
      </c>
      <c r="F778">
        <v>3</v>
      </c>
      <c r="G778" s="2" t="s">
        <v>44</v>
      </c>
      <c r="H778" s="3">
        <v>55</v>
      </c>
      <c r="I778" s="16">
        <v>0</v>
      </c>
      <c r="J778">
        <v>0</v>
      </c>
      <c r="K778" s="2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1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 s="2">
        <v>0</v>
      </c>
      <c r="Z778" s="7">
        <v>6.5</v>
      </c>
      <c r="AA778" s="7">
        <v>7.1</v>
      </c>
      <c r="AB778" s="7">
        <v>7.5</v>
      </c>
      <c r="AC778" s="8">
        <v>7</v>
      </c>
      <c r="AD778" s="16">
        <v>20</v>
      </c>
      <c r="AE778" s="3">
        <v>10</v>
      </c>
      <c r="AF778" s="7">
        <v>272.14400000000001</v>
      </c>
      <c r="AG778" s="2">
        <v>276</v>
      </c>
    </row>
    <row r="779" spans="1:33" x14ac:dyDescent="0.45">
      <c r="A779" t="s">
        <v>83</v>
      </c>
      <c r="B779" t="s">
        <v>33</v>
      </c>
      <c r="C779" s="1">
        <v>251</v>
      </c>
      <c r="D779" s="1">
        <v>22</v>
      </c>
      <c r="E779" s="1">
        <v>49</v>
      </c>
      <c r="F779">
        <v>3</v>
      </c>
      <c r="G779" s="2" t="s">
        <v>43</v>
      </c>
      <c r="H779" s="3">
        <v>100</v>
      </c>
      <c r="I779" s="4">
        <v>0</v>
      </c>
      <c r="J779" s="5">
        <v>0</v>
      </c>
      <c r="K779" s="6">
        <v>0</v>
      </c>
      <c r="L779">
        <v>0</v>
      </c>
      <c r="M779">
        <v>0</v>
      </c>
      <c r="N779">
        <v>0</v>
      </c>
      <c r="O779">
        <v>0</v>
      </c>
      <c r="P779" s="5">
        <v>0</v>
      </c>
      <c r="Q779">
        <v>0</v>
      </c>
      <c r="R779">
        <v>0</v>
      </c>
      <c r="S779" s="5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 s="2">
        <v>0</v>
      </c>
      <c r="Z779">
        <v>5.5</v>
      </c>
      <c r="AA779">
        <v>4.2</v>
      </c>
      <c r="AB779">
        <v>7.2</v>
      </c>
      <c r="AC779" s="8">
        <v>5.6</v>
      </c>
      <c r="AD779" s="16">
        <v>55</v>
      </c>
      <c r="AE779" s="3">
        <v>10</v>
      </c>
      <c r="AF779" s="10">
        <v>567.56399999999996</v>
      </c>
      <c r="AG779" s="2">
        <v>201</v>
      </c>
    </row>
    <row r="780" spans="1:33" x14ac:dyDescent="0.45">
      <c r="A780" t="s">
        <v>83</v>
      </c>
      <c r="B780" t="s">
        <v>33</v>
      </c>
      <c r="C780" s="1">
        <v>251</v>
      </c>
      <c r="D780" s="1">
        <v>23</v>
      </c>
      <c r="E780" s="1">
        <v>50</v>
      </c>
      <c r="F780">
        <v>3</v>
      </c>
      <c r="G780" s="2" t="s">
        <v>44</v>
      </c>
      <c r="H780" s="3">
        <v>66</v>
      </c>
      <c r="I780" s="4">
        <v>0</v>
      </c>
      <c r="J780" s="5">
        <v>0</v>
      </c>
      <c r="K780" s="6">
        <v>0</v>
      </c>
      <c r="L780">
        <v>0</v>
      </c>
      <c r="M780">
        <v>0</v>
      </c>
      <c r="N780">
        <v>0</v>
      </c>
      <c r="O780">
        <v>0</v>
      </c>
      <c r="P780" s="5">
        <v>0</v>
      </c>
      <c r="Q780">
        <v>0</v>
      </c>
      <c r="R780">
        <v>0</v>
      </c>
      <c r="S780" s="5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 s="2">
        <v>0</v>
      </c>
      <c r="Z780" s="7">
        <v>6.8</v>
      </c>
      <c r="AA780" s="7">
        <v>7.3</v>
      </c>
      <c r="AB780" s="7">
        <v>9.1</v>
      </c>
      <c r="AC780" s="8">
        <v>7.7</v>
      </c>
      <c r="AD780" s="16">
        <v>55</v>
      </c>
      <c r="AE780" s="3">
        <v>10</v>
      </c>
      <c r="AF780" s="10">
        <v>481.42700000000002</v>
      </c>
      <c r="AG780" s="2">
        <v>243</v>
      </c>
    </row>
    <row r="781" spans="1:33" x14ac:dyDescent="0.45">
      <c r="A781" t="s">
        <v>83</v>
      </c>
      <c r="B781" t="s">
        <v>33</v>
      </c>
      <c r="C781" s="1">
        <v>251</v>
      </c>
      <c r="D781" s="1">
        <v>24</v>
      </c>
      <c r="E781" s="1">
        <v>51</v>
      </c>
      <c r="F781">
        <v>3</v>
      </c>
      <c r="G781" s="2" t="s">
        <v>16</v>
      </c>
      <c r="H781" s="3">
        <v>78</v>
      </c>
      <c r="I781" s="16">
        <v>0</v>
      </c>
      <c r="J781">
        <v>0</v>
      </c>
      <c r="K781" s="2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 s="2">
        <v>0</v>
      </c>
      <c r="Z781" s="7">
        <v>5.0999999999999996</v>
      </c>
      <c r="AA781" s="7">
        <v>7.8</v>
      </c>
      <c r="AB781" s="7">
        <v>7.4</v>
      </c>
      <c r="AC781" s="8">
        <v>6.8</v>
      </c>
      <c r="AD781" s="16">
        <v>25</v>
      </c>
      <c r="AE781" s="3">
        <v>10</v>
      </c>
      <c r="AF781" s="7">
        <v>212.51599999999999</v>
      </c>
      <c r="AG781" s="2">
        <v>245</v>
      </c>
    </row>
    <row r="782" spans="1:33" x14ac:dyDescent="0.45">
      <c r="A782" t="s">
        <v>83</v>
      </c>
      <c r="B782" t="s">
        <v>33</v>
      </c>
      <c r="C782" s="1">
        <v>251</v>
      </c>
      <c r="D782" s="1">
        <v>25</v>
      </c>
      <c r="E782" s="1">
        <v>52</v>
      </c>
      <c r="F782">
        <v>3</v>
      </c>
      <c r="G782" s="2" t="s">
        <v>44</v>
      </c>
      <c r="H782" s="3">
        <v>55</v>
      </c>
      <c r="I782" s="4">
        <v>0</v>
      </c>
      <c r="J782" s="5">
        <v>0</v>
      </c>
      <c r="K782" s="6">
        <v>0</v>
      </c>
      <c r="L782">
        <v>0</v>
      </c>
      <c r="M782">
        <v>0</v>
      </c>
      <c r="N782">
        <v>0</v>
      </c>
      <c r="O782">
        <v>0</v>
      </c>
      <c r="P782" s="5">
        <v>0</v>
      </c>
      <c r="Q782">
        <v>0</v>
      </c>
      <c r="R782">
        <v>0</v>
      </c>
      <c r="S782" s="5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 s="2">
        <v>0</v>
      </c>
      <c r="Z782" s="7">
        <v>4.5999999999999996</v>
      </c>
      <c r="AA782" s="7">
        <v>4.5</v>
      </c>
      <c r="AB782" s="7">
        <v>4.5999999999999996</v>
      </c>
      <c r="AC782" s="8">
        <v>4.5999999999999996</v>
      </c>
      <c r="AD782" s="16">
        <v>20</v>
      </c>
      <c r="AE782" s="3">
        <v>10</v>
      </c>
      <c r="AF782" s="10">
        <v>237.96299999999999</v>
      </c>
      <c r="AG782" s="2">
        <v>246</v>
      </c>
    </row>
    <row r="783" spans="1:33" x14ac:dyDescent="0.45">
      <c r="A783" t="s">
        <v>83</v>
      </c>
      <c r="B783" t="s">
        <v>33</v>
      </c>
      <c r="C783" s="1">
        <v>251</v>
      </c>
      <c r="D783" s="1">
        <v>26</v>
      </c>
      <c r="E783" s="1">
        <v>53</v>
      </c>
      <c r="F783">
        <v>3</v>
      </c>
      <c r="G783" s="2" t="s">
        <v>16</v>
      </c>
      <c r="H783" s="3">
        <v>55</v>
      </c>
      <c r="I783" s="4">
        <v>0</v>
      </c>
      <c r="J783" s="5">
        <v>0</v>
      </c>
      <c r="K783" s="6">
        <v>0</v>
      </c>
      <c r="L783">
        <v>0</v>
      </c>
      <c r="M783">
        <v>0</v>
      </c>
      <c r="N783">
        <v>0</v>
      </c>
      <c r="O783">
        <v>0</v>
      </c>
      <c r="P783" s="5">
        <v>0</v>
      </c>
      <c r="Q783">
        <v>0</v>
      </c>
      <c r="R783">
        <v>0</v>
      </c>
      <c r="S783" s="5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 s="2">
        <v>0</v>
      </c>
      <c r="Z783" s="7">
        <v>3.4</v>
      </c>
      <c r="AA783" s="7">
        <v>3.5</v>
      </c>
      <c r="AB783" s="7">
        <v>5.2</v>
      </c>
      <c r="AC783" s="8">
        <v>4</v>
      </c>
      <c r="AD783" s="4">
        <v>15</v>
      </c>
      <c r="AE783" s="3">
        <v>10</v>
      </c>
      <c r="AF783" s="10">
        <v>112.142</v>
      </c>
      <c r="AG783" s="2">
        <v>278</v>
      </c>
    </row>
    <row r="784" spans="1:33" x14ac:dyDescent="0.45">
      <c r="A784" t="s">
        <v>83</v>
      </c>
      <c r="B784" t="s">
        <v>33</v>
      </c>
      <c r="C784" s="1">
        <v>251</v>
      </c>
      <c r="D784" s="1">
        <v>27</v>
      </c>
      <c r="E784" s="1">
        <v>54</v>
      </c>
      <c r="F784">
        <v>3</v>
      </c>
      <c r="G784" s="2" t="s">
        <v>43</v>
      </c>
      <c r="H784" s="3">
        <v>55</v>
      </c>
      <c r="I784" s="4">
        <v>0</v>
      </c>
      <c r="J784" s="5">
        <v>0</v>
      </c>
      <c r="K784" s="6">
        <v>0</v>
      </c>
      <c r="L784">
        <v>0</v>
      </c>
      <c r="M784">
        <v>0</v>
      </c>
      <c r="N784">
        <v>0</v>
      </c>
      <c r="O784">
        <v>0</v>
      </c>
      <c r="P784" s="5">
        <v>0</v>
      </c>
      <c r="Q784">
        <v>0</v>
      </c>
      <c r="R784">
        <v>0</v>
      </c>
      <c r="S784" s="5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 s="2">
        <v>0</v>
      </c>
      <c r="Z784" s="7">
        <v>4.3</v>
      </c>
      <c r="AA784" s="7">
        <v>4.7</v>
      </c>
      <c r="AB784" s="7">
        <v>5.2</v>
      </c>
      <c r="AC784" s="8">
        <v>4.7</v>
      </c>
      <c r="AD784" s="16">
        <v>15</v>
      </c>
      <c r="AE784" s="3">
        <v>10</v>
      </c>
      <c r="AF784" s="10">
        <v>166.93199999999999</v>
      </c>
      <c r="AG784" s="2">
        <v>278</v>
      </c>
    </row>
    <row r="785" spans="1:33" x14ac:dyDescent="0.45">
      <c r="A785" t="s">
        <v>82</v>
      </c>
      <c r="B785" t="s">
        <v>33</v>
      </c>
      <c r="C785" s="1">
        <v>254</v>
      </c>
      <c r="D785" s="1">
        <v>1</v>
      </c>
      <c r="E785" s="1">
        <v>55</v>
      </c>
      <c r="F785">
        <v>1</v>
      </c>
      <c r="G785" s="2" t="s">
        <v>16</v>
      </c>
      <c r="H785" s="3">
        <v>100</v>
      </c>
      <c r="I785" s="16">
        <v>0</v>
      </c>
      <c r="J785">
        <v>0</v>
      </c>
      <c r="K785" s="2">
        <v>0</v>
      </c>
      <c r="L785">
        <v>0</v>
      </c>
      <c r="M785">
        <v>0</v>
      </c>
      <c r="N785">
        <v>0</v>
      </c>
      <c r="O785">
        <v>0</v>
      </c>
      <c r="P785" s="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 s="2">
        <v>0</v>
      </c>
      <c r="Z785" s="7">
        <v>9</v>
      </c>
      <c r="AA785" s="7">
        <v>11.2</v>
      </c>
      <c r="AB785" s="7">
        <v>11.5</v>
      </c>
      <c r="AC785" s="8">
        <v>10.6</v>
      </c>
      <c r="AD785" s="16">
        <v>145</v>
      </c>
      <c r="AE785" s="3">
        <v>10</v>
      </c>
      <c r="AF785" s="10">
        <v>1544.3</v>
      </c>
      <c r="AG785" s="11">
        <v>123</v>
      </c>
    </row>
    <row r="786" spans="1:33" x14ac:dyDescent="0.45">
      <c r="A786" t="s">
        <v>82</v>
      </c>
      <c r="B786" t="s">
        <v>33</v>
      </c>
      <c r="C786" s="1">
        <v>254</v>
      </c>
      <c r="D786" s="1">
        <v>2</v>
      </c>
      <c r="E786" s="1">
        <v>56</v>
      </c>
      <c r="F786">
        <v>1</v>
      </c>
      <c r="G786" s="2" t="s">
        <v>43</v>
      </c>
      <c r="H786" s="3">
        <v>100</v>
      </c>
      <c r="I786" s="16">
        <v>0</v>
      </c>
      <c r="J786">
        <v>0</v>
      </c>
      <c r="K786" s="2">
        <v>0</v>
      </c>
      <c r="L786">
        <v>0</v>
      </c>
      <c r="M786">
        <v>0</v>
      </c>
      <c r="N786">
        <v>0</v>
      </c>
      <c r="O786">
        <v>0</v>
      </c>
      <c r="P786" s="5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 s="2">
        <v>0</v>
      </c>
      <c r="Z786" s="7">
        <v>8.5</v>
      </c>
      <c r="AA786" s="7">
        <v>13</v>
      </c>
      <c r="AB786" s="7">
        <v>10.9</v>
      </c>
      <c r="AC786" s="8">
        <v>10.8</v>
      </c>
      <c r="AD786" s="4">
        <v>135</v>
      </c>
      <c r="AE786" s="3">
        <v>10</v>
      </c>
      <c r="AF786" s="10">
        <v>1402.8</v>
      </c>
      <c r="AG786" s="11">
        <v>114</v>
      </c>
    </row>
    <row r="787" spans="1:33" x14ac:dyDescent="0.45">
      <c r="A787" t="s">
        <v>82</v>
      </c>
      <c r="B787" t="s">
        <v>33</v>
      </c>
      <c r="C787" s="1">
        <v>254</v>
      </c>
      <c r="D787" s="1">
        <v>3</v>
      </c>
      <c r="E787" s="1">
        <v>57</v>
      </c>
      <c r="F787">
        <v>1</v>
      </c>
      <c r="G787" s="2" t="s">
        <v>44</v>
      </c>
      <c r="H787" s="3">
        <v>100</v>
      </c>
      <c r="I787" s="16">
        <v>0</v>
      </c>
      <c r="J787">
        <v>0</v>
      </c>
      <c r="K787" s="2">
        <v>0</v>
      </c>
      <c r="L787">
        <v>0</v>
      </c>
      <c r="M787">
        <v>0</v>
      </c>
      <c r="N787">
        <v>0</v>
      </c>
      <c r="O787">
        <v>0</v>
      </c>
      <c r="P787" s="5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 s="2">
        <v>0</v>
      </c>
      <c r="Z787" s="7">
        <v>12.1</v>
      </c>
      <c r="AA787" s="7">
        <v>13.1</v>
      </c>
      <c r="AB787" s="7">
        <v>12.9</v>
      </c>
      <c r="AC787" s="8">
        <v>12.7</v>
      </c>
      <c r="AD787" s="16">
        <v>110</v>
      </c>
      <c r="AE787" s="3">
        <v>10</v>
      </c>
      <c r="AF787" s="10">
        <v>1189</v>
      </c>
      <c r="AG787" s="11">
        <v>150</v>
      </c>
    </row>
    <row r="788" spans="1:33" x14ac:dyDescent="0.45">
      <c r="A788" t="s">
        <v>82</v>
      </c>
      <c r="B788" t="s">
        <v>33</v>
      </c>
      <c r="C788" s="1">
        <v>254</v>
      </c>
      <c r="D788" s="1">
        <v>4</v>
      </c>
      <c r="E788" s="1">
        <v>58</v>
      </c>
      <c r="F788">
        <v>1</v>
      </c>
      <c r="G788" s="2" t="s">
        <v>43</v>
      </c>
      <c r="H788" s="3">
        <v>100</v>
      </c>
      <c r="I788" s="16">
        <v>0</v>
      </c>
      <c r="J788">
        <v>5</v>
      </c>
      <c r="K788" s="2">
        <v>0</v>
      </c>
      <c r="L788">
        <v>0</v>
      </c>
      <c r="M788">
        <v>0</v>
      </c>
      <c r="N788">
        <v>0</v>
      </c>
      <c r="O788">
        <v>0</v>
      </c>
      <c r="P788" s="5">
        <v>0</v>
      </c>
      <c r="Q788">
        <v>2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 s="2">
        <v>0</v>
      </c>
      <c r="Z788" s="7">
        <v>11.2</v>
      </c>
      <c r="AA788" s="7">
        <v>8</v>
      </c>
      <c r="AB788" s="7">
        <v>8</v>
      </c>
      <c r="AC788" s="8">
        <v>9.1</v>
      </c>
      <c r="AD788" s="16">
        <v>140</v>
      </c>
      <c r="AE788" s="3">
        <v>10</v>
      </c>
      <c r="AF788" s="10">
        <v>1429.5</v>
      </c>
      <c r="AG788" s="11">
        <v>124</v>
      </c>
    </row>
    <row r="789" spans="1:33" x14ac:dyDescent="0.45">
      <c r="A789" t="s">
        <v>82</v>
      </c>
      <c r="B789" t="s">
        <v>33</v>
      </c>
      <c r="C789" s="1">
        <v>254</v>
      </c>
      <c r="D789" s="1">
        <v>5</v>
      </c>
      <c r="E789" s="1">
        <v>59</v>
      </c>
      <c r="F789">
        <v>1</v>
      </c>
      <c r="G789" s="2" t="s">
        <v>44</v>
      </c>
      <c r="H789" s="3">
        <v>100</v>
      </c>
      <c r="I789" s="16">
        <v>0</v>
      </c>
      <c r="J789">
        <v>5</v>
      </c>
      <c r="K789" s="2">
        <v>0</v>
      </c>
      <c r="L789">
        <v>0</v>
      </c>
      <c r="M789">
        <v>0</v>
      </c>
      <c r="N789">
        <v>0</v>
      </c>
      <c r="O789">
        <v>0</v>
      </c>
      <c r="P789" s="5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 s="2">
        <v>0</v>
      </c>
      <c r="Z789" s="7">
        <v>8.6</v>
      </c>
      <c r="AA789" s="7">
        <v>11.7</v>
      </c>
      <c r="AB789" s="7">
        <v>10.5</v>
      </c>
      <c r="AC789" s="8">
        <v>10.3</v>
      </c>
      <c r="AD789" s="16">
        <v>140</v>
      </c>
      <c r="AE789" s="3">
        <v>10</v>
      </c>
      <c r="AF789" s="10">
        <v>1421.1</v>
      </c>
      <c r="AG789" s="11">
        <v>118</v>
      </c>
    </row>
    <row r="790" spans="1:33" x14ac:dyDescent="0.45">
      <c r="A790" t="s">
        <v>82</v>
      </c>
      <c r="B790" t="s">
        <v>33</v>
      </c>
      <c r="C790" s="1">
        <v>254</v>
      </c>
      <c r="D790" s="1">
        <v>6</v>
      </c>
      <c r="E790" s="1">
        <v>60</v>
      </c>
      <c r="F790">
        <v>1</v>
      </c>
      <c r="G790" s="2" t="s">
        <v>16</v>
      </c>
      <c r="H790" s="23">
        <v>100</v>
      </c>
      <c r="I790" s="16">
        <v>0</v>
      </c>
      <c r="J790">
        <v>0</v>
      </c>
      <c r="K790" s="2">
        <v>0</v>
      </c>
      <c r="L790">
        <v>0</v>
      </c>
      <c r="M790">
        <v>0</v>
      </c>
      <c r="N790">
        <v>0</v>
      </c>
      <c r="O790">
        <v>0</v>
      </c>
      <c r="P790" s="5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 s="2">
        <v>0</v>
      </c>
      <c r="Z790" s="7">
        <v>8.1999999999999993</v>
      </c>
      <c r="AA790" s="7">
        <v>10.1</v>
      </c>
      <c r="AB790" s="7">
        <v>9.5</v>
      </c>
      <c r="AC790" s="8">
        <v>9.3000000000000007</v>
      </c>
      <c r="AD790" s="16">
        <v>130</v>
      </c>
      <c r="AE790" s="3">
        <v>10</v>
      </c>
      <c r="AF790" s="10">
        <v>1420.3</v>
      </c>
      <c r="AG790" s="2">
        <v>114</v>
      </c>
    </row>
    <row r="791" spans="1:33" x14ac:dyDescent="0.45">
      <c r="A791" t="s">
        <v>82</v>
      </c>
      <c r="B791" t="s">
        <v>33</v>
      </c>
      <c r="C791" s="1">
        <v>254</v>
      </c>
      <c r="D791" s="1">
        <v>7</v>
      </c>
      <c r="E791" s="1">
        <v>61</v>
      </c>
      <c r="F791">
        <v>1</v>
      </c>
      <c r="G791" s="2" t="s">
        <v>44</v>
      </c>
      <c r="H791" s="3">
        <v>100</v>
      </c>
      <c r="I791" s="16">
        <v>0</v>
      </c>
      <c r="J791">
        <v>0</v>
      </c>
      <c r="K791" s="2">
        <v>0</v>
      </c>
      <c r="L791">
        <v>0</v>
      </c>
      <c r="M791">
        <v>0</v>
      </c>
      <c r="N791">
        <v>0</v>
      </c>
      <c r="O791">
        <v>0</v>
      </c>
      <c r="P791" s="5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 s="2">
        <v>0</v>
      </c>
      <c r="Z791" s="7">
        <v>7.5</v>
      </c>
      <c r="AA791" s="7">
        <v>11</v>
      </c>
      <c r="AB791" s="7">
        <v>12.8</v>
      </c>
      <c r="AC791" s="8">
        <v>10.4</v>
      </c>
      <c r="AD791" s="4">
        <v>120</v>
      </c>
      <c r="AE791" s="3">
        <v>15</v>
      </c>
      <c r="AF791" s="10">
        <v>1214.8</v>
      </c>
      <c r="AG791" s="2">
        <v>127</v>
      </c>
    </row>
    <row r="792" spans="1:33" x14ac:dyDescent="0.45">
      <c r="A792" t="s">
        <v>82</v>
      </c>
      <c r="B792" t="s">
        <v>33</v>
      </c>
      <c r="C792" s="1">
        <v>254</v>
      </c>
      <c r="D792" s="1">
        <v>8</v>
      </c>
      <c r="E792" s="1">
        <v>62</v>
      </c>
      <c r="F792">
        <v>1</v>
      </c>
      <c r="G792" s="2" t="s">
        <v>16</v>
      </c>
      <c r="H792" s="3">
        <v>78</v>
      </c>
      <c r="I792" s="16">
        <v>0</v>
      </c>
      <c r="J792">
        <v>5</v>
      </c>
      <c r="K792" s="2">
        <v>0</v>
      </c>
      <c r="L792">
        <v>0</v>
      </c>
      <c r="M792">
        <v>0</v>
      </c>
      <c r="N792">
        <v>0</v>
      </c>
      <c r="O792">
        <v>0</v>
      </c>
      <c r="P792" s="5">
        <v>0</v>
      </c>
      <c r="Q792">
        <v>1</v>
      </c>
      <c r="R792">
        <v>0</v>
      </c>
      <c r="S792">
        <v>0</v>
      </c>
      <c r="T792">
        <v>0</v>
      </c>
      <c r="U792">
        <v>1</v>
      </c>
      <c r="V792">
        <v>0</v>
      </c>
      <c r="W792">
        <v>0</v>
      </c>
      <c r="X792">
        <v>0</v>
      </c>
      <c r="Y792" s="2">
        <v>0</v>
      </c>
      <c r="Z792">
        <v>18.3</v>
      </c>
      <c r="AA792">
        <v>21.8</v>
      </c>
      <c r="AB792">
        <v>11.2</v>
      </c>
      <c r="AC792" s="8">
        <v>17.100000000000001</v>
      </c>
      <c r="AD792" s="16">
        <v>130</v>
      </c>
      <c r="AE792" s="3">
        <v>15</v>
      </c>
      <c r="AF792" s="10">
        <v>1675.4</v>
      </c>
      <c r="AG792" s="11">
        <v>182</v>
      </c>
    </row>
    <row r="793" spans="1:33" x14ac:dyDescent="0.45">
      <c r="A793" t="s">
        <v>82</v>
      </c>
      <c r="B793" t="s">
        <v>33</v>
      </c>
      <c r="C793" s="1">
        <v>254</v>
      </c>
      <c r="D793" s="1">
        <v>9</v>
      </c>
      <c r="E793" s="1">
        <v>63</v>
      </c>
      <c r="F793">
        <v>1</v>
      </c>
      <c r="G793" s="2" t="s">
        <v>43</v>
      </c>
      <c r="H793" s="3">
        <v>89</v>
      </c>
      <c r="I793" s="4">
        <v>5</v>
      </c>
      <c r="J793" s="5">
        <v>0</v>
      </c>
      <c r="K793" s="6">
        <v>0</v>
      </c>
      <c r="L793">
        <v>0</v>
      </c>
      <c r="M793">
        <v>0</v>
      </c>
      <c r="N793">
        <v>0</v>
      </c>
      <c r="O793">
        <v>0</v>
      </c>
      <c r="P793" s="5">
        <v>0</v>
      </c>
      <c r="Q793">
        <v>0</v>
      </c>
      <c r="R793">
        <v>0</v>
      </c>
      <c r="S793" s="5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 s="2">
        <v>1</v>
      </c>
      <c r="Z793" s="7">
        <v>18.3</v>
      </c>
      <c r="AA793" s="7">
        <v>11</v>
      </c>
      <c r="AB793" s="7">
        <v>10.199999999999999</v>
      </c>
      <c r="AC793" s="8">
        <v>13.2</v>
      </c>
      <c r="AD793" s="16">
        <v>90</v>
      </c>
      <c r="AE793" s="3">
        <v>10</v>
      </c>
      <c r="AF793">
        <v>999.3</v>
      </c>
      <c r="AG793" s="2">
        <v>214</v>
      </c>
    </row>
    <row r="794" spans="1:33" x14ac:dyDescent="0.45">
      <c r="A794" t="s">
        <v>82</v>
      </c>
      <c r="B794" t="s">
        <v>33</v>
      </c>
      <c r="C794" s="1">
        <v>254</v>
      </c>
      <c r="D794" s="1">
        <v>10</v>
      </c>
      <c r="E794" s="1">
        <v>64</v>
      </c>
      <c r="F794">
        <v>2</v>
      </c>
      <c r="G794" s="2" t="s">
        <v>16</v>
      </c>
      <c r="H794" s="23">
        <v>33</v>
      </c>
      <c r="I794" s="4">
        <v>0</v>
      </c>
      <c r="J794" s="5">
        <v>0</v>
      </c>
      <c r="K794" s="6">
        <v>0</v>
      </c>
      <c r="L794">
        <v>0</v>
      </c>
      <c r="M794">
        <v>0</v>
      </c>
      <c r="N794">
        <v>0</v>
      </c>
      <c r="O794">
        <v>0</v>
      </c>
      <c r="P794" s="5">
        <v>0</v>
      </c>
      <c r="Q794">
        <v>0</v>
      </c>
      <c r="R794">
        <v>0</v>
      </c>
      <c r="S794" s="5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 s="2">
        <v>0</v>
      </c>
      <c r="Z794">
        <v>6.4</v>
      </c>
      <c r="AA794">
        <v>6.6</v>
      </c>
      <c r="AB794">
        <v>9.9</v>
      </c>
      <c r="AC794" s="8">
        <v>7.6</v>
      </c>
      <c r="AD794" s="16">
        <v>15</v>
      </c>
      <c r="AE794" s="3">
        <v>5</v>
      </c>
      <c r="AF794">
        <v>185.6</v>
      </c>
      <c r="AG794" s="2">
        <v>301</v>
      </c>
    </row>
    <row r="795" spans="1:33" x14ac:dyDescent="0.45">
      <c r="A795" t="s">
        <v>82</v>
      </c>
      <c r="B795" t="s">
        <v>33</v>
      </c>
      <c r="C795" s="1">
        <v>254</v>
      </c>
      <c r="D795" s="1">
        <v>11</v>
      </c>
      <c r="E795" s="1">
        <v>65</v>
      </c>
      <c r="F795">
        <v>2</v>
      </c>
      <c r="G795" s="2" t="s">
        <v>43</v>
      </c>
      <c r="H795" s="3">
        <v>44</v>
      </c>
      <c r="I795" s="4">
        <v>0</v>
      </c>
      <c r="J795" s="5">
        <v>0</v>
      </c>
      <c r="K795" s="6">
        <v>0</v>
      </c>
      <c r="L795">
        <v>0</v>
      </c>
      <c r="M795">
        <v>0</v>
      </c>
      <c r="N795">
        <v>0</v>
      </c>
      <c r="O795">
        <v>0</v>
      </c>
      <c r="P795" s="5">
        <v>0</v>
      </c>
      <c r="Q795">
        <v>0</v>
      </c>
      <c r="R795">
        <v>0</v>
      </c>
      <c r="S795" s="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 s="2">
        <v>0</v>
      </c>
      <c r="Z795" s="7">
        <v>7.2</v>
      </c>
      <c r="AA795" s="7">
        <v>5.4</v>
      </c>
      <c r="AB795" s="7">
        <v>4</v>
      </c>
      <c r="AC795" s="8">
        <v>5.5</v>
      </c>
      <c r="AD795" s="16">
        <v>10</v>
      </c>
      <c r="AE795" s="3">
        <v>5</v>
      </c>
      <c r="AF795" s="10">
        <v>197.1</v>
      </c>
      <c r="AG795" s="2">
        <v>263</v>
      </c>
    </row>
    <row r="796" spans="1:33" x14ac:dyDescent="0.45">
      <c r="A796" t="s">
        <v>82</v>
      </c>
      <c r="B796" t="s">
        <v>33</v>
      </c>
      <c r="C796" s="1">
        <v>254</v>
      </c>
      <c r="D796" s="1">
        <v>12</v>
      </c>
      <c r="E796" s="1">
        <v>66</v>
      </c>
      <c r="F796">
        <v>2</v>
      </c>
      <c r="G796" s="2" t="s">
        <v>44</v>
      </c>
      <c r="H796" s="3">
        <v>33</v>
      </c>
      <c r="I796" s="16">
        <v>0</v>
      </c>
      <c r="J796">
        <v>0</v>
      </c>
      <c r="K796" s="2">
        <v>0</v>
      </c>
      <c r="L796">
        <v>0</v>
      </c>
      <c r="M796">
        <v>0</v>
      </c>
      <c r="N796">
        <v>0</v>
      </c>
      <c r="O796">
        <v>0</v>
      </c>
      <c r="P796" s="5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 s="2">
        <v>0</v>
      </c>
      <c r="Z796" s="7">
        <v>5.9</v>
      </c>
      <c r="AA796" s="7">
        <v>3.8</v>
      </c>
      <c r="AB796" s="7">
        <v>3</v>
      </c>
      <c r="AC796" s="8">
        <v>4.2</v>
      </c>
      <c r="AD796" s="16">
        <v>5</v>
      </c>
      <c r="AE796" s="3">
        <v>5</v>
      </c>
      <c r="AF796" s="10">
        <v>52.3</v>
      </c>
      <c r="AG796" s="11">
        <v>318</v>
      </c>
    </row>
    <row r="797" spans="1:33" x14ac:dyDescent="0.45">
      <c r="A797" t="s">
        <v>82</v>
      </c>
      <c r="B797" t="s">
        <v>33</v>
      </c>
      <c r="C797" s="1">
        <v>254</v>
      </c>
      <c r="D797" s="1">
        <v>13</v>
      </c>
      <c r="E797" s="1">
        <v>67</v>
      </c>
      <c r="F797">
        <v>2</v>
      </c>
      <c r="G797" s="2" t="s">
        <v>43</v>
      </c>
      <c r="H797" s="3">
        <v>66</v>
      </c>
      <c r="I797" s="4">
        <v>0</v>
      </c>
      <c r="J797" s="5">
        <v>0</v>
      </c>
      <c r="K797" s="6">
        <v>0</v>
      </c>
      <c r="L797">
        <v>0</v>
      </c>
      <c r="M797">
        <v>0</v>
      </c>
      <c r="N797">
        <v>0</v>
      </c>
      <c r="O797">
        <v>0</v>
      </c>
      <c r="P797" s="5">
        <v>0</v>
      </c>
      <c r="Q797">
        <v>1</v>
      </c>
      <c r="R797">
        <v>0</v>
      </c>
      <c r="S797" s="5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 s="2">
        <v>0</v>
      </c>
      <c r="Z797">
        <v>8</v>
      </c>
      <c r="AA797">
        <v>6.9</v>
      </c>
      <c r="AB797">
        <v>5</v>
      </c>
      <c r="AC797" s="8">
        <v>6.6</v>
      </c>
      <c r="AD797" s="16">
        <v>35</v>
      </c>
      <c r="AE797" s="3">
        <v>15</v>
      </c>
      <c r="AF797" s="10">
        <v>392.8</v>
      </c>
      <c r="AG797" s="2">
        <v>307</v>
      </c>
    </row>
    <row r="798" spans="1:33" x14ac:dyDescent="0.45">
      <c r="A798" t="s">
        <v>82</v>
      </c>
      <c r="B798" t="s">
        <v>33</v>
      </c>
      <c r="C798" s="1">
        <v>254</v>
      </c>
      <c r="D798" s="1">
        <v>14</v>
      </c>
      <c r="E798" s="1">
        <v>68</v>
      </c>
      <c r="F798">
        <v>2</v>
      </c>
      <c r="G798" s="2" t="s">
        <v>44</v>
      </c>
      <c r="H798" s="3">
        <v>89</v>
      </c>
      <c r="I798" s="16">
        <v>0</v>
      </c>
      <c r="J798">
        <v>0</v>
      </c>
      <c r="K798" s="2">
        <v>0</v>
      </c>
      <c r="L798">
        <v>0</v>
      </c>
      <c r="M798">
        <v>0</v>
      </c>
      <c r="N798">
        <v>0</v>
      </c>
      <c r="O798">
        <v>0</v>
      </c>
      <c r="P798" s="5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 s="2">
        <v>0</v>
      </c>
      <c r="Z798" s="7">
        <v>7.3</v>
      </c>
      <c r="AA798" s="7">
        <v>6</v>
      </c>
      <c r="AB798" s="7">
        <v>6.4</v>
      </c>
      <c r="AC798" s="8">
        <v>6.6</v>
      </c>
      <c r="AD798" s="16">
        <v>110</v>
      </c>
      <c r="AE798" s="3">
        <v>10</v>
      </c>
      <c r="AF798" s="10">
        <v>1187.9000000000001</v>
      </c>
      <c r="AG798" s="11">
        <v>150</v>
      </c>
    </row>
    <row r="799" spans="1:33" x14ac:dyDescent="0.45">
      <c r="A799" t="s">
        <v>82</v>
      </c>
      <c r="B799" t="s">
        <v>33</v>
      </c>
      <c r="C799" s="1">
        <v>254</v>
      </c>
      <c r="D799" s="1">
        <v>15</v>
      </c>
      <c r="E799" s="1">
        <v>69</v>
      </c>
      <c r="F799">
        <v>2</v>
      </c>
      <c r="G799" s="2" t="s">
        <v>16</v>
      </c>
      <c r="H799" s="3">
        <v>66</v>
      </c>
      <c r="I799" s="16">
        <v>0</v>
      </c>
      <c r="J799">
        <v>0</v>
      </c>
      <c r="K799" s="2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1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 s="2">
        <v>0</v>
      </c>
      <c r="Z799" s="7">
        <v>8.5</v>
      </c>
      <c r="AA799" s="7">
        <v>6.9</v>
      </c>
      <c r="AB799" s="7">
        <v>9.5</v>
      </c>
      <c r="AC799" s="8">
        <v>8.3000000000000007</v>
      </c>
      <c r="AD799" s="16">
        <v>25</v>
      </c>
      <c r="AE799" s="3">
        <v>10</v>
      </c>
      <c r="AF799" s="7">
        <v>320.7</v>
      </c>
      <c r="AG799" s="2">
        <v>288</v>
      </c>
    </row>
    <row r="800" spans="1:33" x14ac:dyDescent="0.45">
      <c r="A800" t="s">
        <v>82</v>
      </c>
      <c r="B800" t="s">
        <v>33</v>
      </c>
      <c r="C800" s="1">
        <v>254</v>
      </c>
      <c r="D800" s="1">
        <v>16</v>
      </c>
      <c r="E800" s="1">
        <v>70</v>
      </c>
      <c r="F800">
        <v>2</v>
      </c>
      <c r="G800" s="2" t="s">
        <v>44</v>
      </c>
      <c r="H800" s="23">
        <v>89</v>
      </c>
      <c r="I800" s="4">
        <v>0</v>
      </c>
      <c r="J800" s="5">
        <v>0</v>
      </c>
      <c r="K800" s="6">
        <v>0</v>
      </c>
      <c r="L800">
        <v>0</v>
      </c>
      <c r="M800">
        <v>0</v>
      </c>
      <c r="N800">
        <v>0</v>
      </c>
      <c r="O800">
        <v>0</v>
      </c>
      <c r="P800" s="5">
        <v>0</v>
      </c>
      <c r="Q800">
        <v>0</v>
      </c>
      <c r="R800">
        <v>0</v>
      </c>
      <c r="S800" s="5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 s="2">
        <v>0</v>
      </c>
      <c r="Z800">
        <v>7.5</v>
      </c>
      <c r="AA800">
        <v>12.1</v>
      </c>
      <c r="AB800">
        <v>6.5</v>
      </c>
      <c r="AC800" s="8">
        <v>8.6999999999999993</v>
      </c>
      <c r="AD800" s="16">
        <v>35</v>
      </c>
      <c r="AE800" s="3">
        <v>10</v>
      </c>
      <c r="AF800">
        <v>487.1</v>
      </c>
      <c r="AG800" s="2">
        <v>303</v>
      </c>
    </row>
    <row r="801" spans="1:33" x14ac:dyDescent="0.45">
      <c r="A801" t="s">
        <v>82</v>
      </c>
      <c r="B801" t="s">
        <v>33</v>
      </c>
      <c r="C801" s="1">
        <v>254</v>
      </c>
      <c r="D801" s="1">
        <v>17</v>
      </c>
      <c r="E801" s="1">
        <v>71</v>
      </c>
      <c r="F801">
        <v>2</v>
      </c>
      <c r="G801" s="2" t="s">
        <v>16</v>
      </c>
      <c r="H801" s="3">
        <v>33</v>
      </c>
      <c r="I801" s="4">
        <v>0</v>
      </c>
      <c r="J801" s="5">
        <v>0</v>
      </c>
      <c r="K801" s="6">
        <v>0</v>
      </c>
      <c r="L801">
        <v>0</v>
      </c>
      <c r="M801">
        <v>0</v>
      </c>
      <c r="N801">
        <v>0</v>
      </c>
      <c r="O801">
        <v>0</v>
      </c>
      <c r="P801" s="5">
        <v>0</v>
      </c>
      <c r="Q801">
        <v>0</v>
      </c>
      <c r="R801">
        <v>0</v>
      </c>
      <c r="S801" s="5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 s="2">
        <v>0</v>
      </c>
      <c r="Z801" s="7">
        <v>7.2</v>
      </c>
      <c r="AA801" s="7">
        <v>3.5</v>
      </c>
      <c r="AB801" s="7">
        <v>10</v>
      </c>
      <c r="AC801" s="8">
        <v>6.9</v>
      </c>
      <c r="AD801" s="16">
        <v>20</v>
      </c>
      <c r="AE801" s="3">
        <v>5</v>
      </c>
      <c r="AF801" s="10">
        <v>241.7</v>
      </c>
      <c r="AG801" s="2">
        <v>276</v>
      </c>
    </row>
    <row r="802" spans="1:33" x14ac:dyDescent="0.45">
      <c r="A802" t="s">
        <v>82</v>
      </c>
      <c r="B802" t="s">
        <v>33</v>
      </c>
      <c r="C802" s="1">
        <v>254</v>
      </c>
      <c r="D802" s="1">
        <v>18</v>
      </c>
      <c r="E802" s="1">
        <v>72</v>
      </c>
      <c r="F802">
        <v>2</v>
      </c>
      <c r="G802" s="2" t="s">
        <v>43</v>
      </c>
      <c r="H802" s="23">
        <v>100</v>
      </c>
      <c r="I802" s="16">
        <v>0</v>
      </c>
      <c r="J802">
        <v>20</v>
      </c>
      <c r="K802" s="2">
        <v>0</v>
      </c>
      <c r="L802">
        <v>0</v>
      </c>
      <c r="M802">
        <v>0</v>
      </c>
      <c r="N802">
        <v>0</v>
      </c>
      <c r="O802">
        <v>0</v>
      </c>
      <c r="P802" s="5">
        <v>0</v>
      </c>
      <c r="Q802">
        <v>1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 s="2">
        <v>0</v>
      </c>
      <c r="Z802" s="7">
        <v>10.199999999999999</v>
      </c>
      <c r="AA802" s="7">
        <v>11</v>
      </c>
      <c r="AB802" s="7">
        <v>8</v>
      </c>
      <c r="AC802" s="8">
        <v>9.6999999999999993</v>
      </c>
      <c r="AD802" s="16">
        <v>100</v>
      </c>
      <c r="AE802" s="3">
        <v>10</v>
      </c>
      <c r="AF802" s="10">
        <v>1071.2</v>
      </c>
      <c r="AG802" s="2">
        <v>141</v>
      </c>
    </row>
    <row r="803" spans="1:33" x14ac:dyDescent="0.45">
      <c r="A803" t="s">
        <v>82</v>
      </c>
      <c r="B803" t="s">
        <v>33</v>
      </c>
      <c r="C803" s="1">
        <v>254</v>
      </c>
      <c r="D803" s="1">
        <v>19</v>
      </c>
      <c r="E803" s="1">
        <v>73</v>
      </c>
      <c r="F803">
        <v>3</v>
      </c>
      <c r="G803" s="2" t="s">
        <v>16</v>
      </c>
      <c r="H803" s="3">
        <v>78</v>
      </c>
      <c r="I803" s="4">
        <v>0</v>
      </c>
      <c r="J803" s="5">
        <v>0</v>
      </c>
      <c r="K803" s="6">
        <v>0</v>
      </c>
      <c r="L803">
        <v>0</v>
      </c>
      <c r="M803">
        <v>0</v>
      </c>
      <c r="N803">
        <v>0</v>
      </c>
      <c r="O803">
        <v>0</v>
      </c>
      <c r="P803" s="5">
        <v>0</v>
      </c>
      <c r="Q803">
        <v>0</v>
      </c>
      <c r="R803">
        <v>0</v>
      </c>
      <c r="S803" s="5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 s="2">
        <v>0</v>
      </c>
      <c r="Z803" s="7">
        <v>9</v>
      </c>
      <c r="AA803" s="7">
        <v>7.1</v>
      </c>
      <c r="AB803" s="7">
        <v>5.9</v>
      </c>
      <c r="AC803" s="8">
        <v>7.3</v>
      </c>
      <c r="AD803" s="16">
        <v>20</v>
      </c>
      <c r="AE803" s="3">
        <v>10</v>
      </c>
      <c r="AF803">
        <v>273</v>
      </c>
      <c r="AG803" s="2">
        <v>339</v>
      </c>
    </row>
    <row r="804" spans="1:33" x14ac:dyDescent="0.45">
      <c r="A804" t="s">
        <v>82</v>
      </c>
      <c r="B804" t="s">
        <v>33</v>
      </c>
      <c r="C804" s="1">
        <v>254</v>
      </c>
      <c r="D804" s="1">
        <v>20</v>
      </c>
      <c r="E804" s="1">
        <v>74</v>
      </c>
      <c r="F804">
        <v>3</v>
      </c>
      <c r="G804" s="2" t="s">
        <v>43</v>
      </c>
      <c r="H804" s="3">
        <v>55</v>
      </c>
      <c r="I804" s="16">
        <v>0</v>
      </c>
      <c r="J804">
        <v>0</v>
      </c>
      <c r="K804" s="2">
        <v>0</v>
      </c>
      <c r="L804">
        <v>0</v>
      </c>
      <c r="M804">
        <v>0</v>
      </c>
      <c r="N804">
        <v>0</v>
      </c>
      <c r="O804">
        <v>0</v>
      </c>
      <c r="P804" s="5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 s="2">
        <v>0</v>
      </c>
      <c r="Z804" s="7">
        <v>5.8</v>
      </c>
      <c r="AA804" s="7">
        <v>5.3</v>
      </c>
      <c r="AB804" s="7">
        <v>4</v>
      </c>
      <c r="AC804" s="8">
        <v>5</v>
      </c>
      <c r="AD804" s="16">
        <v>5</v>
      </c>
      <c r="AE804" s="3">
        <v>5</v>
      </c>
      <c r="AF804" s="10">
        <v>98.3</v>
      </c>
      <c r="AG804" s="2">
        <v>366</v>
      </c>
    </row>
    <row r="805" spans="1:33" x14ac:dyDescent="0.45">
      <c r="A805" t="s">
        <v>82</v>
      </c>
      <c r="B805" t="s">
        <v>33</v>
      </c>
      <c r="C805" s="1">
        <v>254</v>
      </c>
      <c r="D805" s="1">
        <v>21</v>
      </c>
      <c r="E805" s="1">
        <v>75</v>
      </c>
      <c r="F805">
        <v>3</v>
      </c>
      <c r="G805" s="2" t="s">
        <v>44</v>
      </c>
      <c r="H805" s="23">
        <v>55</v>
      </c>
      <c r="I805" s="4">
        <v>0</v>
      </c>
      <c r="J805" s="5">
        <v>0</v>
      </c>
      <c r="K805" s="6">
        <v>0</v>
      </c>
      <c r="L805">
        <v>0</v>
      </c>
      <c r="M805">
        <v>0</v>
      </c>
      <c r="N805">
        <v>0</v>
      </c>
      <c r="O805">
        <v>0</v>
      </c>
      <c r="P805" s="5">
        <v>0</v>
      </c>
      <c r="Q805">
        <v>0</v>
      </c>
      <c r="R805">
        <v>0</v>
      </c>
      <c r="S805" s="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 s="2">
        <v>0</v>
      </c>
      <c r="Z805">
        <v>8.5</v>
      </c>
      <c r="AA805">
        <v>5.7</v>
      </c>
      <c r="AB805">
        <v>7.1</v>
      </c>
      <c r="AC805" s="8">
        <v>7.1</v>
      </c>
      <c r="AD805" s="16">
        <v>15</v>
      </c>
      <c r="AE805" s="3">
        <v>10</v>
      </c>
      <c r="AF805" s="10">
        <v>180.4</v>
      </c>
      <c r="AG805" s="2">
        <v>313</v>
      </c>
    </row>
    <row r="806" spans="1:33" x14ac:dyDescent="0.45">
      <c r="A806" t="s">
        <v>82</v>
      </c>
      <c r="B806" t="s">
        <v>33</v>
      </c>
      <c r="C806" s="1">
        <v>254</v>
      </c>
      <c r="D806" s="1">
        <v>22</v>
      </c>
      <c r="E806" s="1">
        <v>76</v>
      </c>
      <c r="F806">
        <v>3</v>
      </c>
      <c r="G806" s="2" t="s">
        <v>43</v>
      </c>
      <c r="H806" s="3">
        <v>66</v>
      </c>
      <c r="I806" s="4">
        <v>0</v>
      </c>
      <c r="J806" s="5">
        <v>0</v>
      </c>
      <c r="K806" s="6">
        <v>0</v>
      </c>
      <c r="L806">
        <v>0</v>
      </c>
      <c r="M806">
        <v>0</v>
      </c>
      <c r="N806">
        <v>0</v>
      </c>
      <c r="O806">
        <v>0</v>
      </c>
      <c r="P806" s="5">
        <v>0</v>
      </c>
      <c r="Q806">
        <v>0</v>
      </c>
      <c r="R806">
        <v>0</v>
      </c>
      <c r="S806" s="5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 s="2">
        <v>0</v>
      </c>
      <c r="Z806" s="7">
        <v>7.5</v>
      </c>
      <c r="AA806" s="7">
        <v>5.6</v>
      </c>
      <c r="AB806" s="7">
        <v>6.8</v>
      </c>
      <c r="AC806" s="8">
        <v>6.6</v>
      </c>
      <c r="AD806" s="16">
        <v>15</v>
      </c>
      <c r="AE806" s="3">
        <v>10</v>
      </c>
      <c r="AF806" s="10">
        <v>108.8</v>
      </c>
      <c r="AG806" s="2">
        <v>338</v>
      </c>
    </row>
    <row r="807" spans="1:33" x14ac:dyDescent="0.45">
      <c r="A807" t="s">
        <v>82</v>
      </c>
      <c r="B807" t="s">
        <v>33</v>
      </c>
      <c r="C807" s="1">
        <v>254</v>
      </c>
      <c r="D807" s="1">
        <v>23</v>
      </c>
      <c r="E807" s="1">
        <v>77</v>
      </c>
      <c r="F807">
        <v>3</v>
      </c>
      <c r="G807" s="2" t="s">
        <v>44</v>
      </c>
      <c r="H807" s="3">
        <v>66</v>
      </c>
      <c r="I807" s="4">
        <v>0</v>
      </c>
      <c r="J807" s="5">
        <v>0</v>
      </c>
      <c r="K807" s="6">
        <v>0</v>
      </c>
      <c r="L807">
        <v>0</v>
      </c>
      <c r="M807">
        <v>0</v>
      </c>
      <c r="N807">
        <v>0</v>
      </c>
      <c r="O807">
        <v>0</v>
      </c>
      <c r="P807" s="5">
        <v>0</v>
      </c>
      <c r="Q807">
        <v>0</v>
      </c>
      <c r="R807">
        <v>0</v>
      </c>
      <c r="S807" s="5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 s="2">
        <v>0</v>
      </c>
      <c r="Z807" s="7">
        <v>5.0999999999999996</v>
      </c>
      <c r="AA807" s="7">
        <v>6.9</v>
      </c>
      <c r="AB807" s="7">
        <v>5.6</v>
      </c>
      <c r="AC807" s="8">
        <v>5.9</v>
      </c>
      <c r="AD807" s="16">
        <v>10</v>
      </c>
      <c r="AE807" s="3">
        <v>10</v>
      </c>
      <c r="AF807">
        <v>140.9</v>
      </c>
      <c r="AG807" s="2">
        <v>334</v>
      </c>
    </row>
    <row r="808" spans="1:33" x14ac:dyDescent="0.45">
      <c r="A808" t="s">
        <v>82</v>
      </c>
      <c r="B808" t="s">
        <v>33</v>
      </c>
      <c r="C808" s="1">
        <v>254</v>
      </c>
      <c r="D808" s="1">
        <v>24</v>
      </c>
      <c r="E808" s="1">
        <v>78</v>
      </c>
      <c r="F808">
        <v>3</v>
      </c>
      <c r="G808" s="2" t="s">
        <v>16</v>
      </c>
      <c r="H808" s="3">
        <v>44</v>
      </c>
      <c r="I808" s="4">
        <v>0</v>
      </c>
      <c r="J808" s="5">
        <v>0</v>
      </c>
      <c r="K808" s="6">
        <v>0</v>
      </c>
      <c r="L808">
        <v>0</v>
      </c>
      <c r="M808">
        <v>0</v>
      </c>
      <c r="N808">
        <v>0</v>
      </c>
      <c r="O808">
        <v>0</v>
      </c>
      <c r="P808" s="5">
        <v>0</v>
      </c>
      <c r="Q808">
        <v>0</v>
      </c>
      <c r="R808">
        <v>0</v>
      </c>
      <c r="S808" s="5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 s="2">
        <v>0</v>
      </c>
      <c r="Z808" s="7">
        <v>7.5</v>
      </c>
      <c r="AA808" s="7">
        <v>5.2</v>
      </c>
      <c r="AB808" s="7">
        <v>7.6</v>
      </c>
      <c r="AC808" s="8">
        <v>6.8</v>
      </c>
      <c r="AD808" s="16">
        <v>5</v>
      </c>
      <c r="AE808" s="3">
        <v>10</v>
      </c>
      <c r="AF808" s="10">
        <v>86.5</v>
      </c>
      <c r="AG808" s="2">
        <v>299</v>
      </c>
    </row>
    <row r="809" spans="1:33" x14ac:dyDescent="0.45">
      <c r="A809" t="s">
        <v>82</v>
      </c>
      <c r="B809" t="s">
        <v>33</v>
      </c>
      <c r="C809" s="1">
        <v>254</v>
      </c>
      <c r="D809" s="1">
        <v>25</v>
      </c>
      <c r="E809" s="1">
        <v>79</v>
      </c>
      <c r="F809">
        <v>3</v>
      </c>
      <c r="G809" s="2" t="s">
        <v>44</v>
      </c>
      <c r="H809" s="3">
        <v>78</v>
      </c>
      <c r="I809" s="16">
        <v>0</v>
      </c>
      <c r="J809">
        <v>0</v>
      </c>
      <c r="K809" s="2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 s="2">
        <v>0</v>
      </c>
      <c r="Z809" s="7">
        <v>5.2</v>
      </c>
      <c r="AA809" s="7">
        <v>8.8000000000000007</v>
      </c>
      <c r="AB809" s="7">
        <v>8</v>
      </c>
      <c r="AC809" s="8">
        <v>7.3</v>
      </c>
      <c r="AD809" s="16">
        <v>30</v>
      </c>
      <c r="AE809" s="3">
        <v>15</v>
      </c>
      <c r="AF809" s="7">
        <v>374.4</v>
      </c>
      <c r="AG809" s="2">
        <v>279</v>
      </c>
    </row>
    <row r="810" spans="1:33" x14ac:dyDescent="0.45">
      <c r="A810" t="s">
        <v>82</v>
      </c>
      <c r="B810" t="s">
        <v>33</v>
      </c>
      <c r="C810" s="1">
        <v>254</v>
      </c>
      <c r="D810" s="1">
        <v>26</v>
      </c>
      <c r="E810" s="1">
        <v>80</v>
      </c>
      <c r="F810">
        <v>3</v>
      </c>
      <c r="G810" s="2" t="s">
        <v>16</v>
      </c>
      <c r="H810" s="3">
        <v>66</v>
      </c>
      <c r="I810" s="16">
        <v>0</v>
      </c>
      <c r="J810">
        <v>0</v>
      </c>
      <c r="K810" s="2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1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 s="2">
        <v>0</v>
      </c>
      <c r="Z810" s="7">
        <v>7.2</v>
      </c>
      <c r="AA810" s="7">
        <v>8.6999999999999993</v>
      </c>
      <c r="AB810" s="7">
        <v>7.9</v>
      </c>
      <c r="AC810" s="8">
        <v>7.9</v>
      </c>
      <c r="AD810" s="16">
        <v>20</v>
      </c>
      <c r="AE810" s="3">
        <v>10</v>
      </c>
      <c r="AF810" s="7">
        <v>233.8</v>
      </c>
      <c r="AG810" s="2">
        <v>199</v>
      </c>
    </row>
    <row r="811" spans="1:33" x14ac:dyDescent="0.45">
      <c r="A811" t="s">
        <v>82</v>
      </c>
      <c r="B811" t="s">
        <v>33</v>
      </c>
      <c r="C811" s="1">
        <v>254</v>
      </c>
      <c r="D811" s="1">
        <v>27</v>
      </c>
      <c r="E811" s="1">
        <v>81</v>
      </c>
      <c r="F811">
        <v>3</v>
      </c>
      <c r="G811" s="2" t="s">
        <v>43</v>
      </c>
      <c r="H811" s="3">
        <v>55</v>
      </c>
      <c r="I811" s="4">
        <v>0</v>
      </c>
      <c r="J811" s="5">
        <v>0</v>
      </c>
      <c r="K811" s="6">
        <v>0</v>
      </c>
      <c r="L811">
        <v>0</v>
      </c>
      <c r="M811">
        <v>0</v>
      </c>
      <c r="N811">
        <v>0</v>
      </c>
      <c r="O811">
        <v>0</v>
      </c>
      <c r="P811" s="5">
        <v>0</v>
      </c>
      <c r="Q811">
        <v>0</v>
      </c>
      <c r="R811">
        <v>0</v>
      </c>
      <c r="S811" s="5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 s="2">
        <v>0</v>
      </c>
      <c r="Z811" s="7">
        <v>6</v>
      </c>
      <c r="AA811" s="7">
        <v>5</v>
      </c>
      <c r="AB811" s="7">
        <v>5.4</v>
      </c>
      <c r="AC811" s="8">
        <v>5.5</v>
      </c>
      <c r="AD811" s="16">
        <v>5</v>
      </c>
      <c r="AE811" s="3">
        <v>10</v>
      </c>
      <c r="AF811" s="10">
        <v>86.1</v>
      </c>
      <c r="AG811" s="2">
        <v>316</v>
      </c>
    </row>
    <row r="812" spans="1:33" x14ac:dyDescent="0.45">
      <c r="A812" t="s">
        <v>46</v>
      </c>
      <c r="B812" t="s">
        <v>34</v>
      </c>
      <c r="C812" s="1">
        <v>279</v>
      </c>
      <c r="D812" s="1">
        <v>1</v>
      </c>
      <c r="E812" s="1">
        <v>1</v>
      </c>
      <c r="F812">
        <v>1</v>
      </c>
      <c r="G812" s="2" t="s">
        <v>16</v>
      </c>
      <c r="H812" s="23">
        <v>55</v>
      </c>
      <c r="I812" s="16">
        <v>0</v>
      </c>
      <c r="J812">
        <v>5</v>
      </c>
      <c r="K812" s="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1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 s="2">
        <v>0</v>
      </c>
      <c r="Z812" s="7">
        <v>10.5</v>
      </c>
      <c r="AA812" s="7">
        <v>10.3</v>
      </c>
      <c r="AB812" s="7">
        <v>14.6</v>
      </c>
      <c r="AC812" s="8">
        <v>11.8</v>
      </c>
      <c r="AD812" s="16">
        <v>40</v>
      </c>
      <c r="AE812" s="3">
        <v>60</v>
      </c>
      <c r="AF812" s="7">
        <v>428.88</v>
      </c>
      <c r="AG812" s="2">
        <v>201</v>
      </c>
    </row>
    <row r="813" spans="1:33" x14ac:dyDescent="0.45">
      <c r="A813" t="s">
        <v>46</v>
      </c>
      <c r="B813" t="s">
        <v>34</v>
      </c>
      <c r="C813" s="1">
        <v>279</v>
      </c>
      <c r="D813" s="1">
        <v>2</v>
      </c>
      <c r="E813" s="1">
        <v>2</v>
      </c>
      <c r="F813">
        <v>1</v>
      </c>
      <c r="G813" s="2" t="s">
        <v>43</v>
      </c>
      <c r="H813" s="3">
        <v>78</v>
      </c>
      <c r="I813" s="16">
        <v>0</v>
      </c>
      <c r="J813">
        <v>0</v>
      </c>
      <c r="K813" s="2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 s="2">
        <v>0</v>
      </c>
      <c r="Z813" s="7">
        <v>12.8</v>
      </c>
      <c r="AA813" s="7">
        <v>11.6</v>
      </c>
      <c r="AB813" s="7">
        <v>15.1</v>
      </c>
      <c r="AC813" s="8">
        <v>13.2</v>
      </c>
      <c r="AD813" s="16">
        <v>65</v>
      </c>
      <c r="AE813" s="3">
        <v>60</v>
      </c>
      <c r="AF813" s="7">
        <v>581.71699999999998</v>
      </c>
      <c r="AG813" s="2">
        <v>230</v>
      </c>
    </row>
    <row r="814" spans="1:33" x14ac:dyDescent="0.45">
      <c r="A814" t="s">
        <v>46</v>
      </c>
      <c r="B814" t="s">
        <v>34</v>
      </c>
      <c r="C814" s="1">
        <v>279</v>
      </c>
      <c r="D814" s="1">
        <v>3</v>
      </c>
      <c r="E814" s="1">
        <v>3</v>
      </c>
      <c r="F814">
        <v>1</v>
      </c>
      <c r="G814" s="2" t="s">
        <v>44</v>
      </c>
      <c r="H814" s="3">
        <v>100</v>
      </c>
      <c r="I814" s="16">
        <v>0</v>
      </c>
      <c r="J814">
        <v>5</v>
      </c>
      <c r="K814" s="2">
        <v>0</v>
      </c>
      <c r="L814">
        <v>0</v>
      </c>
      <c r="M814">
        <v>0</v>
      </c>
      <c r="N814">
        <v>0</v>
      </c>
      <c r="O814">
        <v>0</v>
      </c>
      <c r="P814" s="5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1</v>
      </c>
      <c r="Y814" s="2">
        <v>0</v>
      </c>
      <c r="Z814" s="7">
        <v>11.2</v>
      </c>
      <c r="AA814" s="7">
        <v>9</v>
      </c>
      <c r="AB814" s="7">
        <v>9.9</v>
      </c>
      <c r="AC814" s="8">
        <v>10</v>
      </c>
      <c r="AD814" s="16">
        <v>150</v>
      </c>
      <c r="AE814" s="3">
        <v>50</v>
      </c>
      <c r="AF814" s="10">
        <v>2634.8809999999999</v>
      </c>
      <c r="AG814" s="11">
        <v>325</v>
      </c>
    </row>
    <row r="815" spans="1:33" x14ac:dyDescent="0.45">
      <c r="A815" t="s">
        <v>46</v>
      </c>
      <c r="B815" t="s">
        <v>34</v>
      </c>
      <c r="C815" s="1">
        <v>279</v>
      </c>
      <c r="D815" s="1">
        <v>4</v>
      </c>
      <c r="E815" s="1">
        <v>4</v>
      </c>
      <c r="F815">
        <v>1</v>
      </c>
      <c r="G815" s="2" t="s">
        <v>43</v>
      </c>
      <c r="H815" s="3">
        <v>100</v>
      </c>
      <c r="I815" s="16">
        <v>0</v>
      </c>
      <c r="J815">
        <v>5</v>
      </c>
      <c r="K815" s="2">
        <v>0</v>
      </c>
      <c r="L815">
        <v>0</v>
      </c>
      <c r="M815">
        <v>0</v>
      </c>
      <c r="N815">
        <v>0</v>
      </c>
      <c r="O815">
        <v>0</v>
      </c>
      <c r="P815" s="5">
        <v>0</v>
      </c>
      <c r="Q815">
        <v>1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 s="2">
        <v>0</v>
      </c>
      <c r="Z815" s="7">
        <v>8.3000000000000007</v>
      </c>
      <c r="AA815" s="7">
        <v>14.1</v>
      </c>
      <c r="AB815" s="7">
        <v>14.4</v>
      </c>
      <c r="AC815" s="8">
        <v>12.3</v>
      </c>
      <c r="AD815" s="16">
        <v>135</v>
      </c>
      <c r="AE815" s="3">
        <v>85</v>
      </c>
      <c r="AF815" s="10">
        <v>1711.8340000000001</v>
      </c>
      <c r="AG815" s="11">
        <v>166</v>
      </c>
    </row>
    <row r="816" spans="1:33" x14ac:dyDescent="0.45">
      <c r="A816" t="s">
        <v>46</v>
      </c>
      <c r="B816" t="s">
        <v>34</v>
      </c>
      <c r="C816" s="1">
        <v>279</v>
      </c>
      <c r="D816" s="1">
        <v>5</v>
      </c>
      <c r="E816" s="1">
        <v>5</v>
      </c>
      <c r="F816">
        <v>1</v>
      </c>
      <c r="G816" s="2" t="s">
        <v>44</v>
      </c>
      <c r="H816" s="23">
        <v>100</v>
      </c>
      <c r="I816" s="16">
        <v>0</v>
      </c>
      <c r="J816">
        <v>5</v>
      </c>
      <c r="K816" s="2">
        <v>0</v>
      </c>
      <c r="L816">
        <v>0</v>
      </c>
      <c r="M816">
        <v>0</v>
      </c>
      <c r="N816">
        <v>0</v>
      </c>
      <c r="O816">
        <v>1</v>
      </c>
      <c r="P816" s="5">
        <v>0</v>
      </c>
      <c r="Q816">
        <v>0</v>
      </c>
      <c r="R816">
        <v>0</v>
      </c>
      <c r="S816">
        <v>0</v>
      </c>
      <c r="T816">
        <v>0</v>
      </c>
      <c r="U816">
        <v>1</v>
      </c>
      <c r="V816">
        <v>0</v>
      </c>
      <c r="W816">
        <v>0</v>
      </c>
      <c r="X816">
        <v>0</v>
      </c>
      <c r="Y816" s="2">
        <v>0</v>
      </c>
      <c r="Z816" s="7">
        <v>9.9</v>
      </c>
      <c r="AA816" s="7">
        <v>7.1</v>
      </c>
      <c r="AB816" s="7">
        <v>10.199999999999999</v>
      </c>
      <c r="AC816" s="8">
        <v>9.1</v>
      </c>
      <c r="AD816" s="16">
        <v>140</v>
      </c>
      <c r="AE816" s="3">
        <v>55</v>
      </c>
      <c r="AF816" s="10">
        <v>2129.5889999999999</v>
      </c>
      <c r="AG816" s="2">
        <v>280</v>
      </c>
    </row>
    <row r="817" spans="1:33" x14ac:dyDescent="0.45">
      <c r="A817" t="s">
        <v>46</v>
      </c>
      <c r="B817" t="s">
        <v>34</v>
      </c>
      <c r="C817" s="1">
        <v>279</v>
      </c>
      <c r="D817" s="1">
        <v>6</v>
      </c>
      <c r="E817" s="1">
        <v>6</v>
      </c>
      <c r="F817">
        <v>1</v>
      </c>
      <c r="G817" s="2" t="s">
        <v>16</v>
      </c>
      <c r="H817" s="3">
        <v>66</v>
      </c>
      <c r="I817" s="16">
        <v>0</v>
      </c>
      <c r="J817">
        <v>0</v>
      </c>
      <c r="K817" s="2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 s="2">
        <v>0</v>
      </c>
      <c r="Z817" s="7">
        <v>15.1</v>
      </c>
      <c r="AA817" s="7">
        <v>9</v>
      </c>
      <c r="AB817" s="7">
        <v>13.4</v>
      </c>
      <c r="AC817" s="8">
        <v>12.5</v>
      </c>
      <c r="AD817" s="16">
        <v>65</v>
      </c>
      <c r="AE817" s="3">
        <v>40</v>
      </c>
      <c r="AF817" s="7">
        <v>551.51900000000001</v>
      </c>
      <c r="AG817" s="2">
        <v>342</v>
      </c>
    </row>
    <row r="818" spans="1:33" x14ac:dyDescent="0.45">
      <c r="A818" t="s">
        <v>46</v>
      </c>
      <c r="B818" t="s">
        <v>34</v>
      </c>
      <c r="C818" s="1">
        <v>279</v>
      </c>
      <c r="D818" s="1">
        <v>7</v>
      </c>
      <c r="E818" s="1">
        <v>7</v>
      </c>
      <c r="F818">
        <v>1</v>
      </c>
      <c r="G818" s="2" t="s">
        <v>44</v>
      </c>
      <c r="H818" s="3">
        <v>100</v>
      </c>
      <c r="I818" s="16">
        <v>0</v>
      </c>
      <c r="J818">
        <v>5</v>
      </c>
      <c r="K818" s="2">
        <v>0</v>
      </c>
      <c r="L818">
        <v>0</v>
      </c>
      <c r="M818">
        <v>0</v>
      </c>
      <c r="N818">
        <v>0</v>
      </c>
      <c r="O818">
        <v>0</v>
      </c>
      <c r="P818" s="5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 s="2">
        <v>0</v>
      </c>
      <c r="Z818" s="7">
        <v>11.6</v>
      </c>
      <c r="AA818" s="7">
        <v>9.3000000000000007</v>
      </c>
      <c r="AB818" s="7">
        <v>11.5</v>
      </c>
      <c r="AC818" s="8">
        <v>10.8</v>
      </c>
      <c r="AD818" s="16">
        <v>165</v>
      </c>
      <c r="AE818" s="3">
        <v>65</v>
      </c>
      <c r="AF818" s="10">
        <v>2919.7249999999999</v>
      </c>
      <c r="AG818" s="11">
        <v>207</v>
      </c>
    </row>
    <row r="819" spans="1:33" x14ac:dyDescent="0.45">
      <c r="A819" t="s">
        <v>46</v>
      </c>
      <c r="B819" t="s">
        <v>34</v>
      </c>
      <c r="C819" s="1">
        <v>279</v>
      </c>
      <c r="D819" s="1">
        <v>8</v>
      </c>
      <c r="E819" s="1">
        <v>8</v>
      </c>
      <c r="F819">
        <v>1</v>
      </c>
      <c r="G819" s="2" t="s">
        <v>16</v>
      </c>
      <c r="H819" s="3">
        <v>78</v>
      </c>
      <c r="I819" s="16">
        <v>0</v>
      </c>
      <c r="J819">
        <v>5</v>
      </c>
      <c r="K819" s="2">
        <v>0</v>
      </c>
      <c r="L819">
        <v>0</v>
      </c>
      <c r="M819">
        <v>0</v>
      </c>
      <c r="N819">
        <v>0</v>
      </c>
      <c r="O819">
        <v>0</v>
      </c>
      <c r="P819" s="5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 s="2">
        <v>0</v>
      </c>
      <c r="Z819" s="7">
        <v>15.1</v>
      </c>
      <c r="AA819" s="7">
        <v>10.199999999999999</v>
      </c>
      <c r="AB819" s="7">
        <v>11.4</v>
      </c>
      <c r="AC819" s="8">
        <v>12.2</v>
      </c>
      <c r="AD819" s="16">
        <v>85</v>
      </c>
      <c r="AE819" s="3">
        <v>55</v>
      </c>
      <c r="AF819" s="10">
        <v>1268.134</v>
      </c>
      <c r="AG819" s="2">
        <v>219</v>
      </c>
    </row>
    <row r="820" spans="1:33" x14ac:dyDescent="0.45">
      <c r="A820" t="s">
        <v>46</v>
      </c>
      <c r="B820" t="s">
        <v>34</v>
      </c>
      <c r="C820" s="1">
        <v>279</v>
      </c>
      <c r="D820" s="1">
        <v>9</v>
      </c>
      <c r="E820" s="1">
        <v>9</v>
      </c>
      <c r="F820">
        <v>1</v>
      </c>
      <c r="G820" s="2" t="s">
        <v>43</v>
      </c>
      <c r="H820" s="3">
        <v>100</v>
      </c>
      <c r="I820" s="4">
        <v>0</v>
      </c>
      <c r="J820" s="5">
        <v>10</v>
      </c>
      <c r="K820" s="6">
        <v>0</v>
      </c>
      <c r="L820">
        <v>0</v>
      </c>
      <c r="M820">
        <v>0</v>
      </c>
      <c r="N820">
        <v>0</v>
      </c>
      <c r="O820">
        <v>0</v>
      </c>
      <c r="P820" s="5">
        <v>0</v>
      </c>
      <c r="Q820">
        <v>0</v>
      </c>
      <c r="R820">
        <v>0</v>
      </c>
      <c r="S820" s="5">
        <v>0</v>
      </c>
      <c r="T820">
        <v>0</v>
      </c>
      <c r="U820">
        <v>6</v>
      </c>
      <c r="V820">
        <v>0</v>
      </c>
      <c r="W820">
        <v>0</v>
      </c>
      <c r="X820">
        <v>0</v>
      </c>
      <c r="Y820" s="2">
        <v>0</v>
      </c>
      <c r="Z820" s="7">
        <v>12.1</v>
      </c>
      <c r="AA820" s="7">
        <v>10.1</v>
      </c>
      <c r="AB820" s="7">
        <v>8.1</v>
      </c>
      <c r="AC820" s="8">
        <v>10.1</v>
      </c>
      <c r="AD820" s="16">
        <v>105</v>
      </c>
      <c r="AE820" s="3">
        <v>20</v>
      </c>
      <c r="AF820">
        <v>1055.4380000000001</v>
      </c>
      <c r="AG820" s="2">
        <v>221</v>
      </c>
    </row>
    <row r="821" spans="1:33" x14ac:dyDescent="0.45">
      <c r="A821" t="s">
        <v>46</v>
      </c>
      <c r="B821" t="s">
        <v>34</v>
      </c>
      <c r="C821" s="1">
        <v>279</v>
      </c>
      <c r="D821" s="1">
        <v>10</v>
      </c>
      <c r="E821" s="1">
        <v>10</v>
      </c>
      <c r="F821">
        <v>2</v>
      </c>
      <c r="G821" s="2" t="s">
        <v>16</v>
      </c>
      <c r="H821" s="3">
        <v>55</v>
      </c>
      <c r="I821" s="16">
        <v>0</v>
      </c>
      <c r="J821">
        <v>85</v>
      </c>
      <c r="K821" s="2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 s="2">
        <v>0</v>
      </c>
      <c r="Z821" s="7">
        <v>6.5</v>
      </c>
      <c r="AA821" s="7">
        <v>9.4</v>
      </c>
      <c r="AB821" s="7">
        <v>12.4</v>
      </c>
      <c r="AC821" s="8">
        <v>9.4</v>
      </c>
      <c r="AD821" s="16">
        <v>10</v>
      </c>
      <c r="AE821" s="3">
        <v>95</v>
      </c>
      <c r="AF821" s="7">
        <v>118.71</v>
      </c>
      <c r="AG821" s="2">
        <v>312</v>
      </c>
    </row>
    <row r="822" spans="1:33" x14ac:dyDescent="0.45">
      <c r="A822" t="s">
        <v>46</v>
      </c>
      <c r="B822" t="s">
        <v>34</v>
      </c>
      <c r="C822" s="1">
        <v>279</v>
      </c>
      <c r="D822" s="1">
        <v>11</v>
      </c>
      <c r="E822" s="1">
        <v>11</v>
      </c>
      <c r="F822">
        <v>2</v>
      </c>
      <c r="G822" s="2" t="s">
        <v>43</v>
      </c>
      <c r="H822" s="3">
        <v>100</v>
      </c>
      <c r="I822" s="16">
        <v>0</v>
      </c>
      <c r="J822">
        <v>0</v>
      </c>
      <c r="K822" s="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 s="2">
        <v>0</v>
      </c>
      <c r="Z822" s="7">
        <v>7.1</v>
      </c>
      <c r="AA822" s="7">
        <v>11.1</v>
      </c>
      <c r="AB822" s="7">
        <v>9.6</v>
      </c>
      <c r="AC822" s="8">
        <v>9.3000000000000007</v>
      </c>
      <c r="AD822" s="16">
        <v>90</v>
      </c>
      <c r="AE822" s="3">
        <v>50</v>
      </c>
      <c r="AF822" s="7">
        <v>748.86099999999999</v>
      </c>
      <c r="AG822" s="2">
        <v>467</v>
      </c>
    </row>
    <row r="823" spans="1:33" x14ac:dyDescent="0.45">
      <c r="A823" t="s">
        <v>46</v>
      </c>
      <c r="B823" t="s">
        <v>34</v>
      </c>
      <c r="C823" s="1">
        <v>279</v>
      </c>
      <c r="D823" s="1">
        <v>12</v>
      </c>
      <c r="E823" s="1">
        <v>12</v>
      </c>
      <c r="F823">
        <v>2</v>
      </c>
      <c r="G823" s="2" t="s">
        <v>44</v>
      </c>
      <c r="H823" s="23">
        <v>0</v>
      </c>
      <c r="I823" s="16">
        <v>0</v>
      </c>
      <c r="J823">
        <v>0</v>
      </c>
      <c r="K823" s="2">
        <v>0</v>
      </c>
      <c r="L823">
        <v>0</v>
      </c>
      <c r="M823">
        <v>0</v>
      </c>
      <c r="N823">
        <v>0</v>
      </c>
      <c r="O823">
        <v>0</v>
      </c>
      <c r="P823" s="5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 s="2">
        <v>0</v>
      </c>
      <c r="Z823" s="7">
        <v>0</v>
      </c>
      <c r="AA823" s="7">
        <v>0</v>
      </c>
      <c r="AB823" s="7">
        <v>0</v>
      </c>
      <c r="AC823" s="8">
        <v>0</v>
      </c>
      <c r="AD823" s="16">
        <v>0</v>
      </c>
      <c r="AE823" s="3">
        <v>0</v>
      </c>
      <c r="AF823" s="10">
        <v>0</v>
      </c>
      <c r="AG823" s="2">
        <v>310</v>
      </c>
    </row>
    <row r="824" spans="1:33" x14ac:dyDescent="0.45">
      <c r="A824" t="s">
        <v>46</v>
      </c>
      <c r="B824" t="s">
        <v>34</v>
      </c>
      <c r="C824" s="1">
        <v>279</v>
      </c>
      <c r="D824" s="1">
        <v>13</v>
      </c>
      <c r="E824" s="1">
        <v>13</v>
      </c>
      <c r="F824">
        <v>2</v>
      </c>
      <c r="G824" s="2" t="s">
        <v>43</v>
      </c>
      <c r="H824" s="3">
        <v>44</v>
      </c>
      <c r="I824" s="16">
        <v>0</v>
      </c>
      <c r="J824">
        <v>0</v>
      </c>
      <c r="K824" s="2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 s="2">
        <v>0</v>
      </c>
      <c r="Z824" s="7">
        <v>12.6</v>
      </c>
      <c r="AA824" s="7">
        <v>8.4</v>
      </c>
      <c r="AB824" s="7">
        <v>12</v>
      </c>
      <c r="AC824" s="8">
        <v>11</v>
      </c>
      <c r="AD824" s="16">
        <v>25</v>
      </c>
      <c r="AE824" s="3">
        <v>95</v>
      </c>
      <c r="AF824" s="7">
        <v>266.822</v>
      </c>
      <c r="AG824" s="2">
        <v>255</v>
      </c>
    </row>
    <row r="825" spans="1:33" x14ac:dyDescent="0.45">
      <c r="A825" t="s">
        <v>46</v>
      </c>
      <c r="B825" t="s">
        <v>34</v>
      </c>
      <c r="C825" s="1">
        <v>279</v>
      </c>
      <c r="D825" s="1">
        <v>14</v>
      </c>
      <c r="E825" s="1">
        <v>14</v>
      </c>
      <c r="F825">
        <v>2</v>
      </c>
      <c r="G825" s="2" t="s">
        <v>44</v>
      </c>
      <c r="H825" s="3">
        <v>66</v>
      </c>
      <c r="I825" s="16">
        <v>0</v>
      </c>
      <c r="J825">
        <v>0</v>
      </c>
      <c r="K825" s="2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 s="2">
        <v>0</v>
      </c>
      <c r="Z825" s="7">
        <v>10.1</v>
      </c>
      <c r="AA825" s="7">
        <v>7.1</v>
      </c>
      <c r="AB825" s="7">
        <v>6.2</v>
      </c>
      <c r="AC825" s="8">
        <v>7.8</v>
      </c>
      <c r="AD825" s="16">
        <v>45</v>
      </c>
      <c r="AE825" s="3">
        <v>75</v>
      </c>
      <c r="AF825" s="7">
        <v>339.88299999999998</v>
      </c>
      <c r="AG825" s="2">
        <v>257</v>
      </c>
    </row>
    <row r="826" spans="1:33" x14ac:dyDescent="0.45">
      <c r="A826" t="s">
        <v>46</v>
      </c>
      <c r="B826" t="s">
        <v>34</v>
      </c>
      <c r="C826" s="1">
        <v>279</v>
      </c>
      <c r="D826" s="1">
        <v>15</v>
      </c>
      <c r="E826" s="1">
        <v>15</v>
      </c>
      <c r="F826">
        <v>2</v>
      </c>
      <c r="G826" s="2" t="s">
        <v>16</v>
      </c>
      <c r="H826" s="3">
        <v>66</v>
      </c>
      <c r="I826" s="16">
        <v>0</v>
      </c>
      <c r="J826">
        <v>0</v>
      </c>
      <c r="K826" s="2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 s="2">
        <v>0</v>
      </c>
      <c r="Z826" s="7">
        <v>6.1</v>
      </c>
      <c r="AA826" s="7">
        <v>12.7</v>
      </c>
      <c r="AB826" s="7">
        <v>8.6</v>
      </c>
      <c r="AC826" s="8">
        <v>9.1</v>
      </c>
      <c r="AD826" s="16">
        <v>50</v>
      </c>
      <c r="AE826" s="3">
        <v>65</v>
      </c>
      <c r="AF826" s="7">
        <v>325.52499999999998</v>
      </c>
      <c r="AG826" s="2">
        <v>292</v>
      </c>
    </row>
    <row r="827" spans="1:33" x14ac:dyDescent="0.45">
      <c r="A827" t="s">
        <v>46</v>
      </c>
      <c r="B827" t="s">
        <v>34</v>
      </c>
      <c r="C827" s="1">
        <v>279</v>
      </c>
      <c r="D827" s="1">
        <v>16</v>
      </c>
      <c r="E827" s="1">
        <v>16</v>
      </c>
      <c r="F827">
        <v>2</v>
      </c>
      <c r="G827" s="2" t="s">
        <v>44</v>
      </c>
      <c r="H827" s="3">
        <v>89</v>
      </c>
      <c r="I827" s="16">
        <v>0</v>
      </c>
      <c r="J827">
        <v>5</v>
      </c>
      <c r="K827" s="2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 s="2">
        <v>0</v>
      </c>
      <c r="Z827" s="7">
        <v>7.6</v>
      </c>
      <c r="AA827" s="7">
        <v>7.4</v>
      </c>
      <c r="AB827" s="7">
        <v>10.3</v>
      </c>
      <c r="AC827" s="8">
        <v>8.4</v>
      </c>
      <c r="AD827" s="16">
        <v>65</v>
      </c>
      <c r="AE827" s="3">
        <v>85</v>
      </c>
      <c r="AF827" s="7">
        <v>665.45899999999995</v>
      </c>
      <c r="AG827" s="2">
        <v>329</v>
      </c>
    </row>
    <row r="828" spans="1:33" x14ac:dyDescent="0.45">
      <c r="A828" t="s">
        <v>46</v>
      </c>
      <c r="B828" t="s">
        <v>34</v>
      </c>
      <c r="C828" s="1">
        <v>279</v>
      </c>
      <c r="D828" s="1">
        <v>17</v>
      </c>
      <c r="E828" s="1">
        <v>17</v>
      </c>
      <c r="F828">
        <v>2</v>
      </c>
      <c r="G828" s="2" t="s">
        <v>16</v>
      </c>
      <c r="H828" s="23">
        <v>100</v>
      </c>
      <c r="I828" s="4">
        <v>0</v>
      </c>
      <c r="J828" s="5">
        <v>5</v>
      </c>
      <c r="K828" s="6">
        <v>0</v>
      </c>
      <c r="L828">
        <v>0</v>
      </c>
      <c r="M828">
        <v>0</v>
      </c>
      <c r="N828">
        <v>0</v>
      </c>
      <c r="O828">
        <v>0</v>
      </c>
      <c r="P828" s="5">
        <v>0</v>
      </c>
      <c r="Q828">
        <v>2</v>
      </c>
      <c r="R828">
        <v>0</v>
      </c>
      <c r="S828" s="5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 s="2">
        <v>0</v>
      </c>
      <c r="Z828">
        <v>16.399999999999999</v>
      </c>
      <c r="AA828">
        <v>14</v>
      </c>
      <c r="AB828" s="7">
        <v>12.2</v>
      </c>
      <c r="AC828" s="8">
        <v>14.2</v>
      </c>
      <c r="AD828" s="16">
        <v>160</v>
      </c>
      <c r="AE828" s="3">
        <v>90</v>
      </c>
      <c r="AF828">
        <v>1532.046</v>
      </c>
      <c r="AG828" s="2">
        <v>222</v>
      </c>
    </row>
    <row r="829" spans="1:33" x14ac:dyDescent="0.45">
      <c r="A829" t="s">
        <v>46</v>
      </c>
      <c r="B829" t="s">
        <v>34</v>
      </c>
      <c r="C829" s="1">
        <v>279</v>
      </c>
      <c r="D829" s="1">
        <v>18</v>
      </c>
      <c r="E829" s="1">
        <v>18</v>
      </c>
      <c r="F829">
        <v>2</v>
      </c>
      <c r="G829" s="2" t="s">
        <v>43</v>
      </c>
      <c r="H829" s="3">
        <v>33</v>
      </c>
      <c r="I829" s="4">
        <v>0</v>
      </c>
      <c r="J829" s="5">
        <v>0</v>
      </c>
      <c r="K829" s="6">
        <v>0</v>
      </c>
      <c r="L829">
        <v>0</v>
      </c>
      <c r="M829">
        <v>0</v>
      </c>
      <c r="N829">
        <v>0</v>
      </c>
      <c r="O829">
        <v>0</v>
      </c>
      <c r="P829" s="5">
        <v>0</v>
      </c>
      <c r="Q829">
        <v>0</v>
      </c>
      <c r="R829">
        <v>0</v>
      </c>
      <c r="S829" s="5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 s="2">
        <v>0</v>
      </c>
      <c r="Z829" s="7">
        <v>7.6</v>
      </c>
      <c r="AA829" s="7">
        <v>9.4</v>
      </c>
      <c r="AB829" s="7">
        <v>4.3</v>
      </c>
      <c r="AC829" s="8">
        <v>7.1</v>
      </c>
      <c r="AD829" s="16">
        <v>5</v>
      </c>
      <c r="AE829" s="3">
        <v>10</v>
      </c>
      <c r="AF829" s="10">
        <v>64.242999999999995</v>
      </c>
      <c r="AG829" s="2">
        <v>259</v>
      </c>
    </row>
    <row r="830" spans="1:33" x14ac:dyDescent="0.45">
      <c r="A830" t="s">
        <v>46</v>
      </c>
      <c r="B830" t="s">
        <v>34</v>
      </c>
      <c r="C830" s="1">
        <v>279</v>
      </c>
      <c r="D830" s="1">
        <v>19</v>
      </c>
      <c r="E830" s="1">
        <v>19</v>
      </c>
      <c r="F830">
        <v>3</v>
      </c>
      <c r="G830" s="2" t="s">
        <v>16</v>
      </c>
      <c r="H830" s="3">
        <v>100</v>
      </c>
      <c r="I830" s="4">
        <v>0</v>
      </c>
      <c r="J830" s="5">
        <v>0</v>
      </c>
      <c r="K830" s="6">
        <v>0</v>
      </c>
      <c r="L830">
        <v>0</v>
      </c>
      <c r="M830">
        <v>0</v>
      </c>
      <c r="N830">
        <v>0</v>
      </c>
      <c r="O830">
        <v>0</v>
      </c>
      <c r="P830" s="5">
        <v>0</v>
      </c>
      <c r="Q830">
        <v>0</v>
      </c>
      <c r="R830">
        <v>0</v>
      </c>
      <c r="S830" s="5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 s="2">
        <v>0</v>
      </c>
      <c r="Z830" s="7">
        <v>8.6</v>
      </c>
      <c r="AA830" s="7">
        <v>6.9</v>
      </c>
      <c r="AB830" s="7">
        <v>7.5</v>
      </c>
      <c r="AC830" s="8">
        <v>7.7</v>
      </c>
      <c r="AD830" s="16">
        <v>90</v>
      </c>
      <c r="AE830" s="3">
        <v>40</v>
      </c>
      <c r="AF830">
        <v>1000.938</v>
      </c>
      <c r="AG830" s="2">
        <v>354</v>
      </c>
    </row>
    <row r="831" spans="1:33" x14ac:dyDescent="0.45">
      <c r="A831" t="s">
        <v>46</v>
      </c>
      <c r="B831" t="s">
        <v>34</v>
      </c>
      <c r="C831" s="1">
        <v>279</v>
      </c>
      <c r="D831" s="1">
        <v>20</v>
      </c>
      <c r="E831" s="1">
        <v>20</v>
      </c>
      <c r="F831">
        <v>3</v>
      </c>
      <c r="G831" s="2" t="s">
        <v>43</v>
      </c>
      <c r="H831" s="3">
        <v>100</v>
      </c>
      <c r="I831" s="16">
        <v>0</v>
      </c>
      <c r="J831">
        <v>5</v>
      </c>
      <c r="K831" s="2">
        <v>0</v>
      </c>
      <c r="L831">
        <v>0</v>
      </c>
      <c r="M831">
        <v>0</v>
      </c>
      <c r="N831">
        <v>0</v>
      </c>
      <c r="O831">
        <v>0</v>
      </c>
      <c r="P831" s="5">
        <v>0</v>
      </c>
      <c r="Q831">
        <v>2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 s="2">
        <v>0</v>
      </c>
      <c r="Z831" s="7">
        <v>7.6</v>
      </c>
      <c r="AA831" s="7">
        <v>7.6</v>
      </c>
      <c r="AB831" s="7">
        <v>5.7</v>
      </c>
      <c r="AC831" s="8">
        <v>7</v>
      </c>
      <c r="AD831" s="4">
        <v>145</v>
      </c>
      <c r="AE831" s="3">
        <v>35</v>
      </c>
      <c r="AF831" s="10">
        <v>1763.9839999999999</v>
      </c>
      <c r="AG831" s="11">
        <v>268</v>
      </c>
    </row>
    <row r="832" spans="1:33" x14ac:dyDescent="0.45">
      <c r="A832" t="s">
        <v>46</v>
      </c>
      <c r="B832" t="s">
        <v>34</v>
      </c>
      <c r="C832" s="1">
        <v>279</v>
      </c>
      <c r="D832" s="1">
        <v>21</v>
      </c>
      <c r="E832" s="1">
        <v>21</v>
      </c>
      <c r="F832">
        <v>3</v>
      </c>
      <c r="G832" s="2" t="s">
        <v>44</v>
      </c>
      <c r="H832" s="3">
        <v>89</v>
      </c>
      <c r="I832" s="16">
        <v>0</v>
      </c>
      <c r="J832">
        <v>0</v>
      </c>
      <c r="K832" s="2">
        <v>0</v>
      </c>
      <c r="L832">
        <v>0</v>
      </c>
      <c r="M832">
        <v>0</v>
      </c>
      <c r="N832">
        <v>0</v>
      </c>
      <c r="O832">
        <v>0</v>
      </c>
      <c r="P832" s="5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 s="2">
        <v>0</v>
      </c>
      <c r="Z832" s="7">
        <v>6.9</v>
      </c>
      <c r="AA832" s="7">
        <v>7.6</v>
      </c>
      <c r="AB832" s="7">
        <v>6.2</v>
      </c>
      <c r="AC832" s="8">
        <v>6.9</v>
      </c>
      <c r="AD832" s="16">
        <v>125</v>
      </c>
      <c r="AE832" s="3">
        <v>50</v>
      </c>
      <c r="AF832" s="10">
        <v>1558.8040000000001</v>
      </c>
      <c r="AG832" s="11">
        <v>253</v>
      </c>
    </row>
    <row r="833" spans="1:33" x14ac:dyDescent="0.45">
      <c r="A833" t="s">
        <v>46</v>
      </c>
      <c r="B833" t="s">
        <v>34</v>
      </c>
      <c r="C833" s="1">
        <v>279</v>
      </c>
      <c r="D833" s="1">
        <v>22</v>
      </c>
      <c r="E833" s="1">
        <v>22</v>
      </c>
      <c r="F833">
        <v>3</v>
      </c>
      <c r="G833" s="2" t="s">
        <v>43</v>
      </c>
      <c r="H833" s="3">
        <v>89</v>
      </c>
      <c r="I833" s="16">
        <v>0</v>
      </c>
      <c r="J833">
        <v>0</v>
      </c>
      <c r="K833" s="2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 s="2">
        <v>0</v>
      </c>
      <c r="Z833" s="7">
        <v>7.3</v>
      </c>
      <c r="AA833" s="7">
        <v>6.5</v>
      </c>
      <c r="AB833" s="7">
        <v>7.8</v>
      </c>
      <c r="AC833" s="8">
        <v>7.2</v>
      </c>
      <c r="AD833" s="16">
        <v>100</v>
      </c>
      <c r="AE833" s="3">
        <v>40</v>
      </c>
      <c r="AF833" s="7">
        <v>698.18299999999999</v>
      </c>
      <c r="AG833" s="2">
        <v>286</v>
      </c>
    </row>
    <row r="834" spans="1:33" x14ac:dyDescent="0.45">
      <c r="A834" t="s">
        <v>46</v>
      </c>
      <c r="B834" t="s">
        <v>34</v>
      </c>
      <c r="C834" s="1">
        <v>279</v>
      </c>
      <c r="D834" s="1">
        <v>23</v>
      </c>
      <c r="E834" s="1">
        <v>23</v>
      </c>
      <c r="F834">
        <v>3</v>
      </c>
      <c r="G834" s="2" t="s">
        <v>44</v>
      </c>
      <c r="H834" s="3">
        <v>66</v>
      </c>
      <c r="I834" s="16">
        <v>0</v>
      </c>
      <c r="J834">
        <v>0</v>
      </c>
      <c r="K834" s="2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 s="2">
        <v>0</v>
      </c>
      <c r="Z834" s="7">
        <v>4.5</v>
      </c>
      <c r="AA834" s="7">
        <v>6.6</v>
      </c>
      <c r="AB834" s="7">
        <v>8.8000000000000007</v>
      </c>
      <c r="AC834" s="8">
        <v>6.6</v>
      </c>
      <c r="AD834" s="4">
        <v>35</v>
      </c>
      <c r="AE834" s="3">
        <v>45</v>
      </c>
      <c r="AF834" s="7">
        <v>346.53699999999998</v>
      </c>
      <c r="AG834" s="2">
        <v>162</v>
      </c>
    </row>
    <row r="835" spans="1:33" x14ac:dyDescent="0.45">
      <c r="A835" t="s">
        <v>46</v>
      </c>
      <c r="B835" t="s">
        <v>34</v>
      </c>
      <c r="C835" s="1">
        <v>279</v>
      </c>
      <c r="D835" s="1">
        <v>24</v>
      </c>
      <c r="E835" s="1">
        <v>24</v>
      </c>
      <c r="F835">
        <v>3</v>
      </c>
      <c r="G835" s="2" t="s">
        <v>16</v>
      </c>
      <c r="H835" s="3">
        <v>55</v>
      </c>
      <c r="I835" s="16">
        <v>0</v>
      </c>
      <c r="J835">
        <v>0</v>
      </c>
      <c r="K835" s="2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 s="2">
        <v>0</v>
      </c>
      <c r="Z835" s="7">
        <v>3.3</v>
      </c>
      <c r="AA835" s="7">
        <v>5.5</v>
      </c>
      <c r="AB835" s="7">
        <v>5.6</v>
      </c>
      <c r="AC835" s="8">
        <v>4.8</v>
      </c>
      <c r="AD835" s="16">
        <v>15</v>
      </c>
      <c r="AE835" s="3">
        <v>50</v>
      </c>
      <c r="AF835" s="7">
        <v>121.02800000000001</v>
      </c>
      <c r="AG835" s="2">
        <v>325</v>
      </c>
    </row>
    <row r="836" spans="1:33" x14ac:dyDescent="0.45">
      <c r="A836" t="s">
        <v>46</v>
      </c>
      <c r="B836" t="s">
        <v>34</v>
      </c>
      <c r="C836" s="1">
        <v>279</v>
      </c>
      <c r="D836" s="1">
        <v>25</v>
      </c>
      <c r="E836" s="1">
        <v>25</v>
      </c>
      <c r="F836">
        <v>3</v>
      </c>
      <c r="G836" s="2" t="s">
        <v>44</v>
      </c>
      <c r="H836" s="23">
        <v>66</v>
      </c>
      <c r="I836" s="16">
        <v>0</v>
      </c>
      <c r="J836">
        <v>0</v>
      </c>
      <c r="K836" s="2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 s="2">
        <v>0</v>
      </c>
      <c r="Z836" s="7">
        <v>6.3</v>
      </c>
      <c r="AA836" s="7">
        <v>5.8</v>
      </c>
      <c r="AB836" s="7">
        <v>7</v>
      </c>
      <c r="AC836" s="8">
        <v>6.4</v>
      </c>
      <c r="AD836" s="16">
        <v>45</v>
      </c>
      <c r="AE836" s="3">
        <v>55</v>
      </c>
      <c r="AF836" s="7">
        <v>336.96300000000002</v>
      </c>
      <c r="AG836" s="2">
        <v>304</v>
      </c>
    </row>
    <row r="837" spans="1:33" x14ac:dyDescent="0.45">
      <c r="A837" t="s">
        <v>46</v>
      </c>
      <c r="B837" t="s">
        <v>34</v>
      </c>
      <c r="C837" s="1">
        <v>279</v>
      </c>
      <c r="D837" s="1">
        <v>26</v>
      </c>
      <c r="E837" s="1">
        <v>26</v>
      </c>
      <c r="F837">
        <v>3</v>
      </c>
      <c r="G837" s="2" t="s">
        <v>16</v>
      </c>
      <c r="H837" s="3">
        <v>100</v>
      </c>
      <c r="I837" s="4">
        <v>0</v>
      </c>
      <c r="J837" s="5">
        <v>0</v>
      </c>
      <c r="K837" s="6">
        <v>0</v>
      </c>
      <c r="L837">
        <v>0</v>
      </c>
      <c r="M837">
        <v>0</v>
      </c>
      <c r="N837">
        <v>0</v>
      </c>
      <c r="O837">
        <v>0</v>
      </c>
      <c r="P837" s="5">
        <v>0</v>
      </c>
      <c r="Q837">
        <v>0</v>
      </c>
      <c r="R837">
        <v>0</v>
      </c>
      <c r="S837" s="5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 s="2">
        <v>0</v>
      </c>
      <c r="Z837" s="7">
        <v>8.5</v>
      </c>
      <c r="AA837" s="7">
        <v>6.9</v>
      </c>
      <c r="AB837" s="7">
        <v>7.1</v>
      </c>
      <c r="AC837" s="8">
        <v>7.5</v>
      </c>
      <c r="AD837" s="16">
        <v>85</v>
      </c>
      <c r="AE837" s="3">
        <v>50</v>
      </c>
      <c r="AF837" s="10">
        <v>783.95899999999995</v>
      </c>
      <c r="AG837" s="2">
        <v>263</v>
      </c>
    </row>
    <row r="838" spans="1:33" x14ac:dyDescent="0.45">
      <c r="A838" t="s">
        <v>46</v>
      </c>
      <c r="B838" t="s">
        <v>34</v>
      </c>
      <c r="C838" s="1">
        <v>279</v>
      </c>
      <c r="D838" s="1">
        <v>27</v>
      </c>
      <c r="E838" s="1">
        <v>27</v>
      </c>
      <c r="F838">
        <v>3</v>
      </c>
      <c r="G838" s="2" t="s">
        <v>43</v>
      </c>
      <c r="H838" s="3">
        <v>100</v>
      </c>
      <c r="I838" s="16">
        <v>0</v>
      </c>
      <c r="J838">
        <v>5</v>
      </c>
      <c r="K838" s="2">
        <v>0</v>
      </c>
      <c r="L838">
        <v>0</v>
      </c>
      <c r="M838">
        <v>0</v>
      </c>
      <c r="N838">
        <v>0</v>
      </c>
      <c r="O838">
        <v>0</v>
      </c>
      <c r="P838" s="5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 s="2">
        <v>0</v>
      </c>
      <c r="Z838" s="7">
        <v>6.8</v>
      </c>
      <c r="AA838" s="7">
        <v>5.9</v>
      </c>
      <c r="AB838" s="7">
        <v>7.1</v>
      </c>
      <c r="AC838" s="8">
        <v>6.6</v>
      </c>
      <c r="AD838" s="16">
        <v>110</v>
      </c>
      <c r="AE838" s="3">
        <v>45</v>
      </c>
      <c r="AF838" s="10">
        <v>1208.069</v>
      </c>
      <c r="AG838" s="2">
        <v>221</v>
      </c>
    </row>
    <row r="839" spans="1:33" x14ac:dyDescent="0.45">
      <c r="A839" t="s">
        <v>83</v>
      </c>
      <c r="B839" t="s">
        <v>34</v>
      </c>
      <c r="C839" s="1">
        <v>281</v>
      </c>
      <c r="D839" s="1">
        <v>1</v>
      </c>
      <c r="E839" s="1">
        <v>28</v>
      </c>
      <c r="F839">
        <v>1</v>
      </c>
      <c r="G839" s="2" t="s">
        <v>16</v>
      </c>
      <c r="H839" s="3">
        <v>78</v>
      </c>
      <c r="I839" s="16">
        <v>0</v>
      </c>
      <c r="J839">
        <v>0</v>
      </c>
      <c r="K839" s="2">
        <v>0</v>
      </c>
      <c r="L839">
        <v>0</v>
      </c>
      <c r="M839">
        <v>0</v>
      </c>
      <c r="N839">
        <v>0</v>
      </c>
      <c r="O839">
        <v>0</v>
      </c>
      <c r="P839" s="5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3</v>
      </c>
      <c r="Y839" s="2">
        <v>0</v>
      </c>
      <c r="Z839" s="7">
        <v>10.199999999999999</v>
      </c>
      <c r="AA839" s="7">
        <v>8.5</v>
      </c>
      <c r="AB839" s="7">
        <v>11.6</v>
      </c>
      <c r="AC839" s="8">
        <v>10.1</v>
      </c>
      <c r="AD839" s="16">
        <v>140</v>
      </c>
      <c r="AE839" s="3">
        <v>10</v>
      </c>
      <c r="AF839" s="10">
        <v>1779.163</v>
      </c>
      <c r="AG839" s="11">
        <v>216</v>
      </c>
    </row>
    <row r="840" spans="1:33" x14ac:dyDescent="0.45">
      <c r="A840" t="s">
        <v>83</v>
      </c>
      <c r="B840" t="s">
        <v>34</v>
      </c>
      <c r="C840" s="1">
        <v>281</v>
      </c>
      <c r="D840" s="1">
        <v>2</v>
      </c>
      <c r="E840" s="1">
        <v>29</v>
      </c>
      <c r="F840">
        <v>1</v>
      </c>
      <c r="G840" s="2" t="s">
        <v>43</v>
      </c>
      <c r="H840" s="3">
        <v>44</v>
      </c>
      <c r="I840" s="16">
        <v>0</v>
      </c>
      <c r="J840">
        <v>0</v>
      </c>
      <c r="K840" s="2">
        <v>0</v>
      </c>
      <c r="L840">
        <v>0</v>
      </c>
      <c r="M840">
        <v>0</v>
      </c>
      <c r="N840">
        <v>0</v>
      </c>
      <c r="O840">
        <v>0</v>
      </c>
      <c r="P840" s="5">
        <v>0</v>
      </c>
      <c r="Q840">
        <v>0</v>
      </c>
      <c r="R840">
        <v>0</v>
      </c>
      <c r="S840">
        <v>0</v>
      </c>
      <c r="T840">
        <v>0</v>
      </c>
      <c r="U840">
        <v>1</v>
      </c>
      <c r="V840">
        <v>0</v>
      </c>
      <c r="W840">
        <v>0</v>
      </c>
      <c r="X840">
        <v>0</v>
      </c>
      <c r="Y840" s="2">
        <v>0</v>
      </c>
      <c r="Z840" s="7">
        <v>10.9</v>
      </c>
      <c r="AA840" s="7">
        <v>7</v>
      </c>
      <c r="AB840" s="7">
        <v>8.5</v>
      </c>
      <c r="AC840" s="8">
        <v>8.8000000000000007</v>
      </c>
      <c r="AD840" s="4">
        <v>135</v>
      </c>
      <c r="AE840" s="3">
        <v>10</v>
      </c>
      <c r="AF840" s="10">
        <v>1364.4870000000001</v>
      </c>
      <c r="AG840" s="2">
        <v>196</v>
      </c>
    </row>
    <row r="841" spans="1:33" x14ac:dyDescent="0.45">
      <c r="A841" t="s">
        <v>83</v>
      </c>
      <c r="B841" t="s">
        <v>34</v>
      </c>
      <c r="C841" s="1">
        <v>281</v>
      </c>
      <c r="D841" s="1">
        <v>3</v>
      </c>
      <c r="E841" s="1">
        <v>30</v>
      </c>
      <c r="F841">
        <v>1</v>
      </c>
      <c r="G841" s="2" t="s">
        <v>44</v>
      </c>
      <c r="H841" s="3">
        <v>100</v>
      </c>
      <c r="I841" s="16">
        <v>0</v>
      </c>
      <c r="J841">
        <v>0</v>
      </c>
      <c r="K841" s="2">
        <v>0</v>
      </c>
      <c r="L841">
        <v>0</v>
      </c>
      <c r="M841">
        <v>0</v>
      </c>
      <c r="N841">
        <v>0</v>
      </c>
      <c r="O841">
        <v>0</v>
      </c>
      <c r="P841" s="5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2</v>
      </c>
      <c r="Y841" s="2">
        <v>0</v>
      </c>
      <c r="Z841" s="7">
        <v>12</v>
      </c>
      <c r="AA841" s="7">
        <v>13.6</v>
      </c>
      <c r="AB841" s="7">
        <v>12.4</v>
      </c>
      <c r="AC841" s="8">
        <v>12.7</v>
      </c>
      <c r="AD841" s="4">
        <v>135</v>
      </c>
      <c r="AE841" s="3">
        <v>10</v>
      </c>
      <c r="AF841" s="10">
        <v>1947.4849999999999</v>
      </c>
      <c r="AG841" s="2">
        <v>185</v>
      </c>
    </row>
    <row r="842" spans="1:33" x14ac:dyDescent="0.45">
      <c r="A842" t="s">
        <v>83</v>
      </c>
      <c r="B842" t="s">
        <v>34</v>
      </c>
      <c r="C842" s="1">
        <v>281</v>
      </c>
      <c r="D842" s="1">
        <v>4</v>
      </c>
      <c r="E842" s="1">
        <v>31</v>
      </c>
      <c r="F842">
        <v>1</v>
      </c>
      <c r="G842" s="2" t="s">
        <v>43</v>
      </c>
      <c r="H842" s="3">
        <v>89</v>
      </c>
      <c r="I842" s="16">
        <v>0</v>
      </c>
      <c r="J842">
        <v>0</v>
      </c>
      <c r="K842" s="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 s="2">
        <v>0</v>
      </c>
      <c r="Z842" s="7">
        <v>10.8</v>
      </c>
      <c r="AA842" s="7">
        <v>9.5</v>
      </c>
      <c r="AB842" s="7">
        <v>8.5</v>
      </c>
      <c r="AC842" s="8">
        <v>9.6</v>
      </c>
      <c r="AD842" s="16">
        <v>20</v>
      </c>
      <c r="AE842" s="3">
        <v>5</v>
      </c>
      <c r="AF842" s="7">
        <v>300.07</v>
      </c>
      <c r="AG842" s="2">
        <v>181</v>
      </c>
    </row>
    <row r="843" spans="1:33" x14ac:dyDescent="0.45">
      <c r="A843" t="s">
        <v>83</v>
      </c>
      <c r="B843" t="s">
        <v>34</v>
      </c>
      <c r="C843" s="1">
        <v>281</v>
      </c>
      <c r="D843" s="1">
        <v>5</v>
      </c>
      <c r="E843" s="1">
        <v>32</v>
      </c>
      <c r="F843">
        <v>1</v>
      </c>
      <c r="G843" s="2" t="s">
        <v>44</v>
      </c>
      <c r="H843" s="3">
        <v>33</v>
      </c>
      <c r="I843" s="16">
        <v>0</v>
      </c>
      <c r="J843">
        <v>0</v>
      </c>
      <c r="K843" s="2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 s="2">
        <v>0</v>
      </c>
      <c r="Z843">
        <v>11.4</v>
      </c>
      <c r="AA843">
        <v>9.9</v>
      </c>
      <c r="AB843" s="7">
        <v>8.8000000000000007</v>
      </c>
      <c r="AC843" s="8">
        <v>10</v>
      </c>
      <c r="AD843" s="16">
        <v>25</v>
      </c>
      <c r="AE843" s="3">
        <v>5</v>
      </c>
      <c r="AF843" s="7">
        <v>162.73599999999999</v>
      </c>
      <c r="AG843" s="2">
        <v>196</v>
      </c>
    </row>
    <row r="844" spans="1:33" x14ac:dyDescent="0.45">
      <c r="A844" t="s">
        <v>83</v>
      </c>
      <c r="B844" t="s">
        <v>34</v>
      </c>
      <c r="C844" s="1">
        <v>281</v>
      </c>
      <c r="D844" s="1">
        <v>6</v>
      </c>
      <c r="E844" s="1">
        <v>33</v>
      </c>
      <c r="F844">
        <v>1</v>
      </c>
      <c r="G844" s="2" t="s">
        <v>16</v>
      </c>
      <c r="H844" s="3">
        <v>33</v>
      </c>
      <c r="I844" s="16">
        <v>0</v>
      </c>
      <c r="J844">
        <v>0</v>
      </c>
      <c r="K844" s="2">
        <v>0</v>
      </c>
      <c r="L844">
        <v>0</v>
      </c>
      <c r="M844">
        <v>0</v>
      </c>
      <c r="N844">
        <v>0</v>
      </c>
      <c r="O844">
        <v>0</v>
      </c>
      <c r="P844" s="5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 s="2">
        <v>0</v>
      </c>
      <c r="Z844" s="7">
        <v>8.1</v>
      </c>
      <c r="AA844" s="7">
        <v>9.3000000000000007</v>
      </c>
      <c r="AB844" s="7">
        <v>10</v>
      </c>
      <c r="AC844" s="8">
        <v>9.1</v>
      </c>
      <c r="AD844" s="16">
        <v>70</v>
      </c>
      <c r="AE844" s="3">
        <v>5</v>
      </c>
      <c r="AF844" s="10">
        <v>801.26</v>
      </c>
      <c r="AG844" s="2">
        <v>120</v>
      </c>
    </row>
    <row r="845" spans="1:33" x14ac:dyDescent="0.45">
      <c r="A845" t="s">
        <v>83</v>
      </c>
      <c r="B845" t="s">
        <v>34</v>
      </c>
      <c r="C845" s="1">
        <v>281</v>
      </c>
      <c r="D845" s="1">
        <v>7</v>
      </c>
      <c r="E845" s="1">
        <v>34</v>
      </c>
      <c r="F845">
        <v>1</v>
      </c>
      <c r="G845" s="2" t="s">
        <v>44</v>
      </c>
      <c r="H845" s="23">
        <v>78</v>
      </c>
      <c r="I845" s="4">
        <v>0</v>
      </c>
      <c r="J845" s="5">
        <v>0</v>
      </c>
      <c r="K845" s="6">
        <v>0</v>
      </c>
      <c r="L845">
        <v>0</v>
      </c>
      <c r="M845">
        <v>0</v>
      </c>
      <c r="N845">
        <v>0</v>
      </c>
      <c r="O845">
        <v>0</v>
      </c>
      <c r="P845" s="5">
        <v>0</v>
      </c>
      <c r="Q845">
        <v>0</v>
      </c>
      <c r="R845">
        <v>0</v>
      </c>
      <c r="S845" s="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 s="2">
        <v>0</v>
      </c>
      <c r="Z845">
        <v>8.8000000000000007</v>
      </c>
      <c r="AA845">
        <v>10.3</v>
      </c>
      <c r="AB845">
        <v>10.9</v>
      </c>
      <c r="AC845" s="8">
        <v>10</v>
      </c>
      <c r="AD845" s="16">
        <v>40</v>
      </c>
      <c r="AE845" s="3">
        <v>5</v>
      </c>
      <c r="AF845">
        <v>395.53399999999999</v>
      </c>
      <c r="AG845" s="2">
        <v>137</v>
      </c>
    </row>
    <row r="846" spans="1:33" x14ac:dyDescent="0.45">
      <c r="A846" t="s">
        <v>83</v>
      </c>
      <c r="B846" t="s">
        <v>34</v>
      </c>
      <c r="C846" s="1">
        <v>281</v>
      </c>
      <c r="D846" s="1">
        <v>8</v>
      </c>
      <c r="E846" s="1">
        <v>35</v>
      </c>
      <c r="F846">
        <v>1</v>
      </c>
      <c r="G846" s="2" t="s">
        <v>16</v>
      </c>
      <c r="H846" s="3">
        <v>11</v>
      </c>
      <c r="I846" s="4">
        <v>0</v>
      </c>
      <c r="J846" s="5">
        <v>0</v>
      </c>
      <c r="K846" s="6">
        <v>0</v>
      </c>
      <c r="L846">
        <v>0</v>
      </c>
      <c r="M846">
        <v>0</v>
      </c>
      <c r="N846">
        <v>0</v>
      </c>
      <c r="O846">
        <v>0</v>
      </c>
      <c r="P846" s="5">
        <v>0</v>
      </c>
      <c r="Q846">
        <v>0</v>
      </c>
      <c r="R846">
        <v>0</v>
      </c>
      <c r="S846" s="5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 s="2">
        <v>0</v>
      </c>
      <c r="Z846" s="7">
        <v>9.9</v>
      </c>
      <c r="AA846" s="7">
        <v>9.4</v>
      </c>
      <c r="AB846" s="7">
        <v>7.9</v>
      </c>
      <c r="AC846" s="8">
        <v>9.1</v>
      </c>
      <c r="AD846" s="16">
        <v>5</v>
      </c>
      <c r="AE846" s="3">
        <v>5</v>
      </c>
      <c r="AF846">
        <v>12.25</v>
      </c>
      <c r="AG846" s="2">
        <v>161</v>
      </c>
    </row>
    <row r="847" spans="1:33" x14ac:dyDescent="0.45">
      <c r="A847" t="s">
        <v>83</v>
      </c>
      <c r="B847" t="s">
        <v>34</v>
      </c>
      <c r="C847" s="1">
        <v>281</v>
      </c>
      <c r="D847" s="1">
        <v>9</v>
      </c>
      <c r="E847" s="1">
        <v>36</v>
      </c>
      <c r="F847">
        <v>1</v>
      </c>
      <c r="G847" s="2" t="s">
        <v>43</v>
      </c>
      <c r="H847" s="3">
        <v>33</v>
      </c>
      <c r="I847" s="16">
        <v>0</v>
      </c>
      <c r="J847">
        <v>0</v>
      </c>
      <c r="K847" s="2">
        <v>0</v>
      </c>
      <c r="L847">
        <v>0</v>
      </c>
      <c r="M847">
        <v>0</v>
      </c>
      <c r="N847">
        <v>0</v>
      </c>
      <c r="O847">
        <v>0</v>
      </c>
      <c r="P847" s="5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 s="2">
        <v>0</v>
      </c>
      <c r="Z847" s="7">
        <v>10.199999999999999</v>
      </c>
      <c r="AA847" s="7">
        <v>11</v>
      </c>
      <c r="AB847" s="7">
        <v>12.6</v>
      </c>
      <c r="AC847" s="8">
        <v>11.3</v>
      </c>
      <c r="AD847" s="16">
        <v>5</v>
      </c>
      <c r="AE847" s="3">
        <v>5</v>
      </c>
      <c r="AF847" s="10">
        <v>19.728999999999999</v>
      </c>
      <c r="AG847" s="11">
        <v>352</v>
      </c>
    </row>
    <row r="848" spans="1:33" x14ac:dyDescent="0.45">
      <c r="A848" t="s">
        <v>83</v>
      </c>
      <c r="B848" t="s">
        <v>34</v>
      </c>
      <c r="C848" s="1">
        <v>281</v>
      </c>
      <c r="D848" s="1">
        <v>10</v>
      </c>
      <c r="E848" s="1">
        <v>37</v>
      </c>
      <c r="F848">
        <v>2</v>
      </c>
      <c r="G848" s="2" t="s">
        <v>16</v>
      </c>
      <c r="H848" s="3">
        <v>78</v>
      </c>
      <c r="I848" s="16">
        <v>0</v>
      </c>
      <c r="J848">
        <v>5</v>
      </c>
      <c r="K848" s="2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1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 s="2">
        <v>0</v>
      </c>
      <c r="Z848" s="7">
        <v>11</v>
      </c>
      <c r="AA848" s="7">
        <v>8.6999999999999993</v>
      </c>
      <c r="AB848" s="7">
        <v>7.5</v>
      </c>
      <c r="AC848" s="8">
        <v>9.1</v>
      </c>
      <c r="AD848" s="16">
        <v>55</v>
      </c>
      <c r="AE848" s="3">
        <v>15</v>
      </c>
      <c r="AF848" s="7">
        <v>445.55700000000002</v>
      </c>
      <c r="AG848" s="2">
        <v>173</v>
      </c>
    </row>
    <row r="849" spans="1:33" x14ac:dyDescent="0.45">
      <c r="A849" t="s">
        <v>83</v>
      </c>
      <c r="B849" t="s">
        <v>34</v>
      </c>
      <c r="C849" s="1">
        <v>281</v>
      </c>
      <c r="D849" s="1">
        <v>11</v>
      </c>
      <c r="E849" s="1">
        <v>38</v>
      </c>
      <c r="F849">
        <v>2</v>
      </c>
      <c r="G849" s="2" t="s">
        <v>43</v>
      </c>
      <c r="H849" s="3">
        <v>78</v>
      </c>
      <c r="I849" s="16">
        <v>0</v>
      </c>
      <c r="J849">
        <v>0</v>
      </c>
      <c r="K849" s="2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1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 s="2">
        <v>0</v>
      </c>
      <c r="Z849" s="7">
        <v>9.1</v>
      </c>
      <c r="AA849" s="7">
        <v>8</v>
      </c>
      <c r="AB849" s="7">
        <v>5</v>
      </c>
      <c r="AC849" s="8">
        <v>7.4</v>
      </c>
      <c r="AD849" s="4">
        <v>20</v>
      </c>
      <c r="AE849" s="3">
        <v>10</v>
      </c>
      <c r="AF849" s="7">
        <v>193.459</v>
      </c>
      <c r="AG849" s="2">
        <v>215</v>
      </c>
    </row>
    <row r="850" spans="1:33" x14ac:dyDescent="0.45">
      <c r="A850" t="s">
        <v>83</v>
      </c>
      <c r="B850" t="s">
        <v>34</v>
      </c>
      <c r="C850" s="1">
        <v>281</v>
      </c>
      <c r="D850" s="1">
        <v>12</v>
      </c>
      <c r="E850" s="1">
        <v>39</v>
      </c>
      <c r="F850">
        <v>2</v>
      </c>
      <c r="G850" s="2" t="s">
        <v>44</v>
      </c>
      <c r="H850" s="3">
        <v>44</v>
      </c>
      <c r="I850" s="4">
        <v>0</v>
      </c>
      <c r="J850" s="5">
        <v>0</v>
      </c>
      <c r="K850" s="6">
        <v>0</v>
      </c>
      <c r="L850" s="5">
        <v>0</v>
      </c>
      <c r="M850" s="5">
        <v>0</v>
      </c>
      <c r="N850" s="5">
        <v>0</v>
      </c>
      <c r="O850" s="5">
        <v>0</v>
      </c>
      <c r="P850" s="5">
        <v>0</v>
      </c>
      <c r="Q850">
        <v>1</v>
      </c>
      <c r="R850" s="5">
        <v>0</v>
      </c>
      <c r="S850" s="5">
        <v>0</v>
      </c>
      <c r="T850">
        <v>0</v>
      </c>
      <c r="U850" s="5">
        <v>0</v>
      </c>
      <c r="V850">
        <v>0</v>
      </c>
      <c r="W850" s="5">
        <v>0</v>
      </c>
      <c r="X850">
        <v>0</v>
      </c>
      <c r="Y850" s="6">
        <v>0</v>
      </c>
      <c r="Z850" s="7">
        <v>10.4</v>
      </c>
      <c r="AA850" s="7">
        <v>5.5</v>
      </c>
      <c r="AB850" s="7">
        <v>5.8</v>
      </c>
      <c r="AC850" s="8">
        <v>7.2</v>
      </c>
      <c r="AD850" s="16">
        <v>15</v>
      </c>
      <c r="AE850" s="3">
        <v>5</v>
      </c>
      <c r="AF850">
        <v>168.417</v>
      </c>
      <c r="AG850" s="2">
        <v>288</v>
      </c>
    </row>
    <row r="851" spans="1:33" x14ac:dyDescent="0.45">
      <c r="A851" t="s">
        <v>83</v>
      </c>
      <c r="B851" t="s">
        <v>34</v>
      </c>
      <c r="C851" s="1">
        <v>281</v>
      </c>
      <c r="D851" s="1">
        <v>13</v>
      </c>
      <c r="E851" s="1">
        <v>40</v>
      </c>
      <c r="F851">
        <v>2</v>
      </c>
      <c r="G851" s="2" t="s">
        <v>43</v>
      </c>
      <c r="H851" s="3">
        <v>66</v>
      </c>
      <c r="I851" s="4">
        <v>0</v>
      </c>
      <c r="J851" s="5">
        <v>0</v>
      </c>
      <c r="K851" s="6">
        <v>5</v>
      </c>
      <c r="L851">
        <v>0</v>
      </c>
      <c r="M851">
        <v>0</v>
      </c>
      <c r="N851">
        <v>0</v>
      </c>
      <c r="O851">
        <v>0</v>
      </c>
      <c r="P851" s="5">
        <v>0</v>
      </c>
      <c r="Q851">
        <v>0</v>
      </c>
      <c r="R851">
        <v>0</v>
      </c>
      <c r="S851" s="5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 s="2">
        <v>0</v>
      </c>
      <c r="Z851" s="7">
        <v>7.2</v>
      </c>
      <c r="AA851" s="7">
        <v>8.6</v>
      </c>
      <c r="AB851" s="7">
        <v>7.3</v>
      </c>
      <c r="AC851" s="8">
        <v>7.7</v>
      </c>
      <c r="AD851" s="16">
        <v>40</v>
      </c>
      <c r="AE851" s="3">
        <v>10</v>
      </c>
      <c r="AF851">
        <v>688.55399999999997</v>
      </c>
      <c r="AG851" s="2">
        <v>297</v>
      </c>
    </row>
    <row r="852" spans="1:33" x14ac:dyDescent="0.45">
      <c r="A852" t="s">
        <v>83</v>
      </c>
      <c r="B852" t="s">
        <v>34</v>
      </c>
      <c r="C852" s="1">
        <v>281</v>
      </c>
      <c r="D852" s="1">
        <v>14</v>
      </c>
      <c r="E852" s="1">
        <v>41</v>
      </c>
      <c r="F852">
        <v>2</v>
      </c>
      <c r="G852" s="2" t="s">
        <v>44</v>
      </c>
      <c r="H852" s="3">
        <v>66</v>
      </c>
      <c r="I852" s="16">
        <v>0</v>
      </c>
      <c r="J852">
        <v>5</v>
      </c>
      <c r="K852" s="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 s="2">
        <v>0</v>
      </c>
      <c r="Z852">
        <v>9</v>
      </c>
      <c r="AA852" s="7">
        <v>10</v>
      </c>
      <c r="AB852" s="7">
        <v>4.9000000000000004</v>
      </c>
      <c r="AC852" s="8">
        <v>8</v>
      </c>
      <c r="AD852" s="16">
        <v>10</v>
      </c>
      <c r="AE852" s="3">
        <v>5</v>
      </c>
      <c r="AF852" s="7">
        <v>119.32599999999999</v>
      </c>
      <c r="AG852" s="2">
        <v>231</v>
      </c>
    </row>
    <row r="853" spans="1:33" x14ac:dyDescent="0.45">
      <c r="A853" t="s">
        <v>83</v>
      </c>
      <c r="B853" t="s">
        <v>34</v>
      </c>
      <c r="C853" s="1">
        <v>281</v>
      </c>
      <c r="D853" s="1">
        <v>15</v>
      </c>
      <c r="E853" s="1">
        <v>42</v>
      </c>
      <c r="F853">
        <v>2</v>
      </c>
      <c r="G853" s="2" t="s">
        <v>16</v>
      </c>
      <c r="H853" s="3">
        <v>66</v>
      </c>
      <c r="I853" s="4">
        <v>0</v>
      </c>
      <c r="J853" s="5">
        <v>0</v>
      </c>
      <c r="K853" s="6">
        <v>0</v>
      </c>
      <c r="L853">
        <v>0</v>
      </c>
      <c r="M853">
        <v>0</v>
      </c>
      <c r="N853">
        <v>0</v>
      </c>
      <c r="O853">
        <v>0</v>
      </c>
      <c r="P853" s="5">
        <v>0</v>
      </c>
      <c r="Q853">
        <v>1</v>
      </c>
      <c r="R853">
        <v>0</v>
      </c>
      <c r="S853" s="5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 s="2">
        <v>0</v>
      </c>
      <c r="Z853" s="7">
        <v>11.8</v>
      </c>
      <c r="AA853" s="7">
        <v>7.9</v>
      </c>
      <c r="AB853" s="7">
        <v>7.5</v>
      </c>
      <c r="AC853" s="8">
        <v>9.1</v>
      </c>
      <c r="AD853" s="16">
        <v>25</v>
      </c>
      <c r="AE853" s="3">
        <v>5</v>
      </c>
      <c r="AF853" s="10">
        <v>376.64600000000002</v>
      </c>
      <c r="AG853" s="2">
        <v>309</v>
      </c>
    </row>
    <row r="854" spans="1:33" x14ac:dyDescent="0.45">
      <c r="A854" t="s">
        <v>83</v>
      </c>
      <c r="B854" t="s">
        <v>34</v>
      </c>
      <c r="C854" s="1">
        <v>281</v>
      </c>
      <c r="D854" s="1">
        <v>16</v>
      </c>
      <c r="E854" s="1">
        <v>43</v>
      </c>
      <c r="F854">
        <v>2</v>
      </c>
      <c r="G854" s="2" t="s">
        <v>44</v>
      </c>
      <c r="H854" s="3">
        <v>55</v>
      </c>
      <c r="I854" s="16">
        <v>0</v>
      </c>
      <c r="J854">
        <v>0</v>
      </c>
      <c r="K854" s="2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1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 s="2">
        <v>0</v>
      </c>
      <c r="Z854" s="7">
        <v>7.4</v>
      </c>
      <c r="AA854" s="7">
        <v>6.9</v>
      </c>
      <c r="AB854" s="7">
        <v>3.6</v>
      </c>
      <c r="AC854" s="8">
        <v>6</v>
      </c>
      <c r="AD854" s="16">
        <v>15</v>
      </c>
      <c r="AE854" s="3">
        <v>10</v>
      </c>
      <c r="AF854" s="7">
        <v>145.72999999999999</v>
      </c>
      <c r="AG854" s="2">
        <v>203</v>
      </c>
    </row>
    <row r="855" spans="1:33" x14ac:dyDescent="0.45">
      <c r="A855" t="s">
        <v>83</v>
      </c>
      <c r="B855" t="s">
        <v>34</v>
      </c>
      <c r="C855" s="1">
        <v>281</v>
      </c>
      <c r="D855" s="1">
        <v>17</v>
      </c>
      <c r="E855" s="1">
        <v>44</v>
      </c>
      <c r="F855">
        <v>2</v>
      </c>
      <c r="G855" s="2" t="s">
        <v>16</v>
      </c>
      <c r="H855" s="3">
        <v>11</v>
      </c>
      <c r="I855" s="16">
        <v>0</v>
      </c>
      <c r="J855">
        <v>0</v>
      </c>
      <c r="K855" s="2">
        <v>5</v>
      </c>
      <c r="L855">
        <v>0</v>
      </c>
      <c r="M855">
        <v>0</v>
      </c>
      <c r="N855">
        <v>0</v>
      </c>
      <c r="O855">
        <v>0</v>
      </c>
      <c r="P855" s="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 s="2">
        <v>0</v>
      </c>
      <c r="Z855" s="7">
        <v>6</v>
      </c>
      <c r="AA855" s="7">
        <v>0</v>
      </c>
      <c r="AB855" s="7">
        <v>0</v>
      </c>
      <c r="AC855" s="8">
        <v>2</v>
      </c>
      <c r="AD855" s="4">
        <v>5</v>
      </c>
      <c r="AE855" s="3">
        <v>10</v>
      </c>
      <c r="AF855" s="10">
        <v>35.814999999999998</v>
      </c>
      <c r="AG855" s="2">
        <v>303</v>
      </c>
    </row>
    <row r="856" spans="1:33" x14ac:dyDescent="0.45">
      <c r="A856" t="s">
        <v>83</v>
      </c>
      <c r="B856" t="s">
        <v>34</v>
      </c>
      <c r="C856" s="1">
        <v>281</v>
      </c>
      <c r="D856" s="1">
        <v>18</v>
      </c>
      <c r="E856" s="1">
        <v>45</v>
      </c>
      <c r="F856">
        <v>2</v>
      </c>
      <c r="G856" s="2" t="s">
        <v>43</v>
      </c>
      <c r="H856" s="23">
        <v>55</v>
      </c>
      <c r="I856" s="16">
        <v>0</v>
      </c>
      <c r="J856">
        <v>0</v>
      </c>
      <c r="K856" s="2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1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 s="2">
        <v>0</v>
      </c>
      <c r="Z856" s="7">
        <v>8</v>
      </c>
      <c r="AA856" s="7">
        <v>9.3000000000000007</v>
      </c>
      <c r="AB856" s="7">
        <v>8.4</v>
      </c>
      <c r="AC856" s="8">
        <v>8.6</v>
      </c>
      <c r="AD856" s="16">
        <v>25</v>
      </c>
      <c r="AE856" s="3">
        <v>10</v>
      </c>
      <c r="AF856" s="7">
        <v>238.166</v>
      </c>
      <c r="AG856" s="2">
        <v>177</v>
      </c>
    </row>
    <row r="857" spans="1:33" x14ac:dyDescent="0.45">
      <c r="A857" t="s">
        <v>83</v>
      </c>
      <c r="B857" t="s">
        <v>34</v>
      </c>
      <c r="C857" s="1">
        <v>281</v>
      </c>
      <c r="D857" s="1">
        <v>19</v>
      </c>
      <c r="E857" s="1">
        <v>46</v>
      </c>
      <c r="F857">
        <v>3</v>
      </c>
      <c r="G857" s="2" t="s">
        <v>16</v>
      </c>
      <c r="H857" s="3">
        <v>22</v>
      </c>
      <c r="I857" s="16">
        <v>0</v>
      </c>
      <c r="J857">
        <v>0</v>
      </c>
      <c r="K857" s="2">
        <v>0</v>
      </c>
      <c r="L857">
        <v>0</v>
      </c>
      <c r="M857">
        <v>0</v>
      </c>
      <c r="N857">
        <v>0</v>
      </c>
      <c r="O857">
        <v>0</v>
      </c>
      <c r="P857" s="5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 s="2">
        <v>0</v>
      </c>
      <c r="Z857" s="7">
        <v>4.5999999999999996</v>
      </c>
      <c r="AA857" s="7">
        <v>0</v>
      </c>
      <c r="AB857" s="7">
        <v>0</v>
      </c>
      <c r="AC857" s="8">
        <v>1.5</v>
      </c>
      <c r="AD857" s="16">
        <v>5</v>
      </c>
      <c r="AE857" s="3">
        <v>10</v>
      </c>
      <c r="AF857" s="10">
        <v>76.238</v>
      </c>
      <c r="AG857" s="2">
        <v>257</v>
      </c>
    </row>
    <row r="858" spans="1:33" x14ac:dyDescent="0.45">
      <c r="A858" t="s">
        <v>83</v>
      </c>
      <c r="B858" t="s">
        <v>34</v>
      </c>
      <c r="C858" s="1">
        <v>281</v>
      </c>
      <c r="D858" s="1">
        <v>20</v>
      </c>
      <c r="E858" s="1">
        <v>47</v>
      </c>
      <c r="F858">
        <v>3</v>
      </c>
      <c r="G858" s="2" t="s">
        <v>43</v>
      </c>
      <c r="H858" s="3">
        <v>100</v>
      </c>
      <c r="I858" s="4">
        <v>0</v>
      </c>
      <c r="J858" s="5">
        <v>0</v>
      </c>
      <c r="K858" s="6">
        <v>0</v>
      </c>
      <c r="L858">
        <v>0</v>
      </c>
      <c r="M858">
        <v>0</v>
      </c>
      <c r="N858">
        <v>0</v>
      </c>
      <c r="O858">
        <v>0</v>
      </c>
      <c r="P858" s="5">
        <v>0</v>
      </c>
      <c r="Q858">
        <v>0</v>
      </c>
      <c r="R858">
        <v>0</v>
      </c>
      <c r="S858" s="5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 s="2">
        <v>0</v>
      </c>
      <c r="Z858" s="7">
        <v>6.2</v>
      </c>
      <c r="AA858" s="7">
        <v>5</v>
      </c>
      <c r="AB858" s="7">
        <v>7</v>
      </c>
      <c r="AC858" s="8">
        <v>6.1</v>
      </c>
      <c r="AD858" s="16">
        <v>45</v>
      </c>
      <c r="AE858" s="3">
        <v>10</v>
      </c>
      <c r="AF858" s="10">
        <v>448.83800000000002</v>
      </c>
      <c r="AG858" s="2">
        <v>171</v>
      </c>
    </row>
    <row r="859" spans="1:33" x14ac:dyDescent="0.45">
      <c r="A859" t="s">
        <v>83</v>
      </c>
      <c r="B859" t="s">
        <v>34</v>
      </c>
      <c r="C859" s="1">
        <v>281</v>
      </c>
      <c r="D859" s="1">
        <v>21</v>
      </c>
      <c r="E859" s="1">
        <v>48</v>
      </c>
      <c r="F859">
        <v>3</v>
      </c>
      <c r="G859" s="2" t="s">
        <v>44</v>
      </c>
      <c r="H859" s="3">
        <v>55</v>
      </c>
      <c r="I859" s="16">
        <v>0</v>
      </c>
      <c r="J859">
        <v>0</v>
      </c>
      <c r="K859" s="2">
        <v>5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1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 s="2">
        <v>0</v>
      </c>
      <c r="Z859" s="7">
        <v>5.0999999999999996</v>
      </c>
      <c r="AA859" s="7">
        <v>8</v>
      </c>
      <c r="AB859" s="7">
        <v>7.6</v>
      </c>
      <c r="AC859" s="8">
        <v>6.9</v>
      </c>
      <c r="AD859" s="16">
        <v>15</v>
      </c>
      <c r="AE859" s="3">
        <v>10</v>
      </c>
      <c r="AF859" s="7">
        <v>167.89</v>
      </c>
      <c r="AG859" s="2">
        <v>293</v>
      </c>
    </row>
    <row r="860" spans="1:33" x14ac:dyDescent="0.45">
      <c r="A860" t="s">
        <v>83</v>
      </c>
      <c r="B860" t="s">
        <v>34</v>
      </c>
      <c r="C860" s="1">
        <v>281</v>
      </c>
      <c r="D860" s="1">
        <v>22</v>
      </c>
      <c r="E860" s="1">
        <v>49</v>
      </c>
      <c r="F860">
        <v>3</v>
      </c>
      <c r="G860" s="2" t="s">
        <v>43</v>
      </c>
      <c r="H860" s="3">
        <v>100</v>
      </c>
      <c r="I860" s="16">
        <v>0</v>
      </c>
      <c r="J860">
        <v>0</v>
      </c>
      <c r="K860" s="2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 s="2">
        <v>0</v>
      </c>
      <c r="Z860" s="7">
        <v>8.4</v>
      </c>
      <c r="AA860" s="7">
        <v>5</v>
      </c>
      <c r="AB860" s="7">
        <v>6.1</v>
      </c>
      <c r="AC860" s="8">
        <v>6.5</v>
      </c>
      <c r="AD860" s="16">
        <v>35</v>
      </c>
      <c r="AE860" s="3">
        <v>10</v>
      </c>
      <c r="AF860" s="7">
        <v>332.06</v>
      </c>
      <c r="AG860" s="2">
        <v>229</v>
      </c>
    </row>
    <row r="861" spans="1:33" x14ac:dyDescent="0.45">
      <c r="A861" t="s">
        <v>83</v>
      </c>
      <c r="B861" t="s">
        <v>34</v>
      </c>
      <c r="C861" s="1">
        <v>281</v>
      </c>
      <c r="D861" s="1">
        <v>23</v>
      </c>
      <c r="E861" s="1">
        <v>50</v>
      </c>
      <c r="F861">
        <v>3</v>
      </c>
      <c r="G861" s="2" t="s">
        <v>44</v>
      </c>
      <c r="H861" s="3">
        <v>66</v>
      </c>
      <c r="I861" s="16">
        <v>0</v>
      </c>
      <c r="J861">
        <v>0</v>
      </c>
      <c r="K861" s="2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 s="2">
        <v>0</v>
      </c>
      <c r="Z861" s="7">
        <v>8.8000000000000007</v>
      </c>
      <c r="AA861" s="7">
        <v>7.6</v>
      </c>
      <c r="AB861" s="7">
        <v>6.1</v>
      </c>
      <c r="AC861" s="8">
        <v>7.5</v>
      </c>
      <c r="AD861" s="16">
        <v>40</v>
      </c>
      <c r="AE861" s="3">
        <v>10</v>
      </c>
      <c r="AF861" s="7">
        <v>351.541</v>
      </c>
      <c r="AG861" s="2">
        <v>234</v>
      </c>
    </row>
    <row r="862" spans="1:33" x14ac:dyDescent="0.45">
      <c r="A862" t="s">
        <v>83</v>
      </c>
      <c r="B862" t="s">
        <v>34</v>
      </c>
      <c r="C862" s="1">
        <v>281</v>
      </c>
      <c r="D862" s="1">
        <v>24</v>
      </c>
      <c r="E862" s="1">
        <v>51</v>
      </c>
      <c r="F862">
        <v>3</v>
      </c>
      <c r="G862" s="2" t="s">
        <v>16</v>
      </c>
      <c r="H862" s="3">
        <v>78</v>
      </c>
      <c r="I862" s="4">
        <v>0</v>
      </c>
      <c r="J862" s="5">
        <v>0</v>
      </c>
      <c r="K862" s="6">
        <v>0</v>
      </c>
      <c r="L862">
        <v>0</v>
      </c>
      <c r="M862">
        <v>0</v>
      </c>
      <c r="N862">
        <v>0</v>
      </c>
      <c r="O862">
        <v>0</v>
      </c>
      <c r="P862" s="5">
        <v>0</v>
      </c>
      <c r="Q862">
        <v>0</v>
      </c>
      <c r="R862">
        <v>0</v>
      </c>
      <c r="S862" s="5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 s="2">
        <v>0</v>
      </c>
      <c r="Z862" s="7">
        <v>6</v>
      </c>
      <c r="AA862" s="7">
        <v>6.9</v>
      </c>
      <c r="AB862" s="7">
        <v>6.5</v>
      </c>
      <c r="AC862" s="8">
        <v>6.5</v>
      </c>
      <c r="AD862" s="16">
        <v>10</v>
      </c>
      <c r="AE862" s="3">
        <v>10</v>
      </c>
      <c r="AF862" s="10">
        <v>101.212</v>
      </c>
      <c r="AG862" s="2">
        <v>270</v>
      </c>
    </row>
    <row r="863" spans="1:33" x14ac:dyDescent="0.45">
      <c r="A863" t="s">
        <v>83</v>
      </c>
      <c r="B863" t="s">
        <v>34</v>
      </c>
      <c r="C863" s="1">
        <v>281</v>
      </c>
      <c r="D863" s="1">
        <v>25</v>
      </c>
      <c r="E863" s="1">
        <v>52</v>
      </c>
      <c r="F863">
        <v>3</v>
      </c>
      <c r="G863" s="2" t="s">
        <v>44</v>
      </c>
      <c r="H863" s="3">
        <v>55</v>
      </c>
      <c r="I863" s="4">
        <v>0</v>
      </c>
      <c r="J863" s="5">
        <v>0</v>
      </c>
      <c r="K863" s="6">
        <v>0</v>
      </c>
      <c r="L863">
        <v>0</v>
      </c>
      <c r="M863">
        <v>0</v>
      </c>
      <c r="N863">
        <v>0</v>
      </c>
      <c r="O863">
        <v>0</v>
      </c>
      <c r="P863" s="5">
        <v>0</v>
      </c>
      <c r="Q863">
        <v>0</v>
      </c>
      <c r="R863">
        <v>0</v>
      </c>
      <c r="S863" s="5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 s="2">
        <v>0</v>
      </c>
      <c r="Z863" s="7">
        <v>5</v>
      </c>
      <c r="AA863" s="7">
        <v>4.4000000000000004</v>
      </c>
      <c r="AB863" s="7">
        <v>6</v>
      </c>
      <c r="AC863" s="8">
        <v>5.0999999999999996</v>
      </c>
      <c r="AD863" s="16">
        <v>15</v>
      </c>
      <c r="AE863" s="3">
        <v>10</v>
      </c>
      <c r="AF863">
        <v>178.51599999999999</v>
      </c>
      <c r="AG863" s="2">
        <v>273</v>
      </c>
    </row>
    <row r="864" spans="1:33" x14ac:dyDescent="0.45">
      <c r="A864" t="s">
        <v>83</v>
      </c>
      <c r="B864" t="s">
        <v>34</v>
      </c>
      <c r="C864" s="1">
        <v>281</v>
      </c>
      <c r="D864" s="1">
        <v>26</v>
      </c>
      <c r="E864" s="1">
        <v>53</v>
      </c>
      <c r="F864">
        <v>3</v>
      </c>
      <c r="G864" s="2" t="s">
        <v>16</v>
      </c>
      <c r="H864" s="23">
        <v>55</v>
      </c>
      <c r="I864" s="4">
        <v>0</v>
      </c>
      <c r="J864" s="5">
        <v>0</v>
      </c>
      <c r="K864" s="6">
        <v>0</v>
      </c>
      <c r="L864">
        <v>0</v>
      </c>
      <c r="M864">
        <v>0</v>
      </c>
      <c r="N864">
        <v>0</v>
      </c>
      <c r="O864">
        <v>0</v>
      </c>
      <c r="P864" s="5">
        <v>0</v>
      </c>
      <c r="Q864">
        <v>0</v>
      </c>
      <c r="R864">
        <v>0</v>
      </c>
      <c r="S864" s="5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 s="2">
        <v>0</v>
      </c>
      <c r="Z864">
        <v>6.6</v>
      </c>
      <c r="AA864">
        <v>5.9</v>
      </c>
      <c r="AB864">
        <v>9.6</v>
      </c>
      <c r="AC864" s="8">
        <v>7.4</v>
      </c>
      <c r="AD864" s="16">
        <v>15</v>
      </c>
      <c r="AE864" s="3">
        <v>10</v>
      </c>
      <c r="AF864">
        <v>164.21299999999999</v>
      </c>
      <c r="AG864" s="2">
        <v>304</v>
      </c>
    </row>
    <row r="865" spans="1:33" x14ac:dyDescent="0.45">
      <c r="A865" t="s">
        <v>83</v>
      </c>
      <c r="B865" t="s">
        <v>34</v>
      </c>
      <c r="C865" s="1">
        <v>281</v>
      </c>
      <c r="D865" s="1">
        <v>27</v>
      </c>
      <c r="E865" s="1">
        <v>54</v>
      </c>
      <c r="F865">
        <v>3</v>
      </c>
      <c r="G865" s="2" t="s">
        <v>43</v>
      </c>
      <c r="H865" s="3">
        <v>55</v>
      </c>
      <c r="I865" s="4">
        <v>0</v>
      </c>
      <c r="J865" s="5">
        <v>0</v>
      </c>
      <c r="K865" s="6">
        <v>0</v>
      </c>
      <c r="L865">
        <v>0</v>
      </c>
      <c r="M865">
        <v>0</v>
      </c>
      <c r="N865">
        <v>0</v>
      </c>
      <c r="O865">
        <v>0</v>
      </c>
      <c r="P865" s="5">
        <v>0</v>
      </c>
      <c r="Q865">
        <v>0</v>
      </c>
      <c r="R865">
        <v>0</v>
      </c>
      <c r="S865" s="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 s="2">
        <v>0</v>
      </c>
      <c r="Z865" s="7">
        <v>3</v>
      </c>
      <c r="AA865" s="7">
        <v>5.4</v>
      </c>
      <c r="AB865" s="7">
        <v>1.6</v>
      </c>
      <c r="AC865" s="8">
        <v>3.3</v>
      </c>
      <c r="AD865" s="16">
        <v>10</v>
      </c>
      <c r="AE865" s="3">
        <v>10</v>
      </c>
      <c r="AF865" s="10">
        <v>128.87299999999999</v>
      </c>
      <c r="AG865" s="2">
        <v>267</v>
      </c>
    </row>
    <row r="866" spans="1:33" x14ac:dyDescent="0.45">
      <c r="A866" t="s">
        <v>82</v>
      </c>
      <c r="B866" t="s">
        <v>34</v>
      </c>
      <c r="C866" s="1">
        <v>280</v>
      </c>
      <c r="D866" s="1">
        <v>1</v>
      </c>
      <c r="E866" s="1">
        <v>55</v>
      </c>
      <c r="F866">
        <v>1</v>
      </c>
      <c r="G866" s="2" t="s">
        <v>16</v>
      </c>
      <c r="H866" s="23">
        <v>100</v>
      </c>
      <c r="I866" s="16">
        <v>0</v>
      </c>
      <c r="J866">
        <v>0</v>
      </c>
      <c r="K866" s="2">
        <v>0</v>
      </c>
      <c r="L866">
        <v>0</v>
      </c>
      <c r="M866">
        <v>0</v>
      </c>
      <c r="N866">
        <v>0</v>
      </c>
      <c r="O866">
        <v>0</v>
      </c>
      <c r="P866" s="5">
        <v>0</v>
      </c>
      <c r="Q866">
        <v>1</v>
      </c>
      <c r="R866">
        <v>0</v>
      </c>
      <c r="S866">
        <v>0</v>
      </c>
      <c r="T866">
        <v>1</v>
      </c>
      <c r="U866">
        <v>0</v>
      </c>
      <c r="V866">
        <v>0</v>
      </c>
      <c r="W866">
        <v>0</v>
      </c>
      <c r="X866">
        <v>0</v>
      </c>
      <c r="Y866" s="2">
        <v>1</v>
      </c>
      <c r="Z866" s="7">
        <v>6.4</v>
      </c>
      <c r="AA866" s="7">
        <v>7.1</v>
      </c>
      <c r="AB866" s="7">
        <v>12.9</v>
      </c>
      <c r="AC866" s="8">
        <v>8.8000000000000007</v>
      </c>
      <c r="AD866" s="16">
        <v>175</v>
      </c>
      <c r="AE866" s="3">
        <v>10</v>
      </c>
      <c r="AF866" s="10">
        <v>1801.2</v>
      </c>
      <c r="AG866" s="2">
        <v>124</v>
      </c>
    </row>
    <row r="867" spans="1:33" x14ac:dyDescent="0.45">
      <c r="A867" t="s">
        <v>82</v>
      </c>
      <c r="B867" t="s">
        <v>34</v>
      </c>
      <c r="C867" s="1">
        <v>280</v>
      </c>
      <c r="D867" s="1">
        <v>2</v>
      </c>
      <c r="E867" s="1">
        <v>56</v>
      </c>
      <c r="F867">
        <v>1</v>
      </c>
      <c r="G867" s="2" t="s">
        <v>43</v>
      </c>
      <c r="H867" s="3">
        <v>100</v>
      </c>
      <c r="I867" s="16">
        <v>0</v>
      </c>
      <c r="J867">
        <v>5</v>
      </c>
      <c r="K867" s="2">
        <v>0</v>
      </c>
      <c r="L867">
        <v>0</v>
      </c>
      <c r="M867">
        <v>0</v>
      </c>
      <c r="N867">
        <v>0</v>
      </c>
      <c r="O867">
        <v>0</v>
      </c>
      <c r="P867" s="5">
        <v>0</v>
      </c>
      <c r="Q867">
        <v>0</v>
      </c>
      <c r="R867">
        <v>0</v>
      </c>
      <c r="S867">
        <v>0</v>
      </c>
      <c r="T867">
        <v>3</v>
      </c>
      <c r="U867">
        <v>0</v>
      </c>
      <c r="V867">
        <v>0</v>
      </c>
      <c r="W867">
        <v>0</v>
      </c>
      <c r="X867">
        <v>0</v>
      </c>
      <c r="Y867" s="2">
        <v>0</v>
      </c>
      <c r="Z867" s="7">
        <v>10.1</v>
      </c>
      <c r="AA867" s="7">
        <v>11.2</v>
      </c>
      <c r="AB867" s="7">
        <v>7.4</v>
      </c>
      <c r="AC867" s="8">
        <v>9.6</v>
      </c>
      <c r="AD867" s="16">
        <v>150</v>
      </c>
      <c r="AE867" s="3">
        <v>10</v>
      </c>
      <c r="AF867" s="10">
        <v>1680.4</v>
      </c>
      <c r="AG867" s="2">
        <v>107</v>
      </c>
    </row>
    <row r="868" spans="1:33" x14ac:dyDescent="0.45">
      <c r="A868" t="s">
        <v>82</v>
      </c>
      <c r="B868" t="s">
        <v>34</v>
      </c>
      <c r="C868" s="1">
        <v>280</v>
      </c>
      <c r="D868" s="1">
        <v>3</v>
      </c>
      <c r="E868" s="1">
        <v>57</v>
      </c>
      <c r="F868">
        <v>1</v>
      </c>
      <c r="G868" s="2" t="s">
        <v>44</v>
      </c>
      <c r="H868" s="23">
        <v>100</v>
      </c>
      <c r="I868" s="16">
        <v>0</v>
      </c>
      <c r="J868">
        <v>0</v>
      </c>
      <c r="K868" s="2">
        <v>0</v>
      </c>
      <c r="L868">
        <v>0</v>
      </c>
      <c r="M868">
        <v>0</v>
      </c>
      <c r="N868">
        <v>0</v>
      </c>
      <c r="O868">
        <v>0</v>
      </c>
      <c r="P868" s="5">
        <v>0</v>
      </c>
      <c r="Q868">
        <v>0</v>
      </c>
      <c r="R868">
        <v>0</v>
      </c>
      <c r="S868">
        <v>0</v>
      </c>
      <c r="T868">
        <v>3</v>
      </c>
      <c r="U868">
        <v>0</v>
      </c>
      <c r="V868">
        <v>0</v>
      </c>
      <c r="W868">
        <v>0</v>
      </c>
      <c r="X868">
        <v>0</v>
      </c>
      <c r="Y868" s="2">
        <v>0</v>
      </c>
      <c r="Z868" s="7">
        <v>9.8000000000000007</v>
      </c>
      <c r="AA868" s="7">
        <v>12</v>
      </c>
      <c r="AB868" s="7">
        <v>11.1</v>
      </c>
      <c r="AC868" s="8">
        <v>11</v>
      </c>
      <c r="AD868" s="16">
        <v>125</v>
      </c>
      <c r="AE868" s="3">
        <v>5</v>
      </c>
      <c r="AF868" s="10">
        <v>1287.7</v>
      </c>
      <c r="AG868" s="2">
        <v>131</v>
      </c>
    </row>
    <row r="869" spans="1:33" x14ac:dyDescent="0.45">
      <c r="A869" t="s">
        <v>82</v>
      </c>
      <c r="B869" t="s">
        <v>34</v>
      </c>
      <c r="C869" s="1">
        <v>280</v>
      </c>
      <c r="D869" s="1">
        <v>4</v>
      </c>
      <c r="E869" s="1">
        <v>58</v>
      </c>
      <c r="F869">
        <v>1</v>
      </c>
      <c r="G869" s="2" t="s">
        <v>43</v>
      </c>
      <c r="H869" s="3">
        <v>100</v>
      </c>
      <c r="I869" s="16">
        <v>0</v>
      </c>
      <c r="J869">
        <v>5</v>
      </c>
      <c r="K869" s="2">
        <v>0</v>
      </c>
      <c r="L869">
        <v>0</v>
      </c>
      <c r="M869">
        <v>0</v>
      </c>
      <c r="N869">
        <v>1</v>
      </c>
      <c r="O869">
        <v>0</v>
      </c>
      <c r="P869" s="5">
        <v>0</v>
      </c>
      <c r="Q869">
        <v>0</v>
      </c>
      <c r="R869">
        <v>2</v>
      </c>
      <c r="S869">
        <v>0</v>
      </c>
      <c r="T869">
        <v>1</v>
      </c>
      <c r="U869">
        <v>0</v>
      </c>
      <c r="V869">
        <v>0</v>
      </c>
      <c r="W869">
        <v>0</v>
      </c>
      <c r="X869">
        <v>0</v>
      </c>
      <c r="Y869" s="2">
        <v>0</v>
      </c>
      <c r="Z869" s="7">
        <v>11.4</v>
      </c>
      <c r="AA869" s="7">
        <v>7.1</v>
      </c>
      <c r="AB869" s="7">
        <v>10.5</v>
      </c>
      <c r="AC869" s="8">
        <v>9.6999999999999993</v>
      </c>
      <c r="AD869" s="16">
        <v>160</v>
      </c>
      <c r="AE869" s="3">
        <v>10</v>
      </c>
      <c r="AF869" s="10">
        <v>1503.3</v>
      </c>
      <c r="AG869" s="11">
        <v>132</v>
      </c>
    </row>
    <row r="870" spans="1:33" x14ac:dyDescent="0.45">
      <c r="A870" t="s">
        <v>82</v>
      </c>
      <c r="B870" t="s">
        <v>34</v>
      </c>
      <c r="C870" s="1">
        <v>280</v>
      </c>
      <c r="D870" s="1">
        <v>5</v>
      </c>
      <c r="E870" s="1">
        <v>59</v>
      </c>
      <c r="F870">
        <v>1</v>
      </c>
      <c r="G870" s="2" t="s">
        <v>44</v>
      </c>
      <c r="H870" s="3">
        <v>100</v>
      </c>
      <c r="I870" s="16">
        <v>0</v>
      </c>
      <c r="J870">
        <v>0</v>
      </c>
      <c r="K870" s="2">
        <v>0</v>
      </c>
      <c r="L870">
        <v>0</v>
      </c>
      <c r="M870">
        <v>0</v>
      </c>
      <c r="N870">
        <v>0</v>
      </c>
      <c r="O870">
        <v>0</v>
      </c>
      <c r="P870" s="5">
        <v>0</v>
      </c>
      <c r="Q870">
        <v>1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 s="2">
        <v>0</v>
      </c>
      <c r="Z870" s="7">
        <v>6.7</v>
      </c>
      <c r="AA870" s="7">
        <v>8.3000000000000007</v>
      </c>
      <c r="AB870" s="7">
        <v>13.5</v>
      </c>
      <c r="AC870" s="8">
        <v>9.5</v>
      </c>
      <c r="AD870" s="16">
        <v>160</v>
      </c>
      <c r="AE870" s="3">
        <v>5</v>
      </c>
      <c r="AF870" s="10">
        <v>1708.2</v>
      </c>
      <c r="AG870" s="2">
        <v>108</v>
      </c>
    </row>
    <row r="871" spans="1:33" x14ac:dyDescent="0.45">
      <c r="A871" t="s">
        <v>82</v>
      </c>
      <c r="B871" t="s">
        <v>34</v>
      </c>
      <c r="C871" s="1">
        <v>280</v>
      </c>
      <c r="D871" s="1">
        <v>6</v>
      </c>
      <c r="E871" s="1">
        <v>60</v>
      </c>
      <c r="F871">
        <v>1</v>
      </c>
      <c r="G871" s="2" t="s">
        <v>16</v>
      </c>
      <c r="H871" s="3">
        <v>100</v>
      </c>
      <c r="I871" s="16">
        <v>0</v>
      </c>
      <c r="J871">
        <v>0</v>
      </c>
      <c r="K871" s="2">
        <v>5</v>
      </c>
      <c r="L871">
        <v>0</v>
      </c>
      <c r="M871">
        <v>0</v>
      </c>
      <c r="N871">
        <v>0</v>
      </c>
      <c r="O871">
        <v>0</v>
      </c>
      <c r="P871" s="5">
        <v>0</v>
      </c>
      <c r="Q871">
        <v>0</v>
      </c>
      <c r="R871">
        <v>1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 s="2">
        <v>0</v>
      </c>
      <c r="Z871" s="7">
        <v>14.5</v>
      </c>
      <c r="AA871" s="7">
        <v>14</v>
      </c>
      <c r="AB871" s="7">
        <v>10.199999999999999</v>
      </c>
      <c r="AC871" s="8">
        <v>12.9</v>
      </c>
      <c r="AD871" s="16">
        <v>150</v>
      </c>
      <c r="AE871" s="3">
        <v>5</v>
      </c>
      <c r="AF871" s="10">
        <v>1508</v>
      </c>
      <c r="AG871" s="11">
        <v>120</v>
      </c>
    </row>
    <row r="872" spans="1:33" x14ac:dyDescent="0.45">
      <c r="A872" t="s">
        <v>82</v>
      </c>
      <c r="B872" t="s">
        <v>34</v>
      </c>
      <c r="C872" s="1">
        <v>280</v>
      </c>
      <c r="D872" s="1">
        <v>7</v>
      </c>
      <c r="E872" s="1">
        <v>61</v>
      </c>
      <c r="F872">
        <v>1</v>
      </c>
      <c r="G872" s="2" t="s">
        <v>44</v>
      </c>
      <c r="H872" s="3">
        <v>100</v>
      </c>
      <c r="I872" s="16">
        <v>0</v>
      </c>
      <c r="J872">
        <v>5</v>
      </c>
      <c r="K872" s="2">
        <v>5</v>
      </c>
      <c r="L872">
        <v>0</v>
      </c>
      <c r="M872">
        <v>0</v>
      </c>
      <c r="N872">
        <v>0</v>
      </c>
      <c r="O872">
        <v>0</v>
      </c>
      <c r="P872" s="5">
        <v>0</v>
      </c>
      <c r="Q872">
        <v>0</v>
      </c>
      <c r="R872">
        <v>2</v>
      </c>
      <c r="S872">
        <v>0</v>
      </c>
      <c r="T872">
        <v>0</v>
      </c>
      <c r="U872">
        <v>1</v>
      </c>
      <c r="V872">
        <v>0</v>
      </c>
      <c r="W872">
        <v>0</v>
      </c>
      <c r="X872">
        <v>0</v>
      </c>
      <c r="Y872" s="2">
        <v>1</v>
      </c>
      <c r="Z872" s="7">
        <v>9.5</v>
      </c>
      <c r="AA872" s="7">
        <v>11.5</v>
      </c>
      <c r="AB872" s="7">
        <v>11.5</v>
      </c>
      <c r="AC872" s="8">
        <v>10.8</v>
      </c>
      <c r="AD872" s="16">
        <v>120</v>
      </c>
      <c r="AE872" s="3">
        <v>10</v>
      </c>
      <c r="AF872" s="10">
        <v>2167.4</v>
      </c>
      <c r="AG872" s="2">
        <v>108</v>
      </c>
    </row>
    <row r="873" spans="1:33" x14ac:dyDescent="0.45">
      <c r="A873" t="s">
        <v>82</v>
      </c>
      <c r="B873" t="s">
        <v>34</v>
      </c>
      <c r="C873" s="1">
        <v>280</v>
      </c>
      <c r="D873" s="1">
        <v>8</v>
      </c>
      <c r="E873" s="1">
        <v>62</v>
      </c>
      <c r="F873">
        <v>1</v>
      </c>
      <c r="G873" s="2" t="s">
        <v>16</v>
      </c>
      <c r="H873" s="3">
        <v>89</v>
      </c>
      <c r="I873" s="16">
        <v>0</v>
      </c>
      <c r="J873">
        <v>5</v>
      </c>
      <c r="K873" s="2">
        <v>5</v>
      </c>
      <c r="L873">
        <v>0</v>
      </c>
      <c r="M873">
        <v>0</v>
      </c>
      <c r="N873">
        <v>0</v>
      </c>
      <c r="O873">
        <v>0</v>
      </c>
      <c r="P873" s="5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 s="2">
        <v>1</v>
      </c>
      <c r="Z873" s="7">
        <v>10.6</v>
      </c>
      <c r="AA873" s="7">
        <v>13.5</v>
      </c>
      <c r="AB873" s="7">
        <v>9.3000000000000007</v>
      </c>
      <c r="AC873" s="8">
        <v>11.1</v>
      </c>
      <c r="AD873" s="16">
        <v>140</v>
      </c>
      <c r="AE873" s="3">
        <v>10</v>
      </c>
      <c r="AF873" s="10">
        <v>1578.3</v>
      </c>
      <c r="AG873" s="2">
        <v>112</v>
      </c>
    </row>
    <row r="874" spans="1:33" x14ac:dyDescent="0.45">
      <c r="A874" t="s">
        <v>82</v>
      </c>
      <c r="B874" t="s">
        <v>34</v>
      </c>
      <c r="C874" s="1">
        <v>280</v>
      </c>
      <c r="D874" s="1">
        <v>9</v>
      </c>
      <c r="E874" s="1">
        <v>63</v>
      </c>
      <c r="F874">
        <v>1</v>
      </c>
      <c r="G874" s="2" t="s">
        <v>43</v>
      </c>
      <c r="H874" s="3">
        <v>100</v>
      </c>
      <c r="I874" s="4">
        <v>5</v>
      </c>
      <c r="J874" s="5">
        <v>0</v>
      </c>
      <c r="K874" s="6">
        <v>5</v>
      </c>
      <c r="L874">
        <v>0</v>
      </c>
      <c r="M874">
        <v>0</v>
      </c>
      <c r="N874">
        <v>0</v>
      </c>
      <c r="O874">
        <v>0</v>
      </c>
      <c r="P874" s="5">
        <v>0</v>
      </c>
      <c r="Q874">
        <v>0</v>
      </c>
      <c r="R874">
        <v>1</v>
      </c>
      <c r="S874" s="5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 s="2">
        <v>2</v>
      </c>
      <c r="Z874" s="7">
        <v>13.9</v>
      </c>
      <c r="AA874" s="7">
        <v>6.1</v>
      </c>
      <c r="AB874" s="7">
        <v>14.5</v>
      </c>
      <c r="AC874" s="8">
        <v>11.5</v>
      </c>
      <c r="AD874" s="16">
        <v>95</v>
      </c>
      <c r="AE874" s="3">
        <v>5</v>
      </c>
      <c r="AF874">
        <v>1009.4</v>
      </c>
      <c r="AG874" s="2">
        <v>249</v>
      </c>
    </row>
    <row r="875" spans="1:33" x14ac:dyDescent="0.45">
      <c r="A875" t="s">
        <v>82</v>
      </c>
      <c r="B875" t="s">
        <v>34</v>
      </c>
      <c r="C875" s="1">
        <v>280</v>
      </c>
      <c r="D875" s="1">
        <v>10</v>
      </c>
      <c r="E875" s="1">
        <v>64</v>
      </c>
      <c r="F875">
        <v>2</v>
      </c>
      <c r="G875" s="2" t="s">
        <v>16</v>
      </c>
      <c r="H875" s="3">
        <v>22</v>
      </c>
      <c r="I875" s="16">
        <v>0</v>
      </c>
      <c r="J875">
        <v>0</v>
      </c>
      <c r="K875" s="2">
        <v>10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5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 s="2">
        <v>1</v>
      </c>
      <c r="Z875" s="7">
        <v>8.1999999999999993</v>
      </c>
      <c r="AA875" s="7">
        <v>9.6</v>
      </c>
      <c r="AB875" s="7">
        <v>8.1999999999999993</v>
      </c>
      <c r="AC875" s="8">
        <v>8.6999999999999993</v>
      </c>
      <c r="AD875" s="16">
        <v>10</v>
      </c>
      <c r="AE875" s="3">
        <v>5</v>
      </c>
      <c r="AF875" s="7">
        <v>114.5</v>
      </c>
      <c r="AG875" s="2">
        <v>279</v>
      </c>
    </row>
    <row r="876" spans="1:33" x14ac:dyDescent="0.45">
      <c r="A876" t="s">
        <v>82</v>
      </c>
      <c r="B876" t="s">
        <v>34</v>
      </c>
      <c r="C876" s="1">
        <v>280</v>
      </c>
      <c r="D876" s="1">
        <v>11</v>
      </c>
      <c r="E876" s="1">
        <v>65</v>
      </c>
      <c r="F876">
        <v>2</v>
      </c>
      <c r="G876" s="2" t="s">
        <v>43</v>
      </c>
      <c r="H876" s="3">
        <v>22</v>
      </c>
      <c r="I876" s="4">
        <v>0</v>
      </c>
      <c r="J876" s="5">
        <v>0</v>
      </c>
      <c r="K876" s="6">
        <v>10</v>
      </c>
      <c r="L876">
        <v>0</v>
      </c>
      <c r="M876">
        <v>0</v>
      </c>
      <c r="N876">
        <v>0</v>
      </c>
      <c r="O876">
        <v>0</v>
      </c>
      <c r="P876" s="5">
        <v>0</v>
      </c>
      <c r="Q876">
        <v>0</v>
      </c>
      <c r="R876">
        <v>1</v>
      </c>
      <c r="S876" s="5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 s="2">
        <v>1</v>
      </c>
      <c r="Z876" s="7">
        <v>6.3</v>
      </c>
      <c r="AA876" s="7">
        <v>5.8</v>
      </c>
      <c r="AB876" s="7">
        <v>7.1</v>
      </c>
      <c r="AC876" s="8">
        <v>6.4</v>
      </c>
      <c r="AD876" s="16">
        <v>10</v>
      </c>
      <c r="AE876" s="3">
        <v>5</v>
      </c>
      <c r="AF876" s="10">
        <v>152.80000000000001</v>
      </c>
      <c r="AG876" s="2">
        <v>297</v>
      </c>
    </row>
    <row r="877" spans="1:33" x14ac:dyDescent="0.45">
      <c r="A877" t="s">
        <v>82</v>
      </c>
      <c r="B877" t="s">
        <v>34</v>
      </c>
      <c r="C877" s="1">
        <v>280</v>
      </c>
      <c r="D877" s="1">
        <v>12</v>
      </c>
      <c r="E877" s="1">
        <v>66</v>
      </c>
      <c r="F877">
        <v>2</v>
      </c>
      <c r="G877" s="2" t="s">
        <v>44</v>
      </c>
      <c r="H877" s="3">
        <v>0</v>
      </c>
      <c r="I877" s="16">
        <v>0</v>
      </c>
      <c r="J877">
        <v>0</v>
      </c>
      <c r="K877" s="2">
        <v>5</v>
      </c>
      <c r="L877">
        <v>0</v>
      </c>
      <c r="M877">
        <v>0</v>
      </c>
      <c r="N877">
        <v>0</v>
      </c>
      <c r="O877">
        <v>0</v>
      </c>
      <c r="P877" s="5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 s="2">
        <v>0</v>
      </c>
      <c r="Z877" s="7">
        <v>0</v>
      </c>
      <c r="AA877" s="7">
        <v>0</v>
      </c>
      <c r="AB877" s="7">
        <v>0</v>
      </c>
      <c r="AC877" s="8">
        <v>0</v>
      </c>
      <c r="AD877" s="16">
        <v>0</v>
      </c>
      <c r="AE877" s="3">
        <v>0</v>
      </c>
      <c r="AF877" s="10">
        <v>0</v>
      </c>
      <c r="AG877" s="2">
        <v>383</v>
      </c>
    </row>
    <row r="878" spans="1:33" x14ac:dyDescent="0.45">
      <c r="A878" t="s">
        <v>82</v>
      </c>
      <c r="B878" t="s">
        <v>34</v>
      </c>
      <c r="C878" s="1">
        <v>280</v>
      </c>
      <c r="D878" s="1">
        <v>13</v>
      </c>
      <c r="E878" s="1">
        <v>67</v>
      </c>
      <c r="F878">
        <v>2</v>
      </c>
      <c r="G878" s="2" t="s">
        <v>43</v>
      </c>
      <c r="H878" s="3">
        <v>66</v>
      </c>
      <c r="I878" s="4">
        <v>0</v>
      </c>
      <c r="J878" s="5">
        <v>0</v>
      </c>
      <c r="K878" s="6">
        <v>10</v>
      </c>
      <c r="L878">
        <v>0</v>
      </c>
      <c r="M878">
        <v>0</v>
      </c>
      <c r="N878">
        <v>0</v>
      </c>
      <c r="O878">
        <v>0</v>
      </c>
      <c r="P878" s="5">
        <v>0</v>
      </c>
      <c r="Q878">
        <v>0</v>
      </c>
      <c r="R878">
        <v>0</v>
      </c>
      <c r="S878" s="5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 s="2">
        <v>2</v>
      </c>
      <c r="Z878" s="7">
        <v>7.2</v>
      </c>
      <c r="AA878" s="7">
        <v>8.6999999999999993</v>
      </c>
      <c r="AB878" s="7">
        <v>7.3</v>
      </c>
      <c r="AC878" s="8">
        <v>7.7</v>
      </c>
      <c r="AD878" s="16">
        <v>40</v>
      </c>
      <c r="AE878" s="3">
        <v>5</v>
      </c>
      <c r="AF878">
        <v>448.8</v>
      </c>
      <c r="AG878" s="2">
        <v>351</v>
      </c>
    </row>
    <row r="879" spans="1:33" x14ac:dyDescent="0.45">
      <c r="A879" t="s">
        <v>82</v>
      </c>
      <c r="B879" t="s">
        <v>34</v>
      </c>
      <c r="C879" s="1">
        <v>280</v>
      </c>
      <c r="D879" s="1">
        <v>14</v>
      </c>
      <c r="E879" s="1">
        <v>68</v>
      </c>
      <c r="F879">
        <v>2</v>
      </c>
      <c r="G879" s="2" t="s">
        <v>44</v>
      </c>
      <c r="H879" s="23">
        <v>100</v>
      </c>
      <c r="I879" s="16">
        <v>0</v>
      </c>
      <c r="J879">
        <v>0</v>
      </c>
      <c r="K879" s="2">
        <v>10</v>
      </c>
      <c r="L879">
        <v>0</v>
      </c>
      <c r="M879">
        <v>0</v>
      </c>
      <c r="N879">
        <v>0</v>
      </c>
      <c r="O879">
        <v>0</v>
      </c>
      <c r="P879" s="5">
        <v>0</v>
      </c>
      <c r="Q879">
        <v>0</v>
      </c>
      <c r="R879">
        <v>4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 s="2">
        <v>2</v>
      </c>
      <c r="Z879" s="7">
        <v>8.4</v>
      </c>
      <c r="AA879" s="7">
        <v>6.5</v>
      </c>
      <c r="AB879" s="7">
        <v>6.8</v>
      </c>
      <c r="AC879" s="8">
        <v>7.2</v>
      </c>
      <c r="AD879" s="16">
        <v>115</v>
      </c>
      <c r="AE879" s="3">
        <v>5</v>
      </c>
      <c r="AF879" s="10">
        <v>1241.4000000000001</v>
      </c>
      <c r="AG879" s="2">
        <v>126</v>
      </c>
    </row>
    <row r="880" spans="1:33" x14ac:dyDescent="0.45">
      <c r="A880" t="s">
        <v>82</v>
      </c>
      <c r="B880" t="s">
        <v>34</v>
      </c>
      <c r="C880" s="1">
        <v>280</v>
      </c>
      <c r="D880" s="1">
        <v>15</v>
      </c>
      <c r="E880" s="1">
        <v>69</v>
      </c>
      <c r="F880">
        <v>2</v>
      </c>
      <c r="G880" s="2" t="s">
        <v>16</v>
      </c>
      <c r="H880" s="3">
        <v>44</v>
      </c>
      <c r="I880" s="16">
        <v>10</v>
      </c>
      <c r="J880">
        <v>0</v>
      </c>
      <c r="K880" s="2">
        <v>15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3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 s="2">
        <v>1</v>
      </c>
      <c r="Z880" s="7">
        <v>7.9</v>
      </c>
      <c r="AA880" s="7">
        <v>9.1999999999999993</v>
      </c>
      <c r="AB880" s="7">
        <v>8.1</v>
      </c>
      <c r="AC880" s="8">
        <v>8.4</v>
      </c>
      <c r="AD880" s="16">
        <v>15</v>
      </c>
      <c r="AE880" s="3">
        <v>5</v>
      </c>
      <c r="AF880" s="7">
        <v>189.8</v>
      </c>
      <c r="AG880" s="2">
        <v>260</v>
      </c>
    </row>
    <row r="881" spans="1:33" x14ac:dyDescent="0.45">
      <c r="A881" t="s">
        <v>82</v>
      </c>
      <c r="B881" t="s">
        <v>34</v>
      </c>
      <c r="C881" s="1">
        <v>280</v>
      </c>
      <c r="D881" s="1">
        <v>16</v>
      </c>
      <c r="E881" s="1">
        <v>70</v>
      </c>
      <c r="F881">
        <v>2</v>
      </c>
      <c r="G881" s="2" t="s">
        <v>44</v>
      </c>
      <c r="H881" s="3">
        <v>33</v>
      </c>
      <c r="I881" s="16">
        <v>10</v>
      </c>
      <c r="J881">
        <v>0</v>
      </c>
      <c r="K881" s="2">
        <v>5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3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 s="2">
        <v>1</v>
      </c>
      <c r="Z881" s="7">
        <v>9.4</v>
      </c>
      <c r="AA881" s="7">
        <v>7.6</v>
      </c>
      <c r="AB881" s="7">
        <v>7.2</v>
      </c>
      <c r="AC881" s="8">
        <v>8.1</v>
      </c>
      <c r="AD881" s="16">
        <v>30</v>
      </c>
      <c r="AE881" s="3">
        <v>10</v>
      </c>
      <c r="AF881" s="7">
        <v>389.8</v>
      </c>
      <c r="AG881" s="2">
        <v>312</v>
      </c>
    </row>
    <row r="882" spans="1:33" x14ac:dyDescent="0.45">
      <c r="A882" t="s">
        <v>82</v>
      </c>
      <c r="B882" t="s">
        <v>34</v>
      </c>
      <c r="C882" s="1">
        <v>280</v>
      </c>
      <c r="D882" s="1">
        <v>17</v>
      </c>
      <c r="E882" s="1">
        <v>71</v>
      </c>
      <c r="F882">
        <v>2</v>
      </c>
      <c r="G882" s="2" t="s">
        <v>16</v>
      </c>
      <c r="H882" s="23">
        <v>33</v>
      </c>
      <c r="I882" s="16">
        <v>0</v>
      </c>
      <c r="J882">
        <v>5</v>
      </c>
      <c r="K882" s="2">
        <v>5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9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 s="2">
        <v>1</v>
      </c>
      <c r="Z882" s="7">
        <v>9.5</v>
      </c>
      <c r="AA882" s="7">
        <v>7.3</v>
      </c>
      <c r="AB882" s="7">
        <v>9.4</v>
      </c>
      <c r="AC882" s="8">
        <v>8.6999999999999993</v>
      </c>
      <c r="AD882" s="16">
        <v>10</v>
      </c>
      <c r="AE882" s="3">
        <v>10</v>
      </c>
      <c r="AF882" s="7">
        <v>152.80000000000001</v>
      </c>
      <c r="AG882" s="2">
        <v>298</v>
      </c>
    </row>
    <row r="883" spans="1:33" x14ac:dyDescent="0.45">
      <c r="A883" t="s">
        <v>82</v>
      </c>
      <c r="B883" t="s">
        <v>34</v>
      </c>
      <c r="C883" s="1">
        <v>280</v>
      </c>
      <c r="D883" s="1">
        <v>18</v>
      </c>
      <c r="E883" s="1">
        <v>72</v>
      </c>
      <c r="F883">
        <v>2</v>
      </c>
      <c r="G883" s="2" t="s">
        <v>43</v>
      </c>
      <c r="H883" s="3">
        <v>100</v>
      </c>
      <c r="I883" s="16">
        <v>0</v>
      </c>
      <c r="J883">
        <v>20</v>
      </c>
      <c r="K883" s="2">
        <v>5</v>
      </c>
      <c r="L883">
        <v>0</v>
      </c>
      <c r="M883">
        <v>0</v>
      </c>
      <c r="N883">
        <v>0</v>
      </c>
      <c r="O883">
        <v>0</v>
      </c>
      <c r="P883" s="5">
        <v>0</v>
      </c>
      <c r="Q883">
        <v>0</v>
      </c>
      <c r="R883">
        <v>4</v>
      </c>
      <c r="S883">
        <v>0</v>
      </c>
      <c r="T883">
        <v>1</v>
      </c>
      <c r="U883">
        <v>0</v>
      </c>
      <c r="V883">
        <v>0</v>
      </c>
      <c r="W883">
        <v>0</v>
      </c>
      <c r="X883">
        <v>1</v>
      </c>
      <c r="Y883" s="2">
        <v>0</v>
      </c>
      <c r="Z883" s="7">
        <v>9.8000000000000007</v>
      </c>
      <c r="AA883" s="7">
        <v>11.4</v>
      </c>
      <c r="AB883" s="7">
        <v>7.9</v>
      </c>
      <c r="AC883" s="8">
        <v>9.6999999999999993</v>
      </c>
      <c r="AD883" s="16">
        <v>120</v>
      </c>
      <c r="AE883" s="3">
        <v>10</v>
      </c>
      <c r="AF883" s="10">
        <v>1287.8</v>
      </c>
      <c r="AG883" s="2">
        <v>123</v>
      </c>
    </row>
    <row r="884" spans="1:33" x14ac:dyDescent="0.45">
      <c r="A884" t="s">
        <v>82</v>
      </c>
      <c r="B884" t="s">
        <v>34</v>
      </c>
      <c r="C884" s="1">
        <v>280</v>
      </c>
      <c r="D884" s="1">
        <v>19</v>
      </c>
      <c r="E884" s="1">
        <v>73</v>
      </c>
      <c r="F884">
        <v>3</v>
      </c>
      <c r="G884" s="2" t="s">
        <v>16</v>
      </c>
      <c r="H884" s="3">
        <v>55</v>
      </c>
      <c r="I884" s="16">
        <v>0</v>
      </c>
      <c r="J884">
        <v>0</v>
      </c>
      <c r="K884" s="2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3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 s="2">
        <v>0</v>
      </c>
      <c r="Z884" s="7">
        <v>7.9</v>
      </c>
      <c r="AA884" s="7">
        <v>7.4</v>
      </c>
      <c r="AB884" s="7">
        <v>7.3</v>
      </c>
      <c r="AC884" s="8">
        <v>7.5</v>
      </c>
      <c r="AD884" s="16">
        <v>35</v>
      </c>
      <c r="AE884" s="3">
        <v>5</v>
      </c>
      <c r="AF884" s="7">
        <v>357.9</v>
      </c>
      <c r="AG884" s="2">
        <v>270</v>
      </c>
    </row>
    <row r="885" spans="1:33" x14ac:dyDescent="0.45">
      <c r="A885" t="s">
        <v>82</v>
      </c>
      <c r="B885" t="s">
        <v>34</v>
      </c>
      <c r="C885" s="1">
        <v>280</v>
      </c>
      <c r="D885" s="1">
        <v>20</v>
      </c>
      <c r="E885" s="1">
        <v>74</v>
      </c>
      <c r="F885">
        <v>3</v>
      </c>
      <c r="G885" s="2" t="s">
        <v>43</v>
      </c>
      <c r="H885" s="3">
        <v>22</v>
      </c>
      <c r="I885" s="4">
        <v>0</v>
      </c>
      <c r="J885" s="5">
        <v>10</v>
      </c>
      <c r="K885" s="6">
        <v>0</v>
      </c>
      <c r="L885">
        <v>0</v>
      </c>
      <c r="M885">
        <v>0</v>
      </c>
      <c r="N885">
        <v>0</v>
      </c>
      <c r="O885">
        <v>0</v>
      </c>
      <c r="P885" s="5">
        <v>0</v>
      </c>
      <c r="Q885">
        <v>0</v>
      </c>
      <c r="R885">
        <v>1</v>
      </c>
      <c r="S885" s="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 s="2">
        <v>0</v>
      </c>
      <c r="Z885">
        <v>3.4</v>
      </c>
      <c r="AA885">
        <v>3.3</v>
      </c>
      <c r="AB885">
        <v>9</v>
      </c>
      <c r="AC885" s="8">
        <v>5.2</v>
      </c>
      <c r="AD885" s="16">
        <v>15</v>
      </c>
      <c r="AE885" s="3">
        <v>5</v>
      </c>
      <c r="AF885" s="10">
        <v>188.8</v>
      </c>
      <c r="AG885" s="2">
        <v>327</v>
      </c>
    </row>
    <row r="886" spans="1:33" x14ac:dyDescent="0.45">
      <c r="A886" t="s">
        <v>82</v>
      </c>
      <c r="B886" t="s">
        <v>34</v>
      </c>
      <c r="C886" s="1">
        <v>280</v>
      </c>
      <c r="D886" s="1">
        <v>21</v>
      </c>
      <c r="E886" s="1">
        <v>75</v>
      </c>
      <c r="F886">
        <v>3</v>
      </c>
      <c r="G886" s="2" t="s">
        <v>44</v>
      </c>
      <c r="H886" s="3">
        <v>22</v>
      </c>
      <c r="I886" s="4">
        <v>0</v>
      </c>
      <c r="J886" s="5">
        <v>0</v>
      </c>
      <c r="K886" s="6">
        <v>0</v>
      </c>
      <c r="L886" s="5">
        <v>0</v>
      </c>
      <c r="M886" s="5">
        <v>0</v>
      </c>
      <c r="N886" s="5">
        <v>0</v>
      </c>
      <c r="O886" s="5">
        <v>0</v>
      </c>
      <c r="P886" s="5">
        <v>0</v>
      </c>
      <c r="Q886">
        <v>0</v>
      </c>
      <c r="R886">
        <v>1</v>
      </c>
      <c r="S886" s="5">
        <v>0</v>
      </c>
      <c r="T886" s="5">
        <v>1</v>
      </c>
      <c r="U886">
        <v>0</v>
      </c>
      <c r="V886" s="5">
        <v>0</v>
      </c>
      <c r="W886">
        <v>0</v>
      </c>
      <c r="X886" s="5">
        <v>0</v>
      </c>
      <c r="Y886" s="6">
        <v>0</v>
      </c>
      <c r="Z886" s="7">
        <v>8.1999999999999993</v>
      </c>
      <c r="AA886" s="7">
        <v>8.4</v>
      </c>
      <c r="AB886" s="7">
        <v>7.6</v>
      </c>
      <c r="AC886" s="8">
        <v>8.1</v>
      </c>
      <c r="AD886" s="16">
        <v>5</v>
      </c>
      <c r="AE886" s="3">
        <v>5</v>
      </c>
      <c r="AF886">
        <v>88</v>
      </c>
      <c r="AG886" s="2">
        <v>340</v>
      </c>
    </row>
    <row r="887" spans="1:33" x14ac:dyDescent="0.45">
      <c r="A887" t="s">
        <v>82</v>
      </c>
      <c r="B887" t="s">
        <v>34</v>
      </c>
      <c r="C887" s="1">
        <v>280</v>
      </c>
      <c r="D887" s="1">
        <v>22</v>
      </c>
      <c r="E887" s="1">
        <v>76</v>
      </c>
      <c r="F887">
        <v>3</v>
      </c>
      <c r="G887" s="2" t="s">
        <v>43</v>
      </c>
      <c r="H887" s="3">
        <v>66</v>
      </c>
      <c r="I887" s="4">
        <v>0</v>
      </c>
      <c r="J887" s="5">
        <v>0</v>
      </c>
      <c r="K887" s="6">
        <v>0</v>
      </c>
      <c r="L887">
        <v>2</v>
      </c>
      <c r="M887">
        <v>0</v>
      </c>
      <c r="N887">
        <v>0</v>
      </c>
      <c r="O887">
        <v>0</v>
      </c>
      <c r="P887" s="5">
        <v>0</v>
      </c>
      <c r="Q887">
        <v>1</v>
      </c>
      <c r="R887">
        <v>0</v>
      </c>
      <c r="S887" s="5">
        <v>0</v>
      </c>
      <c r="T887">
        <v>1</v>
      </c>
      <c r="U887">
        <v>0</v>
      </c>
      <c r="V887">
        <v>0</v>
      </c>
      <c r="W887">
        <v>0</v>
      </c>
      <c r="X887">
        <v>0</v>
      </c>
      <c r="Y887" s="2">
        <v>0</v>
      </c>
      <c r="Z887" s="7">
        <v>5.5</v>
      </c>
      <c r="AA887" s="7">
        <v>4.4000000000000004</v>
      </c>
      <c r="AB887" s="7">
        <v>8.9</v>
      </c>
      <c r="AC887" s="8">
        <v>6.3</v>
      </c>
      <c r="AD887" s="16">
        <v>20</v>
      </c>
      <c r="AE887" s="3">
        <v>5</v>
      </c>
      <c r="AF887">
        <v>259.89999999999998</v>
      </c>
      <c r="AG887" s="2">
        <v>376</v>
      </c>
    </row>
    <row r="888" spans="1:33" x14ac:dyDescent="0.45">
      <c r="A888" t="s">
        <v>82</v>
      </c>
      <c r="B888" t="s">
        <v>34</v>
      </c>
      <c r="C888" s="1">
        <v>280</v>
      </c>
      <c r="D888" s="1">
        <v>23</v>
      </c>
      <c r="E888" s="1">
        <v>77</v>
      </c>
      <c r="F888">
        <v>3</v>
      </c>
      <c r="G888" s="2" t="s">
        <v>44</v>
      </c>
      <c r="H888" s="3">
        <v>33</v>
      </c>
      <c r="I888" s="16">
        <v>0</v>
      </c>
      <c r="J888">
        <v>0</v>
      </c>
      <c r="K888" s="2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 s="2">
        <v>1</v>
      </c>
      <c r="Z888" s="7">
        <v>9.5</v>
      </c>
      <c r="AA888" s="7">
        <v>7</v>
      </c>
      <c r="AB888" s="7">
        <v>7.6</v>
      </c>
      <c r="AC888" s="8">
        <v>8</v>
      </c>
      <c r="AD888" s="16">
        <v>15</v>
      </c>
      <c r="AE888" s="3">
        <v>5</v>
      </c>
      <c r="AF888" s="7">
        <v>189.8</v>
      </c>
      <c r="AG888" s="2">
        <v>278</v>
      </c>
    </row>
    <row r="889" spans="1:33" x14ac:dyDescent="0.45">
      <c r="A889" t="s">
        <v>82</v>
      </c>
      <c r="B889" t="s">
        <v>34</v>
      </c>
      <c r="C889" s="1">
        <v>280</v>
      </c>
      <c r="D889" s="1">
        <v>24</v>
      </c>
      <c r="E889" s="1">
        <v>78</v>
      </c>
      <c r="F889">
        <v>3</v>
      </c>
      <c r="G889" s="2" t="s">
        <v>16</v>
      </c>
      <c r="H889" s="3">
        <v>44</v>
      </c>
      <c r="I889" s="16">
        <v>0</v>
      </c>
      <c r="J889">
        <v>10</v>
      </c>
      <c r="K889" s="2">
        <v>5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 s="2">
        <v>0</v>
      </c>
      <c r="Z889" s="7">
        <v>10.3</v>
      </c>
      <c r="AA889" s="7">
        <v>8.1</v>
      </c>
      <c r="AB889" s="7">
        <v>9.8000000000000007</v>
      </c>
      <c r="AC889" s="8">
        <v>9.4</v>
      </c>
      <c r="AD889" s="16">
        <v>15</v>
      </c>
      <c r="AE889" s="3">
        <v>5</v>
      </c>
      <c r="AF889" s="7">
        <v>202.8</v>
      </c>
      <c r="AG889" s="2">
        <v>260</v>
      </c>
    </row>
    <row r="890" spans="1:33" x14ac:dyDescent="0.45">
      <c r="A890" t="s">
        <v>82</v>
      </c>
      <c r="B890" t="s">
        <v>34</v>
      </c>
      <c r="C890" s="1">
        <v>280</v>
      </c>
      <c r="D890" s="1">
        <v>25</v>
      </c>
      <c r="E890" s="1">
        <v>79</v>
      </c>
      <c r="F890">
        <v>3</v>
      </c>
      <c r="G890" s="2" t="s">
        <v>44</v>
      </c>
      <c r="H890" s="24">
        <v>55</v>
      </c>
      <c r="I890" s="4">
        <v>0</v>
      </c>
      <c r="J890" s="5">
        <v>0</v>
      </c>
      <c r="K890" s="6">
        <v>0</v>
      </c>
      <c r="L890">
        <v>0</v>
      </c>
      <c r="M890">
        <v>0</v>
      </c>
      <c r="N890">
        <v>0</v>
      </c>
      <c r="O890">
        <v>0</v>
      </c>
      <c r="P890" s="5">
        <v>0</v>
      </c>
      <c r="Q890">
        <v>1</v>
      </c>
      <c r="R890">
        <v>0</v>
      </c>
      <c r="S890" s="5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 s="2">
        <v>0</v>
      </c>
      <c r="Z890" s="7">
        <v>11.2</v>
      </c>
      <c r="AA890" s="7">
        <v>7.3</v>
      </c>
      <c r="AB890" s="7">
        <v>6.6</v>
      </c>
      <c r="AC890" s="8">
        <v>8.4</v>
      </c>
      <c r="AD890" s="16">
        <v>50</v>
      </c>
      <c r="AE890" s="3">
        <v>5</v>
      </c>
      <c r="AF890">
        <v>540.29999999999995</v>
      </c>
      <c r="AG890" s="2">
        <v>185</v>
      </c>
    </row>
    <row r="891" spans="1:33" x14ac:dyDescent="0.45">
      <c r="A891" t="s">
        <v>82</v>
      </c>
      <c r="B891" t="s">
        <v>34</v>
      </c>
      <c r="C891" s="1">
        <v>280</v>
      </c>
      <c r="D891" s="1">
        <v>26</v>
      </c>
      <c r="E891" s="1">
        <v>80</v>
      </c>
      <c r="F891">
        <v>3</v>
      </c>
      <c r="G891" s="2" t="s">
        <v>16</v>
      </c>
      <c r="H891" s="3">
        <v>78</v>
      </c>
      <c r="I891" s="4">
        <v>0</v>
      </c>
      <c r="J891" s="5">
        <v>0</v>
      </c>
      <c r="K891" s="6">
        <v>5</v>
      </c>
      <c r="L891">
        <v>0</v>
      </c>
      <c r="M891">
        <v>0</v>
      </c>
      <c r="N891">
        <v>0</v>
      </c>
      <c r="O891">
        <v>0</v>
      </c>
      <c r="P891" s="5">
        <v>0</v>
      </c>
      <c r="Q891">
        <v>0</v>
      </c>
      <c r="R891">
        <v>1</v>
      </c>
      <c r="S891" s="5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 s="2">
        <v>0</v>
      </c>
      <c r="Z891" s="7">
        <v>6.9</v>
      </c>
      <c r="AA891" s="7">
        <v>8.6</v>
      </c>
      <c r="AB891" s="7">
        <v>5.6</v>
      </c>
      <c r="AC891" s="8">
        <v>7</v>
      </c>
      <c r="AD891" s="16">
        <v>30</v>
      </c>
      <c r="AE891" s="3">
        <v>5</v>
      </c>
      <c r="AF891" s="10">
        <v>374.7</v>
      </c>
      <c r="AG891" s="2">
        <v>278</v>
      </c>
    </row>
    <row r="892" spans="1:33" x14ac:dyDescent="0.45">
      <c r="A892" t="s">
        <v>82</v>
      </c>
      <c r="B892" t="s">
        <v>34</v>
      </c>
      <c r="C892" s="1">
        <v>280</v>
      </c>
      <c r="D892" s="1">
        <v>27</v>
      </c>
      <c r="E892" s="1">
        <v>81</v>
      </c>
      <c r="F892">
        <v>3</v>
      </c>
      <c r="G892" s="2" t="s">
        <v>43</v>
      </c>
      <c r="H892" s="3">
        <v>44</v>
      </c>
      <c r="I892" s="4">
        <v>0</v>
      </c>
      <c r="J892" s="5">
        <v>0</v>
      </c>
      <c r="K892" s="6">
        <v>5</v>
      </c>
      <c r="L892">
        <v>0</v>
      </c>
      <c r="M892">
        <v>0</v>
      </c>
      <c r="N892">
        <v>0</v>
      </c>
      <c r="O892">
        <v>0</v>
      </c>
      <c r="P892" s="5">
        <v>0</v>
      </c>
      <c r="Q892">
        <v>0</v>
      </c>
      <c r="R892">
        <v>0</v>
      </c>
      <c r="S892" s="5">
        <v>0</v>
      </c>
      <c r="T892">
        <v>2</v>
      </c>
      <c r="U892">
        <v>0</v>
      </c>
      <c r="V892">
        <v>0</v>
      </c>
      <c r="W892">
        <v>0</v>
      </c>
      <c r="X892">
        <v>0</v>
      </c>
      <c r="Y892" s="2">
        <v>1</v>
      </c>
      <c r="Z892" s="7">
        <v>8.1999999999999993</v>
      </c>
      <c r="AA892" s="7">
        <v>8.6</v>
      </c>
      <c r="AB892" s="7">
        <v>10.3</v>
      </c>
      <c r="AC892" s="8">
        <v>9</v>
      </c>
      <c r="AD892" s="16">
        <v>15</v>
      </c>
      <c r="AE892" s="3">
        <v>5</v>
      </c>
      <c r="AF892">
        <v>146.80000000000001</v>
      </c>
      <c r="AG892" s="2">
        <v>333</v>
      </c>
    </row>
    <row r="893" spans="1:33" x14ac:dyDescent="0.45">
      <c r="A893" t="s">
        <v>46</v>
      </c>
      <c r="B893" t="s">
        <v>35</v>
      </c>
      <c r="C893" s="1">
        <v>307</v>
      </c>
      <c r="D893" s="1">
        <v>1</v>
      </c>
      <c r="E893" s="1">
        <v>1</v>
      </c>
      <c r="F893">
        <v>1</v>
      </c>
      <c r="G893" s="2" t="s">
        <v>16</v>
      </c>
      <c r="H893" s="23">
        <v>55</v>
      </c>
      <c r="I893" s="16">
        <v>0</v>
      </c>
      <c r="J893">
        <v>5</v>
      </c>
      <c r="K893" s="2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2</v>
      </c>
      <c r="V893">
        <v>0</v>
      </c>
      <c r="W893">
        <v>0</v>
      </c>
      <c r="X893">
        <v>0</v>
      </c>
      <c r="Y893" s="2">
        <v>0</v>
      </c>
      <c r="Z893" s="7">
        <v>13.6</v>
      </c>
      <c r="AA893" s="7">
        <v>9.8000000000000007</v>
      </c>
      <c r="AB893" s="7">
        <v>11.5</v>
      </c>
      <c r="AC893" s="8">
        <v>11.6</v>
      </c>
      <c r="AD893" s="16">
        <v>40</v>
      </c>
      <c r="AE893" s="3">
        <v>50</v>
      </c>
      <c r="AF893" s="7">
        <v>548.33900000000006</v>
      </c>
      <c r="AG893" s="2">
        <v>159</v>
      </c>
    </row>
    <row r="894" spans="1:33" x14ac:dyDescent="0.45">
      <c r="A894" t="s">
        <v>46</v>
      </c>
      <c r="B894" t="s">
        <v>35</v>
      </c>
      <c r="C894" s="1">
        <v>307</v>
      </c>
      <c r="D894" s="1">
        <v>2</v>
      </c>
      <c r="E894" s="1">
        <v>2</v>
      </c>
      <c r="F894">
        <v>1</v>
      </c>
      <c r="G894" s="2" t="s">
        <v>43</v>
      </c>
      <c r="H894" s="3">
        <v>78</v>
      </c>
      <c r="I894" s="16">
        <v>5</v>
      </c>
      <c r="J894">
        <v>5</v>
      </c>
      <c r="K894" s="2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 s="2">
        <v>0</v>
      </c>
      <c r="Z894" s="7">
        <v>8.3000000000000007</v>
      </c>
      <c r="AA894" s="7">
        <v>11.4</v>
      </c>
      <c r="AB894" s="7">
        <v>12.5</v>
      </c>
      <c r="AC894" s="8">
        <v>10.7</v>
      </c>
      <c r="AD894" s="16">
        <v>70</v>
      </c>
      <c r="AE894" s="3">
        <v>50</v>
      </c>
      <c r="AF894" s="7">
        <v>628.31700000000001</v>
      </c>
      <c r="AG894" s="2">
        <v>205</v>
      </c>
    </row>
    <row r="895" spans="1:33" x14ac:dyDescent="0.45">
      <c r="A895" t="s">
        <v>46</v>
      </c>
      <c r="B895" t="s">
        <v>35</v>
      </c>
      <c r="C895" s="1">
        <v>307</v>
      </c>
      <c r="D895" s="1">
        <v>3</v>
      </c>
      <c r="E895" s="1">
        <v>3</v>
      </c>
      <c r="F895">
        <v>1</v>
      </c>
      <c r="G895" s="2" t="s">
        <v>44</v>
      </c>
      <c r="H895" s="3">
        <v>100</v>
      </c>
      <c r="I895" s="16">
        <v>5</v>
      </c>
      <c r="J895">
        <v>5</v>
      </c>
      <c r="K895" s="2">
        <v>0</v>
      </c>
      <c r="L895">
        <v>0</v>
      </c>
      <c r="M895">
        <v>0</v>
      </c>
      <c r="N895">
        <v>0</v>
      </c>
      <c r="O895">
        <v>0</v>
      </c>
      <c r="P895" s="5">
        <v>0</v>
      </c>
      <c r="Q895">
        <v>2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 s="2">
        <v>0</v>
      </c>
      <c r="Z895" s="7">
        <v>12</v>
      </c>
      <c r="AA895" s="7">
        <v>12.5</v>
      </c>
      <c r="AB895" s="7">
        <v>11</v>
      </c>
      <c r="AC895" s="8">
        <v>11.8</v>
      </c>
      <c r="AD895" s="16">
        <v>150</v>
      </c>
      <c r="AE895" s="3">
        <v>20</v>
      </c>
      <c r="AF895" s="10">
        <v>3057.3470000000002</v>
      </c>
      <c r="AG895" s="2">
        <v>257</v>
      </c>
    </row>
    <row r="896" spans="1:33" x14ac:dyDescent="0.45">
      <c r="A896" t="s">
        <v>46</v>
      </c>
      <c r="B896" t="s">
        <v>35</v>
      </c>
      <c r="C896" s="1">
        <v>307</v>
      </c>
      <c r="D896" s="1">
        <v>4</v>
      </c>
      <c r="E896" s="1">
        <v>4</v>
      </c>
      <c r="F896">
        <v>1</v>
      </c>
      <c r="G896" s="2" t="s">
        <v>43</v>
      </c>
      <c r="H896" s="3">
        <v>100</v>
      </c>
      <c r="I896" s="16">
        <v>0</v>
      </c>
      <c r="J896">
        <v>5</v>
      </c>
      <c r="K896" s="2">
        <v>0</v>
      </c>
      <c r="L896">
        <v>0</v>
      </c>
      <c r="M896">
        <v>0</v>
      </c>
      <c r="N896">
        <v>0</v>
      </c>
      <c r="O896">
        <v>0</v>
      </c>
      <c r="P896" s="5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 s="2">
        <v>0</v>
      </c>
      <c r="Z896" s="7">
        <v>14.9</v>
      </c>
      <c r="AA896" s="7">
        <v>16.8</v>
      </c>
      <c r="AB896" s="7">
        <v>10.5</v>
      </c>
      <c r="AC896" s="8">
        <v>14.1</v>
      </c>
      <c r="AD896" s="16">
        <v>145</v>
      </c>
      <c r="AE896" s="3">
        <v>60</v>
      </c>
      <c r="AF896" s="10">
        <v>2189.6709999999998</v>
      </c>
      <c r="AG896" s="11">
        <v>171</v>
      </c>
    </row>
    <row r="897" spans="1:33" x14ac:dyDescent="0.45">
      <c r="A897" t="s">
        <v>46</v>
      </c>
      <c r="B897" t="s">
        <v>35</v>
      </c>
      <c r="C897" s="1">
        <v>307</v>
      </c>
      <c r="D897" s="1">
        <v>5</v>
      </c>
      <c r="E897" s="1">
        <v>5</v>
      </c>
      <c r="F897">
        <v>1</v>
      </c>
      <c r="G897" s="2" t="s">
        <v>44</v>
      </c>
      <c r="H897" s="3">
        <v>100</v>
      </c>
      <c r="I897" s="16">
        <v>0</v>
      </c>
      <c r="J897">
        <v>5</v>
      </c>
      <c r="K897" s="2">
        <v>0</v>
      </c>
      <c r="L897">
        <v>0</v>
      </c>
      <c r="M897">
        <v>0</v>
      </c>
      <c r="N897">
        <v>0</v>
      </c>
      <c r="O897">
        <v>0</v>
      </c>
      <c r="P897" s="5">
        <v>0</v>
      </c>
      <c r="Q897">
        <v>0</v>
      </c>
      <c r="R897">
        <v>0</v>
      </c>
      <c r="S897">
        <v>0</v>
      </c>
      <c r="T897">
        <v>0</v>
      </c>
      <c r="U897">
        <v>1</v>
      </c>
      <c r="V897">
        <v>0</v>
      </c>
      <c r="W897">
        <v>0</v>
      </c>
      <c r="X897">
        <v>0</v>
      </c>
      <c r="Y897" s="2">
        <v>0</v>
      </c>
      <c r="Z897" s="7">
        <v>15.2</v>
      </c>
      <c r="AA897" s="7">
        <v>15.3</v>
      </c>
      <c r="AB897" s="7">
        <v>10.4</v>
      </c>
      <c r="AC897" s="8">
        <v>13.6</v>
      </c>
      <c r="AD897" s="16">
        <v>140</v>
      </c>
      <c r="AE897" s="3">
        <v>25</v>
      </c>
      <c r="AF897" s="10">
        <v>2033.67</v>
      </c>
      <c r="AG897" s="2">
        <v>281</v>
      </c>
    </row>
    <row r="898" spans="1:33" x14ac:dyDescent="0.45">
      <c r="A898" t="s">
        <v>46</v>
      </c>
      <c r="B898" t="s">
        <v>35</v>
      </c>
      <c r="C898" s="1">
        <v>307</v>
      </c>
      <c r="D898" s="1">
        <v>6</v>
      </c>
      <c r="E898" s="1">
        <v>6</v>
      </c>
      <c r="F898">
        <v>1</v>
      </c>
      <c r="G898" s="2" t="s">
        <v>16</v>
      </c>
      <c r="H898" s="23">
        <v>89</v>
      </c>
      <c r="I898" s="16">
        <v>0</v>
      </c>
      <c r="J898">
        <v>5</v>
      </c>
      <c r="K898" s="2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 s="2">
        <v>0</v>
      </c>
      <c r="Z898" s="7">
        <v>8.5</v>
      </c>
      <c r="AA898" s="7">
        <v>18.3</v>
      </c>
      <c r="AB898" s="7">
        <v>11</v>
      </c>
      <c r="AC898" s="8">
        <v>12.6</v>
      </c>
      <c r="AD898" s="16">
        <v>75</v>
      </c>
      <c r="AE898" s="3">
        <v>30</v>
      </c>
      <c r="AF898" s="7">
        <v>670.25699999999995</v>
      </c>
      <c r="AG898" s="2">
        <v>280</v>
      </c>
    </row>
    <row r="899" spans="1:33" x14ac:dyDescent="0.45">
      <c r="A899" t="s">
        <v>46</v>
      </c>
      <c r="B899" t="s">
        <v>35</v>
      </c>
      <c r="C899" s="1">
        <v>307</v>
      </c>
      <c r="D899" s="1">
        <v>7</v>
      </c>
      <c r="E899" s="1">
        <v>7</v>
      </c>
      <c r="F899">
        <v>1</v>
      </c>
      <c r="G899" s="2" t="s">
        <v>44</v>
      </c>
      <c r="H899" s="3">
        <v>100</v>
      </c>
      <c r="I899" s="16">
        <v>10</v>
      </c>
      <c r="J899">
        <v>10</v>
      </c>
      <c r="K899" s="2">
        <v>0</v>
      </c>
      <c r="L899">
        <v>0</v>
      </c>
      <c r="M899">
        <v>0</v>
      </c>
      <c r="N899">
        <v>0</v>
      </c>
      <c r="O899">
        <v>0</v>
      </c>
      <c r="P899" s="5">
        <v>0</v>
      </c>
      <c r="Q899">
        <v>4</v>
      </c>
      <c r="R899">
        <v>0</v>
      </c>
      <c r="S899">
        <v>0</v>
      </c>
      <c r="T899">
        <v>0</v>
      </c>
      <c r="U899">
        <v>0</v>
      </c>
      <c r="V899">
        <v>1</v>
      </c>
      <c r="W899">
        <v>0</v>
      </c>
      <c r="X899">
        <v>0</v>
      </c>
      <c r="Y899" s="2">
        <v>0</v>
      </c>
      <c r="Z899" s="7">
        <v>11.3</v>
      </c>
      <c r="AA899" s="7">
        <v>10.5</v>
      </c>
      <c r="AB899" s="7">
        <v>13.4</v>
      </c>
      <c r="AC899" s="8">
        <v>11.7</v>
      </c>
      <c r="AD899" s="16">
        <v>170</v>
      </c>
      <c r="AE899" s="3">
        <v>40</v>
      </c>
      <c r="AF899" s="10">
        <v>2968.8629999999998</v>
      </c>
      <c r="AG899" s="11">
        <v>218</v>
      </c>
    </row>
    <row r="900" spans="1:33" x14ac:dyDescent="0.45">
      <c r="A900" t="s">
        <v>46</v>
      </c>
      <c r="B900" t="s">
        <v>35</v>
      </c>
      <c r="C900" s="1">
        <v>307</v>
      </c>
      <c r="D900" s="1">
        <v>8</v>
      </c>
      <c r="E900" s="1">
        <v>8</v>
      </c>
      <c r="F900">
        <v>1</v>
      </c>
      <c r="G900" s="2" t="s">
        <v>16</v>
      </c>
      <c r="H900" s="3">
        <v>89</v>
      </c>
      <c r="I900" s="16">
        <v>10</v>
      </c>
      <c r="J900">
        <v>10</v>
      </c>
      <c r="K900" s="2">
        <v>0</v>
      </c>
      <c r="L900">
        <v>0</v>
      </c>
      <c r="M900">
        <v>0</v>
      </c>
      <c r="N900">
        <v>0</v>
      </c>
      <c r="O900">
        <v>0</v>
      </c>
      <c r="P900" s="5">
        <v>0</v>
      </c>
      <c r="Q900">
        <v>3</v>
      </c>
      <c r="R900">
        <v>0</v>
      </c>
      <c r="S900">
        <v>0</v>
      </c>
      <c r="T900">
        <v>1</v>
      </c>
      <c r="U900">
        <v>0</v>
      </c>
      <c r="V900">
        <v>0</v>
      </c>
      <c r="W900">
        <v>0</v>
      </c>
      <c r="X900">
        <v>0</v>
      </c>
      <c r="Y900" s="2">
        <v>0</v>
      </c>
      <c r="Z900" s="7">
        <v>14.2</v>
      </c>
      <c r="AA900" s="7">
        <v>15.8</v>
      </c>
      <c r="AB900" s="7">
        <v>15.6</v>
      </c>
      <c r="AC900" s="8">
        <v>15.2</v>
      </c>
      <c r="AD900" s="16">
        <v>120</v>
      </c>
      <c r="AE900" s="3">
        <v>55</v>
      </c>
      <c r="AF900" s="10">
        <v>1720.4739999999999</v>
      </c>
      <c r="AG900" s="2">
        <v>245</v>
      </c>
    </row>
    <row r="901" spans="1:33" x14ac:dyDescent="0.45">
      <c r="A901" t="s">
        <v>46</v>
      </c>
      <c r="B901" t="s">
        <v>35</v>
      </c>
      <c r="C901" s="1">
        <v>307</v>
      </c>
      <c r="D901" s="1">
        <v>9</v>
      </c>
      <c r="E901" s="1">
        <v>9</v>
      </c>
      <c r="F901">
        <v>1</v>
      </c>
      <c r="G901" s="2" t="s">
        <v>43</v>
      </c>
      <c r="H901" s="3">
        <v>100</v>
      </c>
      <c r="I901" s="16">
        <v>0</v>
      </c>
      <c r="J901">
        <v>5</v>
      </c>
      <c r="K901" s="2">
        <v>0</v>
      </c>
      <c r="L901">
        <v>0</v>
      </c>
      <c r="M901">
        <v>0</v>
      </c>
      <c r="N901">
        <v>0</v>
      </c>
      <c r="O901">
        <v>0</v>
      </c>
      <c r="P901" s="5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 s="2">
        <v>0</v>
      </c>
      <c r="Z901" s="7">
        <v>9.9</v>
      </c>
      <c r="AA901" s="7">
        <v>6.5</v>
      </c>
      <c r="AB901" s="7">
        <v>12.4</v>
      </c>
      <c r="AC901" s="8">
        <v>9.6</v>
      </c>
      <c r="AD901" s="16">
        <v>105</v>
      </c>
      <c r="AE901" s="3">
        <v>15</v>
      </c>
      <c r="AF901" s="10">
        <v>1377.934</v>
      </c>
      <c r="AG901" s="11">
        <v>157</v>
      </c>
    </row>
    <row r="902" spans="1:33" x14ac:dyDescent="0.45">
      <c r="A902" t="s">
        <v>46</v>
      </c>
      <c r="B902" t="s">
        <v>35</v>
      </c>
      <c r="C902" s="1">
        <v>307</v>
      </c>
      <c r="D902" s="1">
        <v>10</v>
      </c>
      <c r="E902" s="1">
        <v>10</v>
      </c>
      <c r="F902">
        <v>2</v>
      </c>
      <c r="G902" s="2" t="s">
        <v>16</v>
      </c>
      <c r="H902" s="3">
        <v>55</v>
      </c>
      <c r="I902" s="16">
        <v>0</v>
      </c>
      <c r="J902">
        <v>15</v>
      </c>
      <c r="K902" s="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1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 s="2">
        <v>0</v>
      </c>
      <c r="Z902" s="7">
        <v>9.1999999999999993</v>
      </c>
      <c r="AA902" s="7">
        <v>7.7</v>
      </c>
      <c r="AB902" s="7">
        <v>11.5</v>
      </c>
      <c r="AC902" s="8">
        <v>9.5</v>
      </c>
      <c r="AD902" s="16">
        <v>10</v>
      </c>
      <c r="AE902" s="3">
        <v>95</v>
      </c>
      <c r="AF902" s="7">
        <v>116.123</v>
      </c>
      <c r="AG902" s="2">
        <v>294</v>
      </c>
    </row>
    <row r="903" spans="1:33" x14ac:dyDescent="0.45">
      <c r="A903" t="s">
        <v>46</v>
      </c>
      <c r="B903" t="s">
        <v>35</v>
      </c>
      <c r="C903" s="1">
        <v>307</v>
      </c>
      <c r="D903" s="1">
        <v>11</v>
      </c>
      <c r="E903" s="1">
        <v>11</v>
      </c>
      <c r="F903">
        <v>2</v>
      </c>
      <c r="G903" s="2" t="s">
        <v>43</v>
      </c>
      <c r="H903" s="3">
        <v>89</v>
      </c>
      <c r="I903" s="4">
        <v>0</v>
      </c>
      <c r="J903" s="5">
        <v>10</v>
      </c>
      <c r="K903" s="6">
        <v>0</v>
      </c>
      <c r="L903">
        <v>0</v>
      </c>
      <c r="M903">
        <v>0</v>
      </c>
      <c r="N903">
        <v>0</v>
      </c>
      <c r="O903">
        <v>0</v>
      </c>
      <c r="P903" s="5">
        <v>0</v>
      </c>
      <c r="Q903">
        <v>1</v>
      </c>
      <c r="R903">
        <v>0</v>
      </c>
      <c r="S903" s="5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 s="2">
        <v>0</v>
      </c>
      <c r="Z903" s="7">
        <v>9.1999999999999993</v>
      </c>
      <c r="AA903" s="7">
        <v>6.6</v>
      </c>
      <c r="AB903" s="7">
        <v>7.8</v>
      </c>
      <c r="AC903" s="8">
        <v>7.9</v>
      </c>
      <c r="AD903" s="16">
        <v>60</v>
      </c>
      <c r="AE903" s="3">
        <v>40</v>
      </c>
      <c r="AF903">
        <v>643.404</v>
      </c>
      <c r="AG903" s="2">
        <v>449</v>
      </c>
    </row>
    <row r="904" spans="1:33" x14ac:dyDescent="0.45">
      <c r="A904" t="s">
        <v>46</v>
      </c>
      <c r="B904" t="s">
        <v>35</v>
      </c>
      <c r="C904" s="1">
        <v>307</v>
      </c>
      <c r="D904" s="1">
        <v>12</v>
      </c>
      <c r="E904" s="1">
        <v>12</v>
      </c>
      <c r="F904">
        <v>2</v>
      </c>
      <c r="G904" s="2" t="s">
        <v>44</v>
      </c>
      <c r="H904" s="3">
        <v>0</v>
      </c>
      <c r="I904" s="16">
        <v>0</v>
      </c>
      <c r="J904">
        <v>0</v>
      </c>
      <c r="K904" s="2">
        <v>0</v>
      </c>
      <c r="L904">
        <v>0</v>
      </c>
      <c r="M904">
        <v>0</v>
      </c>
      <c r="N904">
        <v>0</v>
      </c>
      <c r="O904">
        <v>0</v>
      </c>
      <c r="P904" s="5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 s="2">
        <v>0</v>
      </c>
      <c r="Z904" s="7">
        <v>0</v>
      </c>
      <c r="AA904" s="7">
        <v>0</v>
      </c>
      <c r="AB904" s="7">
        <v>0</v>
      </c>
      <c r="AC904" s="8">
        <v>0</v>
      </c>
      <c r="AD904" s="16">
        <v>0</v>
      </c>
      <c r="AE904" s="3">
        <v>0</v>
      </c>
      <c r="AF904" s="10">
        <v>0</v>
      </c>
      <c r="AG904" s="2">
        <v>328</v>
      </c>
    </row>
    <row r="905" spans="1:33" x14ac:dyDescent="0.45">
      <c r="A905" t="s">
        <v>46</v>
      </c>
      <c r="B905" t="s">
        <v>35</v>
      </c>
      <c r="C905" s="1">
        <v>307</v>
      </c>
      <c r="D905" s="1">
        <v>13</v>
      </c>
      <c r="E905" s="1">
        <v>13</v>
      </c>
      <c r="F905">
        <v>2</v>
      </c>
      <c r="G905" s="2" t="s">
        <v>43</v>
      </c>
      <c r="H905" s="23">
        <v>78</v>
      </c>
      <c r="I905" s="16">
        <v>0</v>
      </c>
      <c r="J905">
        <v>5</v>
      </c>
      <c r="K905" s="2">
        <v>5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2</v>
      </c>
      <c r="R905">
        <v>1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 s="2">
        <v>4</v>
      </c>
      <c r="Z905" s="7">
        <v>7.7</v>
      </c>
      <c r="AA905" s="7">
        <v>5.7</v>
      </c>
      <c r="AB905" s="7">
        <v>10.199999999999999</v>
      </c>
      <c r="AC905" s="8">
        <v>7.9</v>
      </c>
      <c r="AD905" s="16">
        <v>40</v>
      </c>
      <c r="AE905" s="3">
        <v>95</v>
      </c>
      <c r="AF905" s="7">
        <v>643.05100000000004</v>
      </c>
      <c r="AG905" s="2">
        <v>296</v>
      </c>
    </row>
    <row r="906" spans="1:33" x14ac:dyDescent="0.45">
      <c r="A906" t="s">
        <v>46</v>
      </c>
      <c r="B906" t="s">
        <v>35</v>
      </c>
      <c r="C906" s="1">
        <v>307</v>
      </c>
      <c r="D906" s="1">
        <v>14</v>
      </c>
      <c r="E906" s="1">
        <v>14</v>
      </c>
      <c r="F906">
        <v>2</v>
      </c>
      <c r="G906" s="2" t="s">
        <v>44</v>
      </c>
      <c r="H906" s="3">
        <v>66</v>
      </c>
      <c r="I906" s="16">
        <v>0</v>
      </c>
      <c r="J906">
        <v>5</v>
      </c>
      <c r="K906" s="2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1</v>
      </c>
      <c r="U906">
        <v>0</v>
      </c>
      <c r="V906">
        <v>0</v>
      </c>
      <c r="W906">
        <v>0</v>
      </c>
      <c r="X906">
        <v>0</v>
      </c>
      <c r="Y906" s="2">
        <v>0</v>
      </c>
      <c r="Z906" s="7">
        <v>8.8000000000000007</v>
      </c>
      <c r="AA906" s="7">
        <v>11.9</v>
      </c>
      <c r="AB906" s="7">
        <v>11.1</v>
      </c>
      <c r="AC906" s="8">
        <v>10.6</v>
      </c>
      <c r="AD906" s="16">
        <v>40</v>
      </c>
      <c r="AE906" s="3">
        <v>75</v>
      </c>
      <c r="AF906" s="7">
        <v>372.72</v>
      </c>
      <c r="AG906" s="2">
        <v>309</v>
      </c>
    </row>
    <row r="907" spans="1:33" x14ac:dyDescent="0.45">
      <c r="A907" t="s">
        <v>46</v>
      </c>
      <c r="B907" t="s">
        <v>35</v>
      </c>
      <c r="C907" s="1">
        <v>307</v>
      </c>
      <c r="D907" s="1">
        <v>15</v>
      </c>
      <c r="E907" s="1">
        <v>15</v>
      </c>
      <c r="F907">
        <v>2</v>
      </c>
      <c r="G907" s="2" t="s">
        <v>16</v>
      </c>
      <c r="H907" s="3">
        <v>66</v>
      </c>
      <c r="I907" s="16">
        <v>0</v>
      </c>
      <c r="J907">
        <v>0</v>
      </c>
      <c r="K907" s="2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 s="2">
        <v>0</v>
      </c>
      <c r="Z907" s="7">
        <v>7.9</v>
      </c>
      <c r="AA907" s="7">
        <v>10.4</v>
      </c>
      <c r="AB907" s="7">
        <v>8.4</v>
      </c>
      <c r="AC907" s="8">
        <v>8.9</v>
      </c>
      <c r="AD907" s="16">
        <v>35</v>
      </c>
      <c r="AE907" s="3">
        <v>50</v>
      </c>
      <c r="AF907" s="7">
        <v>268.072</v>
      </c>
      <c r="AG907" s="2">
        <v>368</v>
      </c>
    </row>
    <row r="908" spans="1:33" x14ac:dyDescent="0.45">
      <c r="A908" t="s">
        <v>46</v>
      </c>
      <c r="B908" t="s">
        <v>35</v>
      </c>
      <c r="C908" s="1">
        <v>307</v>
      </c>
      <c r="D908" s="1">
        <v>16</v>
      </c>
      <c r="E908" s="1">
        <v>16</v>
      </c>
      <c r="F908">
        <v>2</v>
      </c>
      <c r="G908" s="2" t="s">
        <v>44</v>
      </c>
      <c r="H908" s="23">
        <v>89</v>
      </c>
      <c r="I908" s="16">
        <v>0</v>
      </c>
      <c r="J908">
        <v>5</v>
      </c>
      <c r="K908" s="2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2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3</v>
      </c>
      <c r="Y908" s="2">
        <v>0</v>
      </c>
      <c r="Z908" s="7">
        <v>7.7</v>
      </c>
      <c r="AA908" s="7">
        <v>4.5999999999999996</v>
      </c>
      <c r="AB908" s="7">
        <v>4.5</v>
      </c>
      <c r="AC908" s="8">
        <v>5.6</v>
      </c>
      <c r="AD908" s="16">
        <v>45</v>
      </c>
      <c r="AE908" s="3">
        <v>85</v>
      </c>
      <c r="AF908" s="7">
        <v>301.45600000000002</v>
      </c>
      <c r="AG908" s="2">
        <v>395</v>
      </c>
    </row>
    <row r="909" spans="1:33" x14ac:dyDescent="0.45">
      <c r="A909" t="s">
        <v>46</v>
      </c>
      <c r="B909" t="s">
        <v>35</v>
      </c>
      <c r="C909" s="1">
        <v>307</v>
      </c>
      <c r="D909" s="1">
        <v>17</v>
      </c>
      <c r="E909" s="1">
        <v>17</v>
      </c>
      <c r="F909">
        <v>2</v>
      </c>
      <c r="G909" s="2" t="s">
        <v>16</v>
      </c>
      <c r="H909" s="3">
        <v>100</v>
      </c>
      <c r="I909" s="4">
        <v>0</v>
      </c>
      <c r="J909" s="5">
        <v>10</v>
      </c>
      <c r="K909" s="6">
        <v>0</v>
      </c>
      <c r="L909">
        <v>0</v>
      </c>
      <c r="M909">
        <v>0</v>
      </c>
      <c r="N909">
        <v>0</v>
      </c>
      <c r="O909">
        <v>0</v>
      </c>
      <c r="P909" s="5">
        <v>0</v>
      </c>
      <c r="Q909">
        <v>3</v>
      </c>
      <c r="R909">
        <v>0</v>
      </c>
      <c r="S909" s="5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 s="2">
        <v>0</v>
      </c>
      <c r="Z909" s="7">
        <v>12.7</v>
      </c>
      <c r="AA909" s="7">
        <v>8</v>
      </c>
      <c r="AB909" s="7">
        <v>8.4</v>
      </c>
      <c r="AC909" s="8">
        <v>9.6999999999999993</v>
      </c>
      <c r="AD909" s="16">
        <v>160</v>
      </c>
      <c r="AE909" s="3">
        <v>90</v>
      </c>
      <c r="AF909" s="10">
        <v>1267.1030000000001</v>
      </c>
      <c r="AG909" s="2">
        <v>252</v>
      </c>
    </row>
    <row r="910" spans="1:33" x14ac:dyDescent="0.45">
      <c r="A910" t="s">
        <v>46</v>
      </c>
      <c r="B910" t="s">
        <v>35</v>
      </c>
      <c r="C910" s="1">
        <v>307</v>
      </c>
      <c r="D910" s="1">
        <v>18</v>
      </c>
      <c r="E910" s="1">
        <v>18</v>
      </c>
      <c r="F910">
        <v>2</v>
      </c>
      <c r="G910" s="2" t="s">
        <v>43</v>
      </c>
      <c r="H910" s="3">
        <v>11</v>
      </c>
      <c r="I910" s="4">
        <v>0</v>
      </c>
      <c r="J910" s="5">
        <v>0</v>
      </c>
      <c r="K910" s="6">
        <v>0</v>
      </c>
      <c r="L910">
        <v>0</v>
      </c>
      <c r="M910">
        <v>0</v>
      </c>
      <c r="N910">
        <v>0</v>
      </c>
      <c r="O910">
        <v>0</v>
      </c>
      <c r="P910" s="5">
        <v>0</v>
      </c>
      <c r="Q910">
        <v>0</v>
      </c>
      <c r="R910">
        <v>0</v>
      </c>
      <c r="S910" s="5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 s="2">
        <v>0</v>
      </c>
      <c r="Z910" s="7">
        <v>6.9</v>
      </c>
      <c r="AA910" s="7">
        <v>6.2</v>
      </c>
      <c r="AB910" s="7">
        <v>3.9</v>
      </c>
      <c r="AC910" s="8">
        <v>5.7</v>
      </c>
      <c r="AD910" s="16">
        <v>5</v>
      </c>
      <c r="AE910" s="3">
        <v>35</v>
      </c>
      <c r="AF910" s="10">
        <v>52.173999999999999</v>
      </c>
      <c r="AG910" s="2">
        <v>283</v>
      </c>
    </row>
    <row r="911" spans="1:33" x14ac:dyDescent="0.45">
      <c r="A911" t="s">
        <v>46</v>
      </c>
      <c r="B911" t="s">
        <v>35</v>
      </c>
      <c r="C911" s="1">
        <v>307</v>
      </c>
      <c r="D911" s="1">
        <v>19</v>
      </c>
      <c r="E911" s="1">
        <v>19</v>
      </c>
      <c r="F911">
        <v>3</v>
      </c>
      <c r="G911" s="2" t="s">
        <v>16</v>
      </c>
      <c r="H911" s="23">
        <v>100</v>
      </c>
      <c r="I911" s="16">
        <v>0</v>
      </c>
      <c r="J911">
        <v>5</v>
      </c>
      <c r="K911" s="2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 s="2">
        <v>0</v>
      </c>
      <c r="Z911" s="7">
        <v>6.7</v>
      </c>
      <c r="AA911" s="7">
        <v>7.4</v>
      </c>
      <c r="AB911" s="7">
        <v>6.8</v>
      </c>
      <c r="AC911" s="8">
        <v>7</v>
      </c>
      <c r="AD911" s="16">
        <v>105</v>
      </c>
      <c r="AE911" s="3">
        <v>20</v>
      </c>
      <c r="AF911" s="7">
        <v>594.15599999999995</v>
      </c>
      <c r="AG911" s="2">
        <v>293</v>
      </c>
    </row>
    <row r="912" spans="1:33" x14ac:dyDescent="0.45">
      <c r="A912" t="s">
        <v>46</v>
      </c>
      <c r="B912" t="s">
        <v>35</v>
      </c>
      <c r="C912" s="1">
        <v>307</v>
      </c>
      <c r="D912" s="1">
        <v>20</v>
      </c>
      <c r="E912" s="1">
        <v>20</v>
      </c>
      <c r="F912">
        <v>3</v>
      </c>
      <c r="G912" s="2" t="s">
        <v>43</v>
      </c>
      <c r="H912" s="3">
        <v>100</v>
      </c>
      <c r="I912" s="16">
        <v>0</v>
      </c>
      <c r="J912">
        <v>5</v>
      </c>
      <c r="K912" s="2">
        <v>0</v>
      </c>
      <c r="L912">
        <v>0</v>
      </c>
      <c r="M912">
        <v>0</v>
      </c>
      <c r="N912">
        <v>0</v>
      </c>
      <c r="O912">
        <v>0</v>
      </c>
      <c r="P912" s="5">
        <v>0</v>
      </c>
      <c r="Q912">
        <v>2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 s="2">
        <v>0</v>
      </c>
      <c r="Z912" s="7">
        <v>7.3</v>
      </c>
      <c r="AA912" s="7">
        <v>6.9</v>
      </c>
      <c r="AB912" s="7">
        <v>7.1</v>
      </c>
      <c r="AC912" s="8">
        <v>7.1</v>
      </c>
      <c r="AD912" s="16">
        <v>130</v>
      </c>
      <c r="AE912" s="3">
        <v>20</v>
      </c>
      <c r="AF912" s="10">
        <v>1472.04</v>
      </c>
      <c r="AG912" s="2">
        <v>307</v>
      </c>
    </row>
    <row r="913" spans="1:33" x14ac:dyDescent="0.45">
      <c r="A913" t="s">
        <v>46</v>
      </c>
      <c r="B913" t="s">
        <v>35</v>
      </c>
      <c r="C913" s="1">
        <v>307</v>
      </c>
      <c r="D913" s="1">
        <v>21</v>
      </c>
      <c r="E913" s="1">
        <v>21</v>
      </c>
      <c r="F913">
        <v>3</v>
      </c>
      <c r="G913" s="2" t="s">
        <v>44</v>
      </c>
      <c r="H913" s="3">
        <v>89</v>
      </c>
      <c r="I913" s="16">
        <v>0</v>
      </c>
      <c r="J913">
        <v>5</v>
      </c>
      <c r="K913" s="2">
        <v>0</v>
      </c>
      <c r="L913">
        <v>0</v>
      </c>
      <c r="M913">
        <v>0</v>
      </c>
      <c r="N913">
        <v>0</v>
      </c>
      <c r="O913">
        <v>0</v>
      </c>
      <c r="P913" s="5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 s="2">
        <v>0</v>
      </c>
      <c r="Z913" s="7">
        <v>5.2</v>
      </c>
      <c r="AA913" s="7">
        <v>9.1</v>
      </c>
      <c r="AB913" s="7">
        <v>6</v>
      </c>
      <c r="AC913" s="8">
        <v>6.8</v>
      </c>
      <c r="AD913" s="16">
        <v>120</v>
      </c>
      <c r="AE913" s="3">
        <v>25</v>
      </c>
      <c r="AF913" s="10">
        <v>1225.944</v>
      </c>
      <c r="AG913" s="2">
        <v>314</v>
      </c>
    </row>
    <row r="914" spans="1:33" x14ac:dyDescent="0.45">
      <c r="A914" t="s">
        <v>46</v>
      </c>
      <c r="B914" t="s">
        <v>35</v>
      </c>
      <c r="C914" s="1">
        <v>307</v>
      </c>
      <c r="D914" s="1">
        <v>22</v>
      </c>
      <c r="E914" s="1">
        <v>22</v>
      </c>
      <c r="F914">
        <v>3</v>
      </c>
      <c r="G914" s="2" t="s">
        <v>43</v>
      </c>
      <c r="H914" s="23">
        <v>89</v>
      </c>
      <c r="I914" s="4">
        <v>0</v>
      </c>
      <c r="J914" s="5">
        <v>0</v>
      </c>
      <c r="K914" s="6">
        <v>0</v>
      </c>
      <c r="L914">
        <v>0</v>
      </c>
      <c r="M914">
        <v>0</v>
      </c>
      <c r="N914">
        <v>0</v>
      </c>
      <c r="O914">
        <v>0</v>
      </c>
      <c r="P914" s="5">
        <v>0</v>
      </c>
      <c r="Q914">
        <v>1</v>
      </c>
      <c r="R914">
        <v>0</v>
      </c>
      <c r="S914" s="5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 s="2">
        <v>0</v>
      </c>
      <c r="Z914">
        <v>5.4</v>
      </c>
      <c r="AA914" s="7">
        <v>5.4</v>
      </c>
      <c r="AB914">
        <v>6.9</v>
      </c>
      <c r="AC914" s="8">
        <v>5.9</v>
      </c>
      <c r="AD914" s="16">
        <v>80</v>
      </c>
      <c r="AE914" s="3">
        <v>20</v>
      </c>
      <c r="AF914">
        <v>638.73</v>
      </c>
      <c r="AG914" s="2">
        <v>352</v>
      </c>
    </row>
    <row r="915" spans="1:33" x14ac:dyDescent="0.45">
      <c r="A915" t="s">
        <v>46</v>
      </c>
      <c r="B915" t="s">
        <v>35</v>
      </c>
      <c r="C915" s="1">
        <v>307</v>
      </c>
      <c r="D915" s="1">
        <v>23</v>
      </c>
      <c r="E915" s="1">
        <v>23</v>
      </c>
      <c r="F915">
        <v>3</v>
      </c>
      <c r="G915" s="2" t="s">
        <v>44</v>
      </c>
      <c r="H915" s="3">
        <v>55</v>
      </c>
      <c r="I915" s="16">
        <v>0</v>
      </c>
      <c r="J915">
        <v>0</v>
      </c>
      <c r="K915" s="2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 s="2">
        <v>1</v>
      </c>
      <c r="Z915" s="7">
        <v>6.2</v>
      </c>
      <c r="AA915" s="7">
        <v>4</v>
      </c>
      <c r="AB915" s="7">
        <v>9.1999999999999993</v>
      </c>
      <c r="AC915" s="8">
        <v>6.5</v>
      </c>
      <c r="AD915" s="16">
        <v>25</v>
      </c>
      <c r="AE915" s="3">
        <v>15</v>
      </c>
      <c r="AF915" s="7">
        <v>228.952</v>
      </c>
      <c r="AG915" s="2">
        <v>184</v>
      </c>
    </row>
    <row r="916" spans="1:33" x14ac:dyDescent="0.45">
      <c r="A916" t="s">
        <v>46</v>
      </c>
      <c r="B916" t="s">
        <v>35</v>
      </c>
      <c r="C916" s="1">
        <v>307</v>
      </c>
      <c r="D916" s="1">
        <v>24</v>
      </c>
      <c r="E916" s="1">
        <v>24</v>
      </c>
      <c r="F916">
        <v>3</v>
      </c>
      <c r="G916" s="2" t="s">
        <v>16</v>
      </c>
      <c r="H916" s="3">
        <v>44</v>
      </c>
      <c r="I916" s="4">
        <v>0</v>
      </c>
      <c r="J916" s="5">
        <v>0</v>
      </c>
      <c r="K916" s="6">
        <v>0</v>
      </c>
      <c r="L916" s="5">
        <v>0</v>
      </c>
      <c r="M916" s="5">
        <v>0</v>
      </c>
      <c r="N916" s="5">
        <v>0</v>
      </c>
      <c r="O916" s="5">
        <v>0</v>
      </c>
      <c r="P916" s="5">
        <v>0</v>
      </c>
      <c r="Q916">
        <v>2</v>
      </c>
      <c r="R916" s="5">
        <v>0</v>
      </c>
      <c r="S916" s="5">
        <v>0</v>
      </c>
      <c r="T916" s="5">
        <v>0</v>
      </c>
      <c r="U916" s="5">
        <v>0</v>
      </c>
      <c r="V916" s="5">
        <v>0</v>
      </c>
      <c r="W916" s="5">
        <v>0</v>
      </c>
      <c r="X916" s="5">
        <v>0</v>
      </c>
      <c r="Y916" s="6">
        <v>0</v>
      </c>
      <c r="Z916" s="7">
        <v>5.3</v>
      </c>
      <c r="AA916" s="7">
        <v>2.5</v>
      </c>
      <c r="AB916" s="7">
        <v>6.9</v>
      </c>
      <c r="AC916" s="8">
        <v>4.9000000000000004</v>
      </c>
      <c r="AD916" s="25">
        <v>10</v>
      </c>
      <c r="AE916" s="12">
        <v>10</v>
      </c>
      <c r="AF916" s="10">
        <v>102.038</v>
      </c>
      <c r="AG916" s="2">
        <v>359</v>
      </c>
    </row>
    <row r="917" spans="1:33" x14ac:dyDescent="0.45">
      <c r="A917" t="s">
        <v>46</v>
      </c>
      <c r="B917" t="s">
        <v>35</v>
      </c>
      <c r="C917" s="1">
        <v>307</v>
      </c>
      <c r="D917" s="1">
        <v>25</v>
      </c>
      <c r="E917" s="1">
        <v>25</v>
      </c>
      <c r="F917">
        <v>3</v>
      </c>
      <c r="G917" s="2" t="s">
        <v>44</v>
      </c>
      <c r="H917" s="3">
        <v>78</v>
      </c>
      <c r="I917" s="16">
        <v>0</v>
      </c>
      <c r="J917">
        <v>0</v>
      </c>
      <c r="K917" s="2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 s="2">
        <v>0</v>
      </c>
      <c r="Z917" s="7">
        <v>6.8</v>
      </c>
      <c r="AA917" s="7">
        <v>8.5</v>
      </c>
      <c r="AB917" s="7">
        <v>6.9</v>
      </c>
      <c r="AC917" s="8">
        <v>7.4</v>
      </c>
      <c r="AD917" s="16">
        <v>25</v>
      </c>
      <c r="AE917" s="3">
        <v>10</v>
      </c>
      <c r="AF917" s="7">
        <v>215.208</v>
      </c>
      <c r="AG917" s="2">
        <v>295</v>
      </c>
    </row>
    <row r="918" spans="1:33" x14ac:dyDescent="0.45">
      <c r="A918" t="s">
        <v>46</v>
      </c>
      <c r="B918" t="s">
        <v>35</v>
      </c>
      <c r="C918" s="1">
        <v>307</v>
      </c>
      <c r="D918" s="1">
        <v>26</v>
      </c>
      <c r="E918" s="1">
        <v>26</v>
      </c>
      <c r="F918">
        <v>3</v>
      </c>
      <c r="G918" s="2" t="s">
        <v>16</v>
      </c>
      <c r="H918" s="3">
        <v>100</v>
      </c>
      <c r="I918" s="4">
        <v>0</v>
      </c>
      <c r="J918" s="5">
        <v>0</v>
      </c>
      <c r="K918" s="6">
        <v>0</v>
      </c>
      <c r="L918">
        <v>0</v>
      </c>
      <c r="M918">
        <v>0</v>
      </c>
      <c r="N918">
        <v>0</v>
      </c>
      <c r="O918">
        <v>0</v>
      </c>
      <c r="P918" s="5">
        <v>0</v>
      </c>
      <c r="Q918">
        <v>1</v>
      </c>
      <c r="R918">
        <v>0</v>
      </c>
      <c r="S918" s="5">
        <v>0</v>
      </c>
      <c r="T918">
        <v>1</v>
      </c>
      <c r="U918">
        <v>0</v>
      </c>
      <c r="V918">
        <v>0</v>
      </c>
      <c r="W918">
        <v>0</v>
      </c>
      <c r="X918">
        <v>0</v>
      </c>
      <c r="Y918" s="2">
        <v>0</v>
      </c>
      <c r="Z918" s="7">
        <v>7.9</v>
      </c>
      <c r="AA918" s="7">
        <v>5.7</v>
      </c>
      <c r="AB918" s="7">
        <v>6.4</v>
      </c>
      <c r="AC918" s="8">
        <v>6.7</v>
      </c>
      <c r="AD918" s="4">
        <v>70</v>
      </c>
      <c r="AE918" s="3">
        <v>10</v>
      </c>
      <c r="AF918">
        <v>641.23500000000001</v>
      </c>
      <c r="AG918" s="2">
        <v>368</v>
      </c>
    </row>
    <row r="919" spans="1:33" x14ac:dyDescent="0.45">
      <c r="A919" t="s">
        <v>46</v>
      </c>
      <c r="B919" t="s">
        <v>35</v>
      </c>
      <c r="C919" s="1">
        <v>307</v>
      </c>
      <c r="D919" s="1">
        <v>27</v>
      </c>
      <c r="E919" s="1">
        <v>27</v>
      </c>
      <c r="F919">
        <v>3</v>
      </c>
      <c r="G919" s="2" t="s">
        <v>43</v>
      </c>
      <c r="H919" s="3">
        <v>100</v>
      </c>
      <c r="I919" s="16">
        <v>0</v>
      </c>
      <c r="J919">
        <v>0</v>
      </c>
      <c r="K919" s="2">
        <v>0</v>
      </c>
      <c r="L919">
        <v>0</v>
      </c>
      <c r="M919">
        <v>0</v>
      </c>
      <c r="N919">
        <v>0</v>
      </c>
      <c r="O919">
        <v>0</v>
      </c>
      <c r="P919" s="5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 s="2">
        <v>0</v>
      </c>
      <c r="Z919" s="7">
        <v>7.4</v>
      </c>
      <c r="AA919" s="7">
        <v>6.8</v>
      </c>
      <c r="AB919" s="7">
        <v>5.6</v>
      </c>
      <c r="AC919" s="8">
        <v>6.6</v>
      </c>
      <c r="AD919" s="16">
        <v>110</v>
      </c>
      <c r="AE919" s="3">
        <v>30</v>
      </c>
      <c r="AF919" s="10">
        <v>1214.0419999999999</v>
      </c>
      <c r="AG919" s="2">
        <v>205</v>
      </c>
    </row>
    <row r="920" spans="1:33" x14ac:dyDescent="0.45">
      <c r="A920" t="s">
        <v>83</v>
      </c>
      <c r="B920" t="s">
        <v>35</v>
      </c>
      <c r="C920" s="1">
        <v>307</v>
      </c>
      <c r="D920" s="1">
        <v>1</v>
      </c>
      <c r="E920" s="1">
        <v>28</v>
      </c>
      <c r="F920">
        <v>1</v>
      </c>
      <c r="G920" s="2" t="s">
        <v>16</v>
      </c>
      <c r="H920" s="3">
        <v>78</v>
      </c>
      <c r="I920" s="16">
        <v>5</v>
      </c>
      <c r="J920">
        <v>0</v>
      </c>
      <c r="K920" s="2">
        <v>0</v>
      </c>
      <c r="L920">
        <v>0</v>
      </c>
      <c r="M920">
        <v>0</v>
      </c>
      <c r="N920">
        <v>0</v>
      </c>
      <c r="O920">
        <v>0</v>
      </c>
      <c r="P920" s="5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 s="2">
        <v>0</v>
      </c>
      <c r="Z920" s="7">
        <v>4.4000000000000004</v>
      </c>
      <c r="AA920" s="7">
        <v>9.8000000000000007</v>
      </c>
      <c r="AB920" s="7">
        <v>9.9</v>
      </c>
      <c r="AC920" s="8">
        <v>8</v>
      </c>
      <c r="AD920" s="16">
        <v>145</v>
      </c>
      <c r="AE920" s="3">
        <v>10</v>
      </c>
      <c r="AF920" s="10">
        <v>2186.1149999999998</v>
      </c>
      <c r="AG920" s="11">
        <v>205</v>
      </c>
    </row>
    <row r="921" spans="1:33" x14ac:dyDescent="0.45">
      <c r="A921" t="s">
        <v>83</v>
      </c>
      <c r="B921" t="s">
        <v>35</v>
      </c>
      <c r="C921" s="1">
        <v>307</v>
      </c>
      <c r="D921" s="1">
        <v>2</v>
      </c>
      <c r="E921" s="1">
        <v>29</v>
      </c>
      <c r="F921">
        <v>1</v>
      </c>
      <c r="G921" s="2" t="s">
        <v>43</v>
      </c>
      <c r="H921" s="3">
        <v>33</v>
      </c>
      <c r="I921" s="16">
        <v>0</v>
      </c>
      <c r="J921">
        <v>0</v>
      </c>
      <c r="K921" s="2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 s="2">
        <v>0</v>
      </c>
      <c r="Z921" s="7">
        <v>10.5</v>
      </c>
      <c r="AA921" s="7">
        <v>7.1</v>
      </c>
      <c r="AB921" s="7">
        <v>9.1999999999999993</v>
      </c>
      <c r="AC921" s="8">
        <v>8.9</v>
      </c>
      <c r="AD921" s="16">
        <v>20</v>
      </c>
      <c r="AE921" s="3">
        <v>10</v>
      </c>
      <c r="AF921" s="7">
        <v>269.66500000000002</v>
      </c>
      <c r="AG921" s="2">
        <v>236</v>
      </c>
    </row>
    <row r="922" spans="1:33" x14ac:dyDescent="0.45">
      <c r="A922" t="s">
        <v>83</v>
      </c>
      <c r="B922" t="s">
        <v>35</v>
      </c>
      <c r="C922" s="1">
        <v>307</v>
      </c>
      <c r="D922" s="1">
        <v>3</v>
      </c>
      <c r="E922" s="1">
        <v>30</v>
      </c>
      <c r="F922">
        <v>1</v>
      </c>
      <c r="G922" s="2" t="s">
        <v>44</v>
      </c>
      <c r="H922" s="3">
        <v>100</v>
      </c>
      <c r="I922" s="16">
        <v>0</v>
      </c>
      <c r="J922">
        <v>0</v>
      </c>
      <c r="K922" s="2">
        <v>0</v>
      </c>
      <c r="L922">
        <v>0</v>
      </c>
      <c r="M922">
        <v>0</v>
      </c>
      <c r="N922">
        <v>0</v>
      </c>
      <c r="O922">
        <v>0</v>
      </c>
      <c r="P922" s="5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 s="2">
        <v>0</v>
      </c>
      <c r="Z922" s="7">
        <v>7</v>
      </c>
      <c r="AA922" s="7">
        <v>7.9</v>
      </c>
      <c r="AB922" s="7">
        <v>14.4</v>
      </c>
      <c r="AC922" s="8">
        <v>9.8000000000000007</v>
      </c>
      <c r="AD922" s="16">
        <v>140</v>
      </c>
      <c r="AE922" s="3">
        <v>10</v>
      </c>
      <c r="AF922" s="10">
        <v>2210.924</v>
      </c>
      <c r="AG922" s="11">
        <v>198</v>
      </c>
    </row>
    <row r="923" spans="1:33" x14ac:dyDescent="0.45">
      <c r="A923" t="s">
        <v>83</v>
      </c>
      <c r="B923" t="s">
        <v>35</v>
      </c>
      <c r="C923" s="1">
        <v>307</v>
      </c>
      <c r="D923" s="1">
        <v>4</v>
      </c>
      <c r="E923" s="1">
        <v>31</v>
      </c>
      <c r="F923">
        <v>1</v>
      </c>
      <c r="G923" s="2" t="s">
        <v>43</v>
      </c>
      <c r="H923" s="23">
        <v>89</v>
      </c>
      <c r="I923" s="16">
        <v>0</v>
      </c>
      <c r="J923">
        <v>0</v>
      </c>
      <c r="K923" s="2">
        <v>0</v>
      </c>
      <c r="L923">
        <v>0</v>
      </c>
      <c r="M923">
        <v>0</v>
      </c>
      <c r="N923">
        <v>0</v>
      </c>
      <c r="O923">
        <v>0</v>
      </c>
      <c r="P923" s="5">
        <v>0</v>
      </c>
      <c r="Q923">
        <v>0</v>
      </c>
      <c r="R923">
        <v>0</v>
      </c>
      <c r="S923">
        <v>0</v>
      </c>
      <c r="T923">
        <v>0</v>
      </c>
      <c r="U923">
        <v>3</v>
      </c>
      <c r="V923">
        <v>0</v>
      </c>
      <c r="W923">
        <v>0</v>
      </c>
      <c r="X923">
        <v>0</v>
      </c>
      <c r="Y923" s="2">
        <v>0</v>
      </c>
      <c r="Z923" s="7">
        <v>6.3</v>
      </c>
      <c r="AA923" s="7">
        <v>7.1</v>
      </c>
      <c r="AB923" s="7">
        <v>10.4</v>
      </c>
      <c r="AC923" s="8">
        <v>7.9</v>
      </c>
      <c r="AD923" s="16">
        <v>130</v>
      </c>
      <c r="AE923" s="3">
        <v>5</v>
      </c>
      <c r="AF923" s="10">
        <v>1267.8499999999999</v>
      </c>
      <c r="AG923" s="2">
        <v>137</v>
      </c>
    </row>
    <row r="924" spans="1:33" x14ac:dyDescent="0.45">
      <c r="A924" t="s">
        <v>83</v>
      </c>
      <c r="B924" t="s">
        <v>35</v>
      </c>
      <c r="C924" s="1">
        <v>307</v>
      </c>
      <c r="D924" s="1">
        <v>5</v>
      </c>
      <c r="E924" s="1">
        <v>32</v>
      </c>
      <c r="F924">
        <v>1</v>
      </c>
      <c r="G924" s="2" t="s">
        <v>44</v>
      </c>
      <c r="H924" s="3">
        <v>33</v>
      </c>
      <c r="I924" s="16">
        <v>0</v>
      </c>
      <c r="J924">
        <v>0</v>
      </c>
      <c r="K924" s="2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1</v>
      </c>
      <c r="U924">
        <v>0</v>
      </c>
      <c r="V924">
        <v>0</v>
      </c>
      <c r="W924">
        <v>0</v>
      </c>
      <c r="X924">
        <v>0</v>
      </c>
      <c r="Y924" s="2">
        <v>0</v>
      </c>
      <c r="Z924" s="7">
        <v>8.4</v>
      </c>
      <c r="AA924" s="7">
        <v>10.4</v>
      </c>
      <c r="AB924" s="7">
        <v>9</v>
      </c>
      <c r="AC924" s="8">
        <v>9.3000000000000007</v>
      </c>
      <c r="AD924" s="16">
        <v>15</v>
      </c>
      <c r="AE924" s="3">
        <v>5</v>
      </c>
      <c r="AF924" s="7">
        <v>198.196</v>
      </c>
      <c r="AG924" s="2">
        <v>261</v>
      </c>
    </row>
    <row r="925" spans="1:33" x14ac:dyDescent="0.45">
      <c r="A925" t="s">
        <v>83</v>
      </c>
      <c r="B925" t="s">
        <v>35</v>
      </c>
      <c r="C925" s="1">
        <v>307</v>
      </c>
      <c r="D925" s="1">
        <v>6</v>
      </c>
      <c r="E925" s="1">
        <v>33</v>
      </c>
      <c r="F925">
        <v>1</v>
      </c>
      <c r="G925" s="2" t="s">
        <v>16</v>
      </c>
      <c r="H925" s="3">
        <v>33</v>
      </c>
      <c r="I925" s="16">
        <v>0</v>
      </c>
      <c r="J925">
        <v>0</v>
      </c>
      <c r="K925" s="2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 s="2">
        <v>0</v>
      </c>
      <c r="Z925" s="7">
        <v>10</v>
      </c>
      <c r="AA925" s="7">
        <v>9.6999999999999993</v>
      </c>
      <c r="AB925" s="7">
        <v>7</v>
      </c>
      <c r="AC925" s="8">
        <v>8.9</v>
      </c>
      <c r="AD925" s="16">
        <v>15</v>
      </c>
      <c r="AE925" s="3">
        <v>5</v>
      </c>
      <c r="AF925" s="7">
        <v>103.253</v>
      </c>
      <c r="AG925" s="2">
        <v>263</v>
      </c>
    </row>
    <row r="926" spans="1:33" x14ac:dyDescent="0.45">
      <c r="A926" t="s">
        <v>83</v>
      </c>
      <c r="B926" t="s">
        <v>35</v>
      </c>
      <c r="C926" s="1">
        <v>307</v>
      </c>
      <c r="D926" s="1">
        <v>7</v>
      </c>
      <c r="E926" s="1">
        <v>34</v>
      </c>
      <c r="F926">
        <v>1</v>
      </c>
      <c r="G926" s="2" t="s">
        <v>44</v>
      </c>
      <c r="H926" s="3">
        <v>78</v>
      </c>
      <c r="I926" s="16">
        <v>0</v>
      </c>
      <c r="J926">
        <v>0</v>
      </c>
      <c r="K926" s="2">
        <v>0</v>
      </c>
      <c r="L926">
        <v>0</v>
      </c>
      <c r="M926">
        <v>0</v>
      </c>
      <c r="N926">
        <v>0</v>
      </c>
      <c r="O926">
        <v>0</v>
      </c>
      <c r="P926" s="5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 s="2">
        <v>0</v>
      </c>
      <c r="Z926" s="7">
        <v>8.1999999999999993</v>
      </c>
      <c r="AA926" s="7">
        <v>9.9</v>
      </c>
      <c r="AB926" s="7">
        <v>13</v>
      </c>
      <c r="AC926" s="8">
        <v>10.4</v>
      </c>
      <c r="AD926" s="16">
        <v>75</v>
      </c>
      <c r="AE926" s="3">
        <v>5</v>
      </c>
      <c r="AF926" s="10">
        <v>858.01300000000003</v>
      </c>
      <c r="AG926" s="2">
        <v>160</v>
      </c>
    </row>
    <row r="927" spans="1:33" x14ac:dyDescent="0.45">
      <c r="A927" t="s">
        <v>83</v>
      </c>
      <c r="B927" t="s">
        <v>35</v>
      </c>
      <c r="C927" s="1">
        <v>307</v>
      </c>
      <c r="D927" s="1">
        <v>8</v>
      </c>
      <c r="E927" s="1">
        <v>35</v>
      </c>
      <c r="F927">
        <v>1</v>
      </c>
      <c r="G927" s="2" t="s">
        <v>16</v>
      </c>
      <c r="H927" s="3">
        <v>11</v>
      </c>
      <c r="I927" s="16">
        <v>0</v>
      </c>
      <c r="J927">
        <v>0</v>
      </c>
      <c r="K927" s="2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1</v>
      </c>
      <c r="U927">
        <v>0</v>
      </c>
      <c r="V927">
        <v>0</v>
      </c>
      <c r="W927">
        <v>0</v>
      </c>
      <c r="X927">
        <v>0</v>
      </c>
      <c r="Y927" s="2">
        <v>0</v>
      </c>
      <c r="Z927" s="7">
        <v>5.9</v>
      </c>
      <c r="AA927" s="7">
        <v>11.2</v>
      </c>
      <c r="AB927" s="7">
        <v>9.6</v>
      </c>
      <c r="AC927" s="8">
        <v>8.9</v>
      </c>
      <c r="AD927" s="16">
        <v>10</v>
      </c>
      <c r="AE927" s="3">
        <v>5</v>
      </c>
      <c r="AF927" s="7">
        <v>90.960999999999999</v>
      </c>
      <c r="AG927" s="2">
        <v>239</v>
      </c>
    </row>
    <row r="928" spans="1:33" x14ac:dyDescent="0.45">
      <c r="A928" t="s">
        <v>83</v>
      </c>
      <c r="B928" t="s">
        <v>35</v>
      </c>
      <c r="C928" s="1">
        <v>307</v>
      </c>
      <c r="D928" s="1">
        <v>9</v>
      </c>
      <c r="E928" s="1">
        <v>36</v>
      </c>
      <c r="F928">
        <v>1</v>
      </c>
      <c r="G928" s="2" t="s">
        <v>43</v>
      </c>
      <c r="H928" s="3">
        <v>22</v>
      </c>
      <c r="I928" s="16">
        <v>0</v>
      </c>
      <c r="J928">
        <v>0</v>
      </c>
      <c r="K928" s="2">
        <v>0</v>
      </c>
      <c r="L928">
        <v>0</v>
      </c>
      <c r="M928">
        <v>0</v>
      </c>
      <c r="N928">
        <v>0</v>
      </c>
      <c r="O928">
        <v>0</v>
      </c>
      <c r="P928" s="5">
        <v>0</v>
      </c>
      <c r="Q928">
        <v>0</v>
      </c>
      <c r="R928">
        <v>0</v>
      </c>
      <c r="S928">
        <v>0</v>
      </c>
      <c r="T928">
        <v>1</v>
      </c>
      <c r="U928">
        <v>0</v>
      </c>
      <c r="V928">
        <v>0</v>
      </c>
      <c r="W928">
        <v>0</v>
      </c>
      <c r="X928">
        <v>0</v>
      </c>
      <c r="Y928" s="2">
        <v>0</v>
      </c>
      <c r="Z928" s="7">
        <v>8.8000000000000007</v>
      </c>
      <c r="AA928" s="7">
        <v>9.1999999999999993</v>
      </c>
      <c r="AB928" s="7">
        <v>0</v>
      </c>
      <c r="AC928" s="8">
        <v>6</v>
      </c>
      <c r="AD928" s="16">
        <v>5</v>
      </c>
      <c r="AE928" s="3">
        <v>5</v>
      </c>
      <c r="AF928" s="10">
        <v>16.148</v>
      </c>
      <c r="AG928" s="11">
        <v>374</v>
      </c>
    </row>
    <row r="929" spans="1:33" x14ac:dyDescent="0.45">
      <c r="A929" t="s">
        <v>83</v>
      </c>
      <c r="B929" t="s">
        <v>35</v>
      </c>
      <c r="C929" s="1">
        <v>307</v>
      </c>
      <c r="D929" s="1">
        <v>10</v>
      </c>
      <c r="E929" s="1">
        <v>37</v>
      </c>
      <c r="F929">
        <v>2</v>
      </c>
      <c r="G929" s="2" t="s">
        <v>16</v>
      </c>
      <c r="H929" s="3">
        <v>66</v>
      </c>
      <c r="I929" s="4">
        <v>5</v>
      </c>
      <c r="J929" s="5">
        <v>5</v>
      </c>
      <c r="K929" s="6">
        <v>5</v>
      </c>
      <c r="L929">
        <v>0</v>
      </c>
      <c r="M929">
        <v>0</v>
      </c>
      <c r="N929">
        <v>0</v>
      </c>
      <c r="O929">
        <v>0</v>
      </c>
      <c r="P929" s="5">
        <v>0</v>
      </c>
      <c r="Q929">
        <v>0</v>
      </c>
      <c r="R929">
        <v>5</v>
      </c>
      <c r="S929" s="5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 s="2">
        <v>1</v>
      </c>
      <c r="Z929" s="7">
        <v>10.3</v>
      </c>
      <c r="AA929" s="7">
        <v>10.8</v>
      </c>
      <c r="AB929" s="7">
        <v>5.7</v>
      </c>
      <c r="AC929" s="8">
        <v>8.9</v>
      </c>
      <c r="AD929" s="16">
        <v>55</v>
      </c>
      <c r="AE929" s="3">
        <v>10</v>
      </c>
      <c r="AF929">
        <v>581.71299999999997</v>
      </c>
      <c r="AG929" s="2">
        <v>124</v>
      </c>
    </row>
    <row r="930" spans="1:33" x14ac:dyDescent="0.45">
      <c r="A930" t="s">
        <v>83</v>
      </c>
      <c r="B930" t="s">
        <v>35</v>
      </c>
      <c r="C930" s="1">
        <v>307</v>
      </c>
      <c r="D930" s="1">
        <v>11</v>
      </c>
      <c r="E930" s="1">
        <v>38</v>
      </c>
      <c r="F930">
        <v>2</v>
      </c>
      <c r="G930" s="2" t="s">
        <v>43</v>
      </c>
      <c r="H930" s="23">
        <v>78</v>
      </c>
      <c r="I930" s="16">
        <v>0</v>
      </c>
      <c r="J930">
        <v>0</v>
      </c>
      <c r="K930" s="2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9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 s="2">
        <v>1</v>
      </c>
      <c r="Z930" s="7">
        <v>9.5</v>
      </c>
      <c r="AA930" s="7">
        <v>6.2</v>
      </c>
      <c r="AB930" s="7">
        <v>7.6</v>
      </c>
      <c r="AC930" s="8">
        <v>7.8</v>
      </c>
      <c r="AD930" s="16">
        <v>25</v>
      </c>
      <c r="AE930" s="3">
        <v>5</v>
      </c>
      <c r="AF930" s="7">
        <v>170.048</v>
      </c>
      <c r="AG930" s="2">
        <v>271</v>
      </c>
    </row>
    <row r="931" spans="1:33" x14ac:dyDescent="0.45">
      <c r="A931" t="s">
        <v>83</v>
      </c>
      <c r="B931" t="s">
        <v>35</v>
      </c>
      <c r="C931" s="1">
        <v>307</v>
      </c>
      <c r="D931" s="1">
        <v>12</v>
      </c>
      <c r="E931" s="1">
        <v>39</v>
      </c>
      <c r="F931">
        <v>2</v>
      </c>
      <c r="G931" s="2" t="s">
        <v>44</v>
      </c>
      <c r="H931" s="23">
        <v>44</v>
      </c>
      <c r="I931" s="16">
        <v>0</v>
      </c>
      <c r="J931">
        <v>0</v>
      </c>
      <c r="K931" s="2">
        <v>5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7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 s="2">
        <v>0</v>
      </c>
      <c r="Z931" s="7">
        <v>9.1</v>
      </c>
      <c r="AA931" s="7">
        <v>11.5</v>
      </c>
      <c r="AB931" s="7">
        <v>7.7</v>
      </c>
      <c r="AC931" s="8">
        <v>9.4</v>
      </c>
      <c r="AD931" s="16">
        <v>15</v>
      </c>
      <c r="AE931" s="3">
        <v>5</v>
      </c>
      <c r="AF931" s="7">
        <v>155.41300000000001</v>
      </c>
      <c r="AG931" s="2">
        <v>230</v>
      </c>
    </row>
    <row r="932" spans="1:33" x14ac:dyDescent="0.45">
      <c r="A932" t="s">
        <v>83</v>
      </c>
      <c r="B932" t="s">
        <v>35</v>
      </c>
      <c r="C932" s="1">
        <v>307</v>
      </c>
      <c r="D932" s="1">
        <v>13</v>
      </c>
      <c r="E932" s="1">
        <v>40</v>
      </c>
      <c r="F932">
        <v>2</v>
      </c>
      <c r="G932" s="2" t="s">
        <v>43</v>
      </c>
      <c r="H932" s="3">
        <v>78</v>
      </c>
      <c r="I932" s="4">
        <v>0</v>
      </c>
      <c r="J932" s="5">
        <v>0</v>
      </c>
      <c r="K932" s="6">
        <v>5</v>
      </c>
      <c r="L932">
        <v>2</v>
      </c>
      <c r="M932">
        <v>0</v>
      </c>
      <c r="N932">
        <v>0</v>
      </c>
      <c r="O932">
        <v>0</v>
      </c>
      <c r="P932" s="5">
        <v>0</v>
      </c>
      <c r="Q932">
        <v>1</v>
      </c>
      <c r="R932">
        <v>2</v>
      </c>
      <c r="S932" s="5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 s="2">
        <v>0</v>
      </c>
      <c r="Z932" s="7">
        <v>8.1</v>
      </c>
      <c r="AA932" s="7">
        <v>12.9</v>
      </c>
      <c r="AB932" s="7">
        <v>9.1</v>
      </c>
      <c r="AC932" s="8">
        <v>10</v>
      </c>
      <c r="AD932" s="16">
        <v>65</v>
      </c>
      <c r="AE932" s="3">
        <v>5</v>
      </c>
      <c r="AF932" s="10">
        <v>819.14200000000005</v>
      </c>
      <c r="AG932" s="2">
        <v>202</v>
      </c>
    </row>
    <row r="933" spans="1:33" x14ac:dyDescent="0.45">
      <c r="A933" t="s">
        <v>83</v>
      </c>
      <c r="B933" t="s">
        <v>35</v>
      </c>
      <c r="C933" s="1">
        <v>307</v>
      </c>
      <c r="D933" s="1">
        <v>14</v>
      </c>
      <c r="E933" s="1">
        <v>41</v>
      </c>
      <c r="F933">
        <v>2</v>
      </c>
      <c r="G933" s="2" t="s">
        <v>44</v>
      </c>
      <c r="H933" s="3">
        <v>66</v>
      </c>
      <c r="I933" s="16">
        <v>0</v>
      </c>
      <c r="J933">
        <v>5</v>
      </c>
      <c r="K933" s="2">
        <v>5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2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 s="2">
        <v>1</v>
      </c>
      <c r="Z933" s="7">
        <v>14.2</v>
      </c>
      <c r="AA933" s="7">
        <v>10.199999999999999</v>
      </c>
      <c r="AB933" s="7">
        <v>11</v>
      </c>
      <c r="AC933" s="8">
        <v>11.8</v>
      </c>
      <c r="AD933" s="16">
        <v>25</v>
      </c>
      <c r="AE933" s="3">
        <v>5</v>
      </c>
      <c r="AF933" s="7">
        <v>189.393</v>
      </c>
      <c r="AG933" s="2">
        <v>244</v>
      </c>
    </row>
    <row r="934" spans="1:33" x14ac:dyDescent="0.45">
      <c r="A934" t="s">
        <v>83</v>
      </c>
      <c r="B934" t="s">
        <v>35</v>
      </c>
      <c r="C934" s="1">
        <v>307</v>
      </c>
      <c r="D934" s="1">
        <v>15</v>
      </c>
      <c r="E934" s="1">
        <v>42</v>
      </c>
      <c r="F934">
        <v>2</v>
      </c>
      <c r="G934" s="2" t="s">
        <v>16</v>
      </c>
      <c r="H934" s="3">
        <v>55</v>
      </c>
      <c r="I934" s="16">
        <v>0</v>
      </c>
      <c r="J934">
        <v>0</v>
      </c>
      <c r="K934" s="2">
        <v>10</v>
      </c>
      <c r="L934">
        <v>1</v>
      </c>
      <c r="M934">
        <v>0</v>
      </c>
      <c r="N934">
        <v>0</v>
      </c>
      <c r="O934">
        <v>0</v>
      </c>
      <c r="P934">
        <v>0</v>
      </c>
      <c r="Q934">
        <v>1</v>
      </c>
      <c r="R934">
        <v>12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 s="2">
        <v>1</v>
      </c>
      <c r="Z934" s="7">
        <v>5.5</v>
      </c>
      <c r="AA934" s="7">
        <v>9</v>
      </c>
      <c r="AB934" s="7">
        <v>10.7</v>
      </c>
      <c r="AC934" s="8">
        <v>8.4</v>
      </c>
      <c r="AD934" s="16">
        <v>30</v>
      </c>
      <c r="AE934" s="3">
        <v>5</v>
      </c>
      <c r="AF934" s="7">
        <v>274.73899999999998</v>
      </c>
      <c r="AG934" s="2">
        <v>321</v>
      </c>
    </row>
    <row r="935" spans="1:33" x14ac:dyDescent="0.45">
      <c r="A935" t="s">
        <v>83</v>
      </c>
      <c r="B935" t="s">
        <v>35</v>
      </c>
      <c r="C935" s="1">
        <v>307</v>
      </c>
      <c r="D935" s="1">
        <v>16</v>
      </c>
      <c r="E935" s="1">
        <v>43</v>
      </c>
      <c r="F935">
        <v>2</v>
      </c>
      <c r="G935" s="2" t="s">
        <v>44</v>
      </c>
      <c r="H935" s="3">
        <v>22</v>
      </c>
      <c r="I935" s="16">
        <v>0</v>
      </c>
      <c r="J935">
        <v>0</v>
      </c>
      <c r="K935" s="2">
        <v>10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5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 s="2">
        <v>1</v>
      </c>
      <c r="Z935" s="7">
        <v>7.9</v>
      </c>
      <c r="AA935" s="7">
        <v>9.5</v>
      </c>
      <c r="AB935" s="7">
        <v>0</v>
      </c>
      <c r="AC935" s="8">
        <v>5.8</v>
      </c>
      <c r="AD935" s="16">
        <v>10</v>
      </c>
      <c r="AE935" s="3">
        <v>5</v>
      </c>
      <c r="AF935" s="7">
        <v>104.533</v>
      </c>
      <c r="AG935" s="2">
        <v>212</v>
      </c>
    </row>
    <row r="936" spans="1:33" x14ac:dyDescent="0.45">
      <c r="A936" t="s">
        <v>83</v>
      </c>
      <c r="B936" t="s">
        <v>35</v>
      </c>
      <c r="C936" s="1">
        <v>307</v>
      </c>
      <c r="D936" s="1">
        <v>17</v>
      </c>
      <c r="E936" s="1">
        <v>44</v>
      </c>
      <c r="F936">
        <v>2</v>
      </c>
      <c r="G936" s="2" t="s">
        <v>16</v>
      </c>
      <c r="H936" s="3">
        <v>11</v>
      </c>
      <c r="I936" s="16">
        <v>5</v>
      </c>
      <c r="J936">
        <v>0</v>
      </c>
      <c r="K936" s="2">
        <v>15</v>
      </c>
      <c r="L936">
        <v>0</v>
      </c>
      <c r="M936">
        <v>0</v>
      </c>
      <c r="N936">
        <v>0</v>
      </c>
      <c r="O936">
        <v>0</v>
      </c>
      <c r="P936" s="5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 s="2">
        <v>0</v>
      </c>
      <c r="Z936" s="7">
        <v>0</v>
      </c>
      <c r="AA936" s="7">
        <v>0</v>
      </c>
      <c r="AB936" s="7">
        <v>0</v>
      </c>
      <c r="AC936" s="8">
        <v>0</v>
      </c>
      <c r="AD936" s="16">
        <v>5</v>
      </c>
      <c r="AE936" s="3">
        <v>0</v>
      </c>
      <c r="AF936" s="10">
        <v>37.845999999999997</v>
      </c>
      <c r="AG936" s="2">
        <v>306</v>
      </c>
    </row>
    <row r="937" spans="1:33" x14ac:dyDescent="0.45">
      <c r="A937" t="s">
        <v>83</v>
      </c>
      <c r="B937" t="s">
        <v>35</v>
      </c>
      <c r="C937" s="1">
        <v>307</v>
      </c>
      <c r="D937" s="1">
        <v>18</v>
      </c>
      <c r="E937" s="1">
        <v>45</v>
      </c>
      <c r="F937">
        <v>2</v>
      </c>
      <c r="G937" s="2" t="s">
        <v>43</v>
      </c>
      <c r="H937" s="23">
        <v>33</v>
      </c>
      <c r="I937" s="16">
        <v>0</v>
      </c>
      <c r="J937">
        <v>0</v>
      </c>
      <c r="K937" s="2">
        <v>5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2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 s="2">
        <v>1</v>
      </c>
      <c r="Z937" s="7">
        <v>12.3</v>
      </c>
      <c r="AA937" s="7">
        <v>12.1</v>
      </c>
      <c r="AB937" s="7">
        <v>6.4</v>
      </c>
      <c r="AC937" s="8">
        <v>10.3</v>
      </c>
      <c r="AD937" s="16">
        <v>20</v>
      </c>
      <c r="AE937" s="3">
        <v>5</v>
      </c>
      <c r="AF937" s="7">
        <v>272.238</v>
      </c>
      <c r="AG937" s="2">
        <v>178</v>
      </c>
    </row>
    <row r="938" spans="1:33" x14ac:dyDescent="0.45">
      <c r="A938" t="s">
        <v>83</v>
      </c>
      <c r="B938" t="s">
        <v>35</v>
      </c>
      <c r="C938" s="1">
        <v>307</v>
      </c>
      <c r="D938" s="1">
        <v>19</v>
      </c>
      <c r="E938" s="1">
        <v>46</v>
      </c>
      <c r="F938">
        <v>3</v>
      </c>
      <c r="G938" s="2" t="s">
        <v>16</v>
      </c>
      <c r="H938" s="3">
        <v>11</v>
      </c>
      <c r="I938" s="16">
        <v>5</v>
      </c>
      <c r="J938">
        <v>0</v>
      </c>
      <c r="K938" s="2">
        <v>5</v>
      </c>
      <c r="L938">
        <v>0</v>
      </c>
      <c r="M938">
        <v>0</v>
      </c>
      <c r="N938">
        <v>0</v>
      </c>
      <c r="O938">
        <v>0</v>
      </c>
      <c r="P938" s="5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 s="2">
        <v>0</v>
      </c>
      <c r="Z938" s="7">
        <v>4.9000000000000004</v>
      </c>
      <c r="AA938" s="7">
        <v>8.1</v>
      </c>
      <c r="AB938" s="7">
        <v>0</v>
      </c>
      <c r="AC938" s="8">
        <v>4.3</v>
      </c>
      <c r="AD938" s="16">
        <v>5</v>
      </c>
      <c r="AE938" s="3">
        <v>5</v>
      </c>
      <c r="AF938" s="10">
        <v>72.238</v>
      </c>
      <c r="AG938" s="2">
        <v>260</v>
      </c>
    </row>
    <row r="939" spans="1:33" x14ac:dyDescent="0.45">
      <c r="A939" t="s">
        <v>83</v>
      </c>
      <c r="B939" t="s">
        <v>35</v>
      </c>
      <c r="C939" s="1">
        <v>307</v>
      </c>
      <c r="D939" s="1">
        <v>20</v>
      </c>
      <c r="E939" s="1">
        <v>47</v>
      </c>
      <c r="F939">
        <v>3</v>
      </c>
      <c r="G939" s="2" t="s">
        <v>43</v>
      </c>
      <c r="H939" s="3">
        <v>55</v>
      </c>
      <c r="I939" s="16">
        <v>0</v>
      </c>
      <c r="J939">
        <v>0</v>
      </c>
      <c r="K939" s="2">
        <v>5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2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 s="2">
        <v>0</v>
      </c>
      <c r="Z939" s="7">
        <v>9.1999999999999993</v>
      </c>
      <c r="AA939" s="7">
        <v>8.1</v>
      </c>
      <c r="AB939" s="7">
        <v>7.8</v>
      </c>
      <c r="AC939" s="8">
        <v>8.4</v>
      </c>
      <c r="AD939" s="16">
        <v>30</v>
      </c>
      <c r="AE939" s="3">
        <v>5</v>
      </c>
      <c r="AF939" s="7">
        <v>355.88600000000002</v>
      </c>
      <c r="AG939" s="2">
        <v>178</v>
      </c>
    </row>
    <row r="940" spans="1:33" x14ac:dyDescent="0.45">
      <c r="A940" t="s">
        <v>83</v>
      </c>
      <c r="B940" t="s">
        <v>35</v>
      </c>
      <c r="C940" s="1">
        <v>307</v>
      </c>
      <c r="D940" s="1">
        <v>21</v>
      </c>
      <c r="E940" s="1">
        <v>48</v>
      </c>
      <c r="F940">
        <v>3</v>
      </c>
      <c r="G940" s="2" t="s">
        <v>44</v>
      </c>
      <c r="H940" s="3">
        <v>55</v>
      </c>
      <c r="I940" s="4">
        <v>0</v>
      </c>
      <c r="J940" s="5">
        <v>0</v>
      </c>
      <c r="K940" s="6">
        <v>0</v>
      </c>
      <c r="L940">
        <v>0</v>
      </c>
      <c r="M940">
        <v>0</v>
      </c>
      <c r="N940">
        <v>0</v>
      </c>
      <c r="O940">
        <v>0</v>
      </c>
      <c r="P940" s="5">
        <v>0</v>
      </c>
      <c r="Q940">
        <v>0</v>
      </c>
      <c r="R940">
        <v>0</v>
      </c>
      <c r="S940" s="5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 s="2">
        <v>0</v>
      </c>
      <c r="Z940" s="7">
        <v>5.0999999999999996</v>
      </c>
      <c r="AA940" s="7">
        <v>7.8</v>
      </c>
      <c r="AB940" s="7">
        <v>4.3</v>
      </c>
      <c r="AC940" s="8">
        <v>5.7</v>
      </c>
      <c r="AD940" s="16">
        <v>15</v>
      </c>
      <c r="AE940" s="3">
        <v>5</v>
      </c>
      <c r="AF940" s="10">
        <v>194.09800000000001</v>
      </c>
      <c r="AG940" s="2">
        <v>287</v>
      </c>
    </row>
    <row r="941" spans="1:33" x14ac:dyDescent="0.45">
      <c r="A941" t="s">
        <v>83</v>
      </c>
      <c r="B941" t="s">
        <v>35</v>
      </c>
      <c r="C941" s="1">
        <v>307</v>
      </c>
      <c r="D941" s="1">
        <v>22</v>
      </c>
      <c r="E941" s="1">
        <v>49</v>
      </c>
      <c r="F941">
        <v>3</v>
      </c>
      <c r="G941" s="2" t="s">
        <v>43</v>
      </c>
      <c r="H941" s="3">
        <v>66</v>
      </c>
      <c r="I941" s="4">
        <v>0</v>
      </c>
      <c r="J941" s="5">
        <v>0</v>
      </c>
      <c r="K941" s="6">
        <v>0</v>
      </c>
      <c r="L941">
        <v>0</v>
      </c>
      <c r="M941">
        <v>0</v>
      </c>
      <c r="N941">
        <v>0</v>
      </c>
      <c r="O941">
        <v>0</v>
      </c>
      <c r="P941" s="5">
        <v>0</v>
      </c>
      <c r="Q941">
        <v>0</v>
      </c>
      <c r="R941">
        <v>0</v>
      </c>
      <c r="S941" s="5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 s="2">
        <v>1</v>
      </c>
      <c r="Z941" s="7">
        <v>6.4</v>
      </c>
      <c r="AA941" s="7">
        <v>6.8</v>
      </c>
      <c r="AB941" s="7">
        <v>9.6</v>
      </c>
      <c r="AC941" s="8">
        <v>7.6</v>
      </c>
      <c r="AD941" s="16">
        <v>45</v>
      </c>
      <c r="AE941" s="3">
        <v>10</v>
      </c>
      <c r="AF941">
        <v>490.33300000000003</v>
      </c>
      <c r="AG941" s="2">
        <v>214</v>
      </c>
    </row>
    <row r="942" spans="1:33" x14ac:dyDescent="0.45">
      <c r="A942" t="s">
        <v>83</v>
      </c>
      <c r="B942" t="s">
        <v>35</v>
      </c>
      <c r="C942" s="1">
        <v>307</v>
      </c>
      <c r="D942" s="1">
        <v>23</v>
      </c>
      <c r="E942" s="1">
        <v>50</v>
      </c>
      <c r="F942">
        <v>3</v>
      </c>
      <c r="G942" s="2" t="s">
        <v>44</v>
      </c>
      <c r="H942" s="23">
        <v>44</v>
      </c>
      <c r="I942" s="16">
        <v>0</v>
      </c>
      <c r="J942">
        <v>0</v>
      </c>
      <c r="K942" s="2">
        <v>0</v>
      </c>
      <c r="L942">
        <v>3</v>
      </c>
      <c r="M942">
        <v>0</v>
      </c>
      <c r="N942">
        <v>0</v>
      </c>
      <c r="O942">
        <v>0</v>
      </c>
      <c r="P942">
        <v>0</v>
      </c>
      <c r="Q942">
        <v>1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 s="2">
        <v>0</v>
      </c>
      <c r="Z942" s="7">
        <v>10.199999999999999</v>
      </c>
      <c r="AA942" s="7">
        <v>10.7</v>
      </c>
      <c r="AB942" s="7">
        <v>9.1999999999999993</v>
      </c>
      <c r="AC942" s="8">
        <v>10</v>
      </c>
      <c r="AD942" s="16">
        <v>30</v>
      </c>
      <c r="AE942" s="3">
        <v>5</v>
      </c>
      <c r="AF942" s="7">
        <v>232.31399999999999</v>
      </c>
      <c r="AG942" s="2">
        <v>274</v>
      </c>
    </row>
    <row r="943" spans="1:33" x14ac:dyDescent="0.45">
      <c r="A943" t="s">
        <v>83</v>
      </c>
      <c r="B943" t="s">
        <v>35</v>
      </c>
      <c r="C943" s="1">
        <v>307</v>
      </c>
      <c r="D943" s="1">
        <v>24</v>
      </c>
      <c r="E943" s="1">
        <v>51</v>
      </c>
      <c r="F943">
        <v>3</v>
      </c>
      <c r="G943" s="2" t="s">
        <v>16</v>
      </c>
      <c r="H943" s="23">
        <v>55</v>
      </c>
      <c r="I943" s="16">
        <v>0</v>
      </c>
      <c r="J943">
        <v>0</v>
      </c>
      <c r="K943" s="2">
        <v>5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1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 s="2">
        <v>0</v>
      </c>
      <c r="Z943" s="7">
        <v>6.8</v>
      </c>
      <c r="AA943" s="7">
        <v>6.1</v>
      </c>
      <c r="AB943" s="7">
        <v>7.3</v>
      </c>
      <c r="AC943" s="8">
        <v>6.7</v>
      </c>
      <c r="AD943" s="16">
        <v>20</v>
      </c>
      <c r="AE943" s="3">
        <v>5</v>
      </c>
      <c r="AF943" s="7">
        <v>251.678</v>
      </c>
      <c r="AG943" s="2">
        <v>228</v>
      </c>
    </row>
    <row r="944" spans="1:33" x14ac:dyDescent="0.45">
      <c r="A944" t="s">
        <v>83</v>
      </c>
      <c r="B944" t="s">
        <v>35</v>
      </c>
      <c r="C944" s="1">
        <v>307</v>
      </c>
      <c r="D944" s="1">
        <v>25</v>
      </c>
      <c r="E944" s="1">
        <v>52</v>
      </c>
      <c r="F944">
        <v>3</v>
      </c>
      <c r="G944" s="2" t="s">
        <v>44</v>
      </c>
      <c r="H944" s="3">
        <v>55</v>
      </c>
      <c r="I944" s="4">
        <v>0</v>
      </c>
      <c r="J944" s="5">
        <v>0</v>
      </c>
      <c r="K944" s="6">
        <v>0</v>
      </c>
      <c r="L944">
        <v>0</v>
      </c>
      <c r="M944">
        <v>0</v>
      </c>
      <c r="N944">
        <v>0</v>
      </c>
      <c r="O944">
        <v>0</v>
      </c>
      <c r="P944" s="5">
        <v>0</v>
      </c>
      <c r="Q944">
        <v>0</v>
      </c>
      <c r="R944">
        <v>0</v>
      </c>
      <c r="S944" s="5">
        <v>0</v>
      </c>
      <c r="T944">
        <v>1</v>
      </c>
      <c r="U944">
        <v>0</v>
      </c>
      <c r="V944">
        <v>0</v>
      </c>
      <c r="W944">
        <v>0</v>
      </c>
      <c r="X944">
        <v>0</v>
      </c>
      <c r="Y944" s="2">
        <v>0</v>
      </c>
      <c r="Z944" s="7">
        <v>5</v>
      </c>
      <c r="AA944" s="7">
        <v>5.2</v>
      </c>
      <c r="AB944" s="7">
        <v>7.2</v>
      </c>
      <c r="AC944" s="8">
        <v>5.8</v>
      </c>
      <c r="AD944" s="16">
        <v>15</v>
      </c>
      <c r="AE944" s="3">
        <v>5</v>
      </c>
      <c r="AF944" s="10">
        <v>146.184</v>
      </c>
      <c r="AG944" s="2">
        <v>287</v>
      </c>
    </row>
    <row r="945" spans="1:33" x14ac:dyDescent="0.45">
      <c r="A945" t="s">
        <v>83</v>
      </c>
      <c r="B945" t="s">
        <v>35</v>
      </c>
      <c r="C945" s="1">
        <v>307</v>
      </c>
      <c r="D945" s="1">
        <v>26</v>
      </c>
      <c r="E945" s="1">
        <v>53</v>
      </c>
      <c r="F945">
        <v>3</v>
      </c>
      <c r="G945" s="2" t="s">
        <v>16</v>
      </c>
      <c r="H945" s="3">
        <v>33</v>
      </c>
      <c r="I945" s="4">
        <v>0</v>
      </c>
      <c r="J945" s="5">
        <v>5</v>
      </c>
      <c r="K945" s="6">
        <v>0</v>
      </c>
      <c r="L945">
        <v>0</v>
      </c>
      <c r="M945">
        <v>0</v>
      </c>
      <c r="N945">
        <v>0</v>
      </c>
      <c r="O945">
        <v>0</v>
      </c>
      <c r="P945" s="5">
        <v>0</v>
      </c>
      <c r="Q945">
        <v>1</v>
      </c>
      <c r="R945">
        <v>0</v>
      </c>
      <c r="S945" s="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 s="2">
        <v>0</v>
      </c>
      <c r="Z945" s="7">
        <v>8.9</v>
      </c>
      <c r="AA945" s="7">
        <v>6.1</v>
      </c>
      <c r="AB945" s="7">
        <v>6</v>
      </c>
      <c r="AC945" s="8">
        <v>7</v>
      </c>
      <c r="AD945" s="16">
        <v>10</v>
      </c>
      <c r="AE945" s="3">
        <v>5</v>
      </c>
      <c r="AF945" s="10">
        <v>82.677999999999997</v>
      </c>
      <c r="AG945" s="2">
        <v>314</v>
      </c>
    </row>
    <row r="946" spans="1:33" x14ac:dyDescent="0.45">
      <c r="A946" t="s">
        <v>83</v>
      </c>
      <c r="B946" t="s">
        <v>35</v>
      </c>
      <c r="C946" s="1">
        <v>307</v>
      </c>
      <c r="D946" s="1">
        <v>27</v>
      </c>
      <c r="E946" s="1">
        <v>54</v>
      </c>
      <c r="F946">
        <v>3</v>
      </c>
      <c r="G946" s="2" t="s">
        <v>43</v>
      </c>
      <c r="H946" s="3">
        <v>33</v>
      </c>
      <c r="I946" s="4">
        <v>0</v>
      </c>
      <c r="J946" s="5">
        <v>0</v>
      </c>
      <c r="K946" s="6">
        <v>0</v>
      </c>
      <c r="L946">
        <v>0</v>
      </c>
      <c r="M946">
        <v>0</v>
      </c>
      <c r="N946">
        <v>0</v>
      </c>
      <c r="O946">
        <v>0</v>
      </c>
      <c r="P946" s="5">
        <v>0</v>
      </c>
      <c r="Q946">
        <v>0</v>
      </c>
      <c r="R946">
        <v>0</v>
      </c>
      <c r="S946" s="5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 s="2">
        <v>0</v>
      </c>
      <c r="Z946" s="7">
        <v>6.3</v>
      </c>
      <c r="AA946" s="7">
        <v>6</v>
      </c>
      <c r="AB946" s="7">
        <v>8</v>
      </c>
      <c r="AC946" s="8">
        <v>6.8</v>
      </c>
      <c r="AD946" s="16">
        <v>10</v>
      </c>
      <c r="AE946" s="3">
        <v>5</v>
      </c>
      <c r="AF946">
        <v>137.84200000000001</v>
      </c>
      <c r="AG946" s="2">
        <v>263</v>
      </c>
    </row>
    <row r="947" spans="1:33" x14ac:dyDescent="0.45">
      <c r="A947" t="s">
        <v>82</v>
      </c>
      <c r="B947" t="s">
        <v>35</v>
      </c>
      <c r="C947" s="1">
        <v>308</v>
      </c>
      <c r="D947" s="1">
        <v>1</v>
      </c>
      <c r="E947" s="1">
        <v>55</v>
      </c>
      <c r="F947">
        <v>1</v>
      </c>
      <c r="G947" s="2" t="s">
        <v>16</v>
      </c>
      <c r="H947" s="3">
        <v>100</v>
      </c>
      <c r="I947" s="16">
        <v>0</v>
      </c>
      <c r="J947">
        <v>5</v>
      </c>
      <c r="K947" s="2">
        <v>0</v>
      </c>
      <c r="L947">
        <v>0</v>
      </c>
      <c r="M947">
        <v>0</v>
      </c>
      <c r="N947">
        <v>0</v>
      </c>
      <c r="O947">
        <v>0</v>
      </c>
      <c r="P947" s="5">
        <v>0</v>
      </c>
      <c r="Q947">
        <v>1</v>
      </c>
      <c r="R947">
        <v>0</v>
      </c>
      <c r="S947">
        <v>0</v>
      </c>
      <c r="T947">
        <v>1</v>
      </c>
      <c r="U947">
        <v>0</v>
      </c>
      <c r="V947">
        <v>0</v>
      </c>
      <c r="W947">
        <v>0</v>
      </c>
      <c r="X947">
        <v>0</v>
      </c>
      <c r="Y947" s="2">
        <v>0</v>
      </c>
      <c r="Z947" s="7">
        <v>12.2</v>
      </c>
      <c r="AA947" s="7">
        <v>12.4</v>
      </c>
      <c r="AB947" s="7">
        <v>11.9</v>
      </c>
      <c r="AC947" s="8">
        <v>12.2</v>
      </c>
      <c r="AD947" s="16">
        <v>190</v>
      </c>
      <c r="AE947" s="3">
        <v>10</v>
      </c>
      <c r="AF947" s="10">
        <v>2002.7</v>
      </c>
      <c r="AG947" s="2">
        <v>107</v>
      </c>
    </row>
    <row r="948" spans="1:33" x14ac:dyDescent="0.45">
      <c r="A948" t="s">
        <v>82</v>
      </c>
      <c r="B948" t="s">
        <v>35</v>
      </c>
      <c r="C948" s="1">
        <v>308</v>
      </c>
      <c r="D948" s="1">
        <v>2</v>
      </c>
      <c r="E948" s="1">
        <v>56</v>
      </c>
      <c r="F948">
        <v>1</v>
      </c>
      <c r="G948" s="2" t="s">
        <v>43</v>
      </c>
      <c r="H948" s="3">
        <v>100</v>
      </c>
      <c r="I948" s="16">
        <v>0</v>
      </c>
      <c r="J948">
        <v>0</v>
      </c>
      <c r="K948" s="2">
        <v>0</v>
      </c>
      <c r="L948">
        <v>0</v>
      </c>
      <c r="M948">
        <v>0</v>
      </c>
      <c r="N948">
        <v>0</v>
      </c>
      <c r="O948">
        <v>0</v>
      </c>
      <c r="P948" s="5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 s="2">
        <v>0</v>
      </c>
      <c r="Z948">
        <v>12.2</v>
      </c>
      <c r="AA948" s="7">
        <v>11.3</v>
      </c>
      <c r="AB948" s="7">
        <v>12.2</v>
      </c>
      <c r="AC948" s="8">
        <v>11.9</v>
      </c>
      <c r="AD948" s="16">
        <v>165</v>
      </c>
      <c r="AE948" s="3">
        <v>5</v>
      </c>
      <c r="AF948" s="10">
        <v>1801.4</v>
      </c>
      <c r="AG948" s="2">
        <v>104</v>
      </c>
    </row>
    <row r="949" spans="1:33" x14ac:dyDescent="0.45">
      <c r="A949" t="s">
        <v>82</v>
      </c>
      <c r="B949" t="s">
        <v>35</v>
      </c>
      <c r="C949" s="1">
        <v>308</v>
      </c>
      <c r="D949" s="1">
        <v>3</v>
      </c>
      <c r="E949" s="1">
        <v>57</v>
      </c>
      <c r="F949">
        <v>1</v>
      </c>
      <c r="G949" s="2" t="s">
        <v>44</v>
      </c>
      <c r="H949" s="3">
        <v>100</v>
      </c>
      <c r="I949" s="16">
        <v>0</v>
      </c>
      <c r="J949">
        <v>0</v>
      </c>
      <c r="K949" s="2">
        <v>0</v>
      </c>
      <c r="L949">
        <v>0</v>
      </c>
      <c r="M949">
        <v>0</v>
      </c>
      <c r="N949">
        <v>0</v>
      </c>
      <c r="O949">
        <v>0</v>
      </c>
      <c r="P949" s="5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 s="2">
        <v>0</v>
      </c>
      <c r="Z949" s="7">
        <v>11.8</v>
      </c>
      <c r="AA949" s="7">
        <v>11.2</v>
      </c>
      <c r="AB949" s="7">
        <v>12.6</v>
      </c>
      <c r="AC949" s="8">
        <v>11.9</v>
      </c>
      <c r="AD949" s="16">
        <v>145</v>
      </c>
      <c r="AE949" s="3">
        <v>5</v>
      </c>
      <c r="AF949" s="10">
        <v>1476.4</v>
      </c>
      <c r="AG949" s="2">
        <v>136</v>
      </c>
    </row>
    <row r="950" spans="1:33" x14ac:dyDescent="0.45">
      <c r="A950" t="s">
        <v>82</v>
      </c>
      <c r="B950" t="s">
        <v>35</v>
      </c>
      <c r="C950" s="1">
        <v>308</v>
      </c>
      <c r="D950" s="1">
        <v>4</v>
      </c>
      <c r="E950" s="1">
        <v>58</v>
      </c>
      <c r="F950">
        <v>1</v>
      </c>
      <c r="G950" s="2" t="s">
        <v>43</v>
      </c>
      <c r="H950" s="3">
        <v>100</v>
      </c>
      <c r="I950" s="16">
        <v>0</v>
      </c>
      <c r="J950">
        <v>0</v>
      </c>
      <c r="K950" s="2">
        <v>0</v>
      </c>
      <c r="L950">
        <v>0</v>
      </c>
      <c r="M950">
        <v>0</v>
      </c>
      <c r="N950">
        <v>0</v>
      </c>
      <c r="O950">
        <v>0</v>
      </c>
      <c r="P950" s="5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 s="2">
        <v>0</v>
      </c>
      <c r="Z950" s="7">
        <v>11.4</v>
      </c>
      <c r="AA950" s="7">
        <v>12.2</v>
      </c>
      <c r="AB950" s="7">
        <v>14</v>
      </c>
      <c r="AC950" s="8">
        <v>12.5</v>
      </c>
      <c r="AD950" s="16">
        <v>170</v>
      </c>
      <c r="AE950" s="3">
        <v>5</v>
      </c>
      <c r="AF950" s="10">
        <v>1876</v>
      </c>
      <c r="AG950" s="2">
        <v>190</v>
      </c>
    </row>
    <row r="951" spans="1:33" x14ac:dyDescent="0.45">
      <c r="A951" t="s">
        <v>82</v>
      </c>
      <c r="B951" t="s">
        <v>35</v>
      </c>
      <c r="C951" s="1">
        <v>308</v>
      </c>
      <c r="D951" s="1">
        <v>5</v>
      </c>
      <c r="E951" s="1">
        <v>59</v>
      </c>
      <c r="F951">
        <v>1</v>
      </c>
      <c r="G951" s="2" t="s">
        <v>44</v>
      </c>
      <c r="H951" s="3">
        <v>100</v>
      </c>
      <c r="I951" s="16">
        <v>0</v>
      </c>
      <c r="J951">
        <v>5</v>
      </c>
      <c r="K951" s="2">
        <v>0</v>
      </c>
      <c r="L951">
        <v>0</v>
      </c>
      <c r="M951">
        <v>0</v>
      </c>
      <c r="N951">
        <v>0</v>
      </c>
      <c r="O951">
        <v>0</v>
      </c>
      <c r="P951" s="5">
        <v>0</v>
      </c>
      <c r="Q951">
        <v>1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 s="2">
        <v>0</v>
      </c>
      <c r="Z951" s="7">
        <v>9.9</v>
      </c>
      <c r="AA951" s="7">
        <v>14.2</v>
      </c>
      <c r="AB951" s="7">
        <v>11.9</v>
      </c>
      <c r="AC951" s="8">
        <v>12</v>
      </c>
      <c r="AD951" s="16">
        <v>180</v>
      </c>
      <c r="AE951" s="3">
        <v>5</v>
      </c>
      <c r="AF951" s="10">
        <v>1852.2</v>
      </c>
      <c r="AG951" s="2">
        <v>109</v>
      </c>
    </row>
    <row r="952" spans="1:33" x14ac:dyDescent="0.45">
      <c r="A952" t="s">
        <v>82</v>
      </c>
      <c r="B952" t="s">
        <v>35</v>
      </c>
      <c r="C952" s="1">
        <v>308</v>
      </c>
      <c r="D952" s="1">
        <v>6</v>
      </c>
      <c r="E952" s="1">
        <v>60</v>
      </c>
      <c r="F952">
        <v>1</v>
      </c>
      <c r="G952" s="2" t="s">
        <v>16</v>
      </c>
      <c r="H952" s="3">
        <v>89</v>
      </c>
      <c r="I952" s="16">
        <v>0</v>
      </c>
      <c r="J952">
        <v>5</v>
      </c>
      <c r="K952" s="2">
        <v>0</v>
      </c>
      <c r="L952">
        <v>0</v>
      </c>
      <c r="M952">
        <v>0</v>
      </c>
      <c r="N952">
        <v>0</v>
      </c>
      <c r="O952">
        <v>0</v>
      </c>
      <c r="P952" s="5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 s="2">
        <v>0</v>
      </c>
      <c r="Z952" s="7">
        <v>9.1999999999999993</v>
      </c>
      <c r="AA952" s="7">
        <v>9.4</v>
      </c>
      <c r="AB952" s="7">
        <v>11.8</v>
      </c>
      <c r="AC952" s="8">
        <v>10.1</v>
      </c>
      <c r="AD952" s="16">
        <v>110</v>
      </c>
      <c r="AE952" s="3">
        <v>5</v>
      </c>
      <c r="AF952" s="10">
        <v>1179.5</v>
      </c>
      <c r="AG952" s="11">
        <v>193</v>
      </c>
    </row>
    <row r="953" spans="1:33" x14ac:dyDescent="0.45">
      <c r="A953" t="s">
        <v>82</v>
      </c>
      <c r="B953" t="s">
        <v>35</v>
      </c>
      <c r="C953" s="1">
        <v>308</v>
      </c>
      <c r="D953" s="1">
        <v>7</v>
      </c>
      <c r="E953" s="1">
        <v>61</v>
      </c>
      <c r="F953">
        <v>1</v>
      </c>
      <c r="G953" s="2" t="s">
        <v>44</v>
      </c>
      <c r="H953" s="3">
        <v>100</v>
      </c>
      <c r="I953" s="16">
        <v>10</v>
      </c>
      <c r="J953">
        <v>0</v>
      </c>
      <c r="K953" s="2">
        <v>0</v>
      </c>
      <c r="L953">
        <v>0</v>
      </c>
      <c r="M953">
        <v>0</v>
      </c>
      <c r="N953">
        <v>0</v>
      </c>
      <c r="O953">
        <v>0</v>
      </c>
      <c r="P953" s="5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 s="2">
        <v>0</v>
      </c>
      <c r="Z953" s="7">
        <v>11</v>
      </c>
      <c r="AA953" s="7">
        <v>9.6999999999999993</v>
      </c>
      <c r="AB953" s="7">
        <v>9.9</v>
      </c>
      <c r="AC953" s="8">
        <v>10.199999999999999</v>
      </c>
      <c r="AD953" s="16">
        <v>130</v>
      </c>
      <c r="AE953" s="3">
        <v>10</v>
      </c>
      <c r="AF953" s="10">
        <v>1292.5</v>
      </c>
      <c r="AG953" s="11">
        <v>230</v>
      </c>
    </row>
    <row r="954" spans="1:33" x14ac:dyDescent="0.45">
      <c r="A954" t="s">
        <v>82</v>
      </c>
      <c r="B954" t="s">
        <v>35</v>
      </c>
      <c r="C954" s="1">
        <v>308</v>
      </c>
      <c r="D954" s="1">
        <v>8</v>
      </c>
      <c r="E954" s="1">
        <v>62</v>
      </c>
      <c r="F954">
        <v>1</v>
      </c>
      <c r="G954" s="2" t="s">
        <v>16</v>
      </c>
      <c r="H954" s="23">
        <v>78</v>
      </c>
      <c r="I954" s="16">
        <v>0</v>
      </c>
      <c r="J954">
        <v>5</v>
      </c>
      <c r="K954" s="2">
        <v>5</v>
      </c>
      <c r="L954">
        <v>0</v>
      </c>
      <c r="M954">
        <v>0</v>
      </c>
      <c r="N954">
        <v>0</v>
      </c>
      <c r="O954">
        <v>0</v>
      </c>
      <c r="P954" s="5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 s="2">
        <v>1</v>
      </c>
      <c r="Z954" s="7">
        <v>16.100000000000001</v>
      </c>
      <c r="AA954" s="7">
        <v>14.2</v>
      </c>
      <c r="AB954" s="7">
        <v>14</v>
      </c>
      <c r="AC954" s="8">
        <v>14.8</v>
      </c>
      <c r="AD954" s="16">
        <v>130</v>
      </c>
      <c r="AE954" s="3">
        <v>10</v>
      </c>
      <c r="AF954" s="10">
        <v>1423.6</v>
      </c>
      <c r="AG954" s="2">
        <v>138</v>
      </c>
    </row>
    <row r="955" spans="1:33" x14ac:dyDescent="0.45">
      <c r="A955" t="s">
        <v>82</v>
      </c>
      <c r="B955" t="s">
        <v>35</v>
      </c>
      <c r="C955" s="1">
        <v>308</v>
      </c>
      <c r="D955" s="1">
        <v>9</v>
      </c>
      <c r="E955" s="1">
        <v>63</v>
      </c>
      <c r="F955">
        <v>1</v>
      </c>
      <c r="G955" s="2" t="s">
        <v>43</v>
      </c>
      <c r="H955" s="3">
        <v>100</v>
      </c>
      <c r="I955" s="4">
        <v>5</v>
      </c>
      <c r="J955" s="5">
        <v>0</v>
      </c>
      <c r="K955" s="6">
        <v>0</v>
      </c>
      <c r="L955">
        <v>0</v>
      </c>
      <c r="M955">
        <v>0</v>
      </c>
      <c r="N955">
        <v>0</v>
      </c>
      <c r="O955">
        <v>0</v>
      </c>
      <c r="P955" s="5">
        <v>0</v>
      </c>
      <c r="Q955">
        <v>0</v>
      </c>
      <c r="R955">
        <v>0</v>
      </c>
      <c r="S955" s="5">
        <v>0</v>
      </c>
      <c r="T955">
        <v>1</v>
      </c>
      <c r="U955">
        <v>0</v>
      </c>
      <c r="V955">
        <v>0</v>
      </c>
      <c r="W955">
        <v>0</v>
      </c>
      <c r="X955">
        <v>0</v>
      </c>
      <c r="Y955" s="2">
        <v>0</v>
      </c>
      <c r="Z955" s="7">
        <v>10.8</v>
      </c>
      <c r="AA955" s="7">
        <v>14.6</v>
      </c>
      <c r="AB955" s="7">
        <v>12</v>
      </c>
      <c r="AC955" s="8">
        <v>12.5</v>
      </c>
      <c r="AD955" s="16">
        <v>95</v>
      </c>
      <c r="AE955" s="3">
        <v>5</v>
      </c>
      <c r="AF955">
        <v>867.9</v>
      </c>
      <c r="AG955" s="2">
        <v>180</v>
      </c>
    </row>
    <row r="956" spans="1:33" x14ac:dyDescent="0.45">
      <c r="A956" t="s">
        <v>82</v>
      </c>
      <c r="B956" t="s">
        <v>35</v>
      </c>
      <c r="C956" s="1">
        <v>308</v>
      </c>
      <c r="D956" s="1">
        <v>10</v>
      </c>
      <c r="E956" s="1">
        <v>64</v>
      </c>
      <c r="F956">
        <v>2</v>
      </c>
      <c r="G956" s="2" t="s">
        <v>16</v>
      </c>
      <c r="H956" s="3">
        <v>22</v>
      </c>
      <c r="I956" s="16">
        <v>0</v>
      </c>
      <c r="J956">
        <v>0</v>
      </c>
      <c r="K956" s="2">
        <v>5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2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 s="2">
        <v>0</v>
      </c>
      <c r="Z956" s="7">
        <v>11.8</v>
      </c>
      <c r="AA956" s="7">
        <v>10.7</v>
      </c>
      <c r="AB956" s="7">
        <v>11.3</v>
      </c>
      <c r="AC956" s="8">
        <v>11.3</v>
      </c>
      <c r="AD956" s="16">
        <v>15</v>
      </c>
      <c r="AE956" s="3">
        <v>5</v>
      </c>
      <c r="AF956" s="7">
        <v>170</v>
      </c>
      <c r="AG956" s="2">
        <v>294</v>
      </c>
    </row>
    <row r="957" spans="1:33" x14ac:dyDescent="0.45">
      <c r="A957" t="s">
        <v>82</v>
      </c>
      <c r="B957" t="s">
        <v>35</v>
      </c>
      <c r="C957" s="1">
        <v>308</v>
      </c>
      <c r="D957" s="1">
        <v>11</v>
      </c>
      <c r="E957" s="1">
        <v>65</v>
      </c>
      <c r="F957">
        <v>2</v>
      </c>
      <c r="G957" s="2" t="s">
        <v>43</v>
      </c>
      <c r="H957" s="3">
        <v>22</v>
      </c>
      <c r="I957" s="16">
        <v>0</v>
      </c>
      <c r="J957">
        <v>0</v>
      </c>
      <c r="K957" s="2">
        <v>10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1</v>
      </c>
      <c r="U957">
        <v>0</v>
      </c>
      <c r="V957">
        <v>0</v>
      </c>
      <c r="W957">
        <v>0</v>
      </c>
      <c r="X957">
        <v>0</v>
      </c>
      <c r="Y957" s="2">
        <v>0</v>
      </c>
      <c r="Z957" s="7">
        <v>6.7</v>
      </c>
      <c r="AA957" s="7">
        <v>8.1999999999999993</v>
      </c>
      <c r="AB957" s="7">
        <v>6.6</v>
      </c>
      <c r="AC957" s="8">
        <v>7.2</v>
      </c>
      <c r="AD957" s="16">
        <v>10</v>
      </c>
      <c r="AE957" s="3">
        <v>5</v>
      </c>
      <c r="AF957" s="7">
        <v>117.5</v>
      </c>
      <c r="AG957" s="2">
        <v>214</v>
      </c>
    </row>
    <row r="958" spans="1:33" x14ac:dyDescent="0.45">
      <c r="A958" t="s">
        <v>82</v>
      </c>
      <c r="B958" t="s">
        <v>35</v>
      </c>
      <c r="C958" s="1">
        <v>308</v>
      </c>
      <c r="D958" s="1">
        <v>12</v>
      </c>
      <c r="E958" s="1">
        <v>66</v>
      </c>
      <c r="F958">
        <v>2</v>
      </c>
      <c r="G958" s="2" t="s">
        <v>44</v>
      </c>
      <c r="H958" s="3">
        <v>0</v>
      </c>
      <c r="I958" s="16">
        <v>0</v>
      </c>
      <c r="J958">
        <v>0</v>
      </c>
      <c r="K958" s="2">
        <v>0</v>
      </c>
      <c r="L958">
        <v>0</v>
      </c>
      <c r="M958">
        <v>0</v>
      </c>
      <c r="N958">
        <v>0</v>
      </c>
      <c r="O958">
        <v>0</v>
      </c>
      <c r="P958" s="5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 s="2">
        <v>0</v>
      </c>
      <c r="Z958" s="7">
        <v>0</v>
      </c>
      <c r="AA958" s="7">
        <v>0</v>
      </c>
      <c r="AB958" s="7">
        <v>0</v>
      </c>
      <c r="AC958" s="8">
        <v>0</v>
      </c>
      <c r="AD958" s="16">
        <v>0</v>
      </c>
      <c r="AE958" s="3">
        <v>0</v>
      </c>
      <c r="AF958" s="10">
        <v>0</v>
      </c>
      <c r="AG958" s="2">
        <v>319</v>
      </c>
    </row>
    <row r="959" spans="1:33" x14ac:dyDescent="0.45">
      <c r="A959" t="s">
        <v>82</v>
      </c>
      <c r="B959" t="s">
        <v>35</v>
      </c>
      <c r="C959" s="1">
        <v>308</v>
      </c>
      <c r="D959" s="1">
        <v>13</v>
      </c>
      <c r="E959" s="1">
        <v>67</v>
      </c>
      <c r="F959">
        <v>2</v>
      </c>
      <c r="G959" s="2" t="s">
        <v>43</v>
      </c>
      <c r="H959" s="3">
        <v>66</v>
      </c>
      <c r="I959" s="16">
        <v>0</v>
      </c>
      <c r="J959">
        <v>0</v>
      </c>
      <c r="K959" s="2">
        <v>5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1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 s="2">
        <v>0</v>
      </c>
      <c r="Z959" s="7">
        <v>11.1</v>
      </c>
      <c r="AA959" s="7">
        <v>10</v>
      </c>
      <c r="AB959" s="7">
        <v>9.8000000000000007</v>
      </c>
      <c r="AC959" s="8">
        <v>10.3</v>
      </c>
      <c r="AD959" s="16">
        <v>35</v>
      </c>
      <c r="AE959" s="3">
        <v>5</v>
      </c>
      <c r="AF959" s="7">
        <v>398.1</v>
      </c>
      <c r="AG959" s="2">
        <v>324</v>
      </c>
    </row>
    <row r="960" spans="1:33" x14ac:dyDescent="0.45">
      <c r="A960" t="s">
        <v>82</v>
      </c>
      <c r="B960" t="s">
        <v>35</v>
      </c>
      <c r="C960" s="1">
        <v>308</v>
      </c>
      <c r="D960" s="1">
        <v>14</v>
      </c>
      <c r="E960" s="1">
        <v>68</v>
      </c>
      <c r="F960">
        <v>2</v>
      </c>
      <c r="G960" s="2" t="s">
        <v>44</v>
      </c>
      <c r="H960" s="3">
        <v>33</v>
      </c>
      <c r="I960" s="16">
        <v>0</v>
      </c>
      <c r="J960">
        <v>0</v>
      </c>
      <c r="K960" s="2">
        <v>5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2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 s="2">
        <v>0</v>
      </c>
      <c r="Z960" s="7">
        <v>10.7</v>
      </c>
      <c r="AA960" s="7">
        <v>10.4</v>
      </c>
      <c r="AB960" s="7">
        <v>9</v>
      </c>
      <c r="AC960" s="8">
        <v>10</v>
      </c>
      <c r="AD960" s="16">
        <v>45</v>
      </c>
      <c r="AE960" s="3">
        <v>5</v>
      </c>
      <c r="AF960" s="7">
        <v>451.7</v>
      </c>
      <c r="AG960" s="2">
        <v>214</v>
      </c>
    </row>
    <row r="961" spans="1:33" x14ac:dyDescent="0.45">
      <c r="A961" t="s">
        <v>82</v>
      </c>
      <c r="B961" t="s">
        <v>35</v>
      </c>
      <c r="C961" s="1">
        <v>308</v>
      </c>
      <c r="D961" s="1">
        <v>15</v>
      </c>
      <c r="E961" s="1">
        <v>69</v>
      </c>
      <c r="F961">
        <v>2</v>
      </c>
      <c r="G961" s="2" t="s">
        <v>16</v>
      </c>
      <c r="H961" s="3">
        <v>66</v>
      </c>
      <c r="I961" s="16">
        <v>10</v>
      </c>
      <c r="J961">
        <v>0</v>
      </c>
      <c r="K961" s="2">
        <v>15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2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 s="2">
        <v>0</v>
      </c>
      <c r="Z961" s="7">
        <v>8.6999999999999993</v>
      </c>
      <c r="AA961" s="7">
        <v>9.8000000000000007</v>
      </c>
      <c r="AB961" s="7">
        <v>7.4</v>
      </c>
      <c r="AC961" s="8">
        <v>8.6</v>
      </c>
      <c r="AD961" s="16">
        <v>20</v>
      </c>
      <c r="AE961" s="3">
        <v>5</v>
      </c>
      <c r="AF961" s="7">
        <v>282.39999999999998</v>
      </c>
      <c r="AG961" s="2">
        <v>293</v>
      </c>
    </row>
    <row r="962" spans="1:33" x14ac:dyDescent="0.45">
      <c r="A962" t="s">
        <v>82</v>
      </c>
      <c r="B962" t="s">
        <v>35</v>
      </c>
      <c r="C962" s="1">
        <v>308</v>
      </c>
      <c r="D962" s="1">
        <v>16</v>
      </c>
      <c r="E962" s="1">
        <v>70</v>
      </c>
      <c r="F962">
        <v>2</v>
      </c>
      <c r="G962" s="2" t="s">
        <v>44</v>
      </c>
      <c r="H962" s="23">
        <v>44</v>
      </c>
      <c r="I962" s="4">
        <v>15</v>
      </c>
      <c r="J962" s="5">
        <v>0</v>
      </c>
      <c r="K962" s="6">
        <v>5</v>
      </c>
      <c r="L962">
        <v>0</v>
      </c>
      <c r="M962">
        <v>0</v>
      </c>
      <c r="N962">
        <v>0</v>
      </c>
      <c r="O962">
        <v>0</v>
      </c>
      <c r="P962" s="5">
        <v>0</v>
      </c>
      <c r="Q962">
        <v>0</v>
      </c>
      <c r="R962">
        <v>0</v>
      </c>
      <c r="S962" s="5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 s="2">
        <v>0</v>
      </c>
      <c r="Z962">
        <v>8.6999999999999993</v>
      </c>
      <c r="AA962">
        <v>11.2</v>
      </c>
      <c r="AB962" s="7">
        <v>10.4</v>
      </c>
      <c r="AC962" s="8">
        <v>10.1</v>
      </c>
      <c r="AD962" s="16">
        <v>35</v>
      </c>
      <c r="AE962" s="3">
        <v>5</v>
      </c>
      <c r="AF962">
        <v>444.9</v>
      </c>
      <c r="AG962" s="2">
        <v>289</v>
      </c>
    </row>
    <row r="963" spans="1:33" x14ac:dyDescent="0.45">
      <c r="A963" t="s">
        <v>82</v>
      </c>
      <c r="B963" t="s">
        <v>35</v>
      </c>
      <c r="C963" s="1">
        <v>308</v>
      </c>
      <c r="D963" s="1">
        <v>17</v>
      </c>
      <c r="E963" s="1">
        <v>71</v>
      </c>
      <c r="F963">
        <v>2</v>
      </c>
      <c r="G963" s="2" t="s">
        <v>16</v>
      </c>
      <c r="H963" s="3">
        <v>22</v>
      </c>
      <c r="I963" s="4">
        <v>0</v>
      </c>
      <c r="J963" s="5">
        <v>0</v>
      </c>
      <c r="K963" s="6">
        <v>5</v>
      </c>
      <c r="L963">
        <v>0</v>
      </c>
      <c r="M963">
        <v>0</v>
      </c>
      <c r="N963">
        <v>0</v>
      </c>
      <c r="O963">
        <v>0</v>
      </c>
      <c r="P963" s="5">
        <v>0</v>
      </c>
      <c r="Q963">
        <v>0</v>
      </c>
      <c r="R963">
        <v>3</v>
      </c>
      <c r="S963" s="5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 s="2">
        <v>0</v>
      </c>
      <c r="Z963" s="7">
        <v>8.9</v>
      </c>
      <c r="AA963" s="7">
        <v>7.2</v>
      </c>
      <c r="AB963" s="7">
        <v>8</v>
      </c>
      <c r="AC963" s="8">
        <v>8</v>
      </c>
      <c r="AD963" s="16">
        <v>5</v>
      </c>
      <c r="AE963" s="3">
        <v>5</v>
      </c>
      <c r="AF963">
        <v>87.5</v>
      </c>
      <c r="AG963" s="2">
        <v>336</v>
      </c>
    </row>
    <row r="964" spans="1:33" x14ac:dyDescent="0.45">
      <c r="A964" t="s">
        <v>82</v>
      </c>
      <c r="B964" t="s">
        <v>35</v>
      </c>
      <c r="C964" s="1">
        <v>308</v>
      </c>
      <c r="D964" s="1">
        <v>18</v>
      </c>
      <c r="E964" s="1">
        <v>72</v>
      </c>
      <c r="F964">
        <v>2</v>
      </c>
      <c r="G964" s="2" t="s">
        <v>43</v>
      </c>
      <c r="H964" s="23">
        <v>100</v>
      </c>
      <c r="I964" s="16">
        <v>0</v>
      </c>
      <c r="J964">
        <v>15</v>
      </c>
      <c r="K964" s="2">
        <v>5</v>
      </c>
      <c r="L964">
        <v>0</v>
      </c>
      <c r="M964">
        <v>0</v>
      </c>
      <c r="N964">
        <v>0</v>
      </c>
      <c r="O964">
        <v>0</v>
      </c>
      <c r="P964" s="5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 s="2">
        <v>0</v>
      </c>
      <c r="Z964" s="7">
        <v>10.4</v>
      </c>
      <c r="AA964" s="7">
        <v>10.199999999999999</v>
      </c>
      <c r="AB964" s="7">
        <v>8.6999999999999993</v>
      </c>
      <c r="AC964" s="8">
        <v>9.8000000000000007</v>
      </c>
      <c r="AD964" s="16">
        <v>130</v>
      </c>
      <c r="AE964" s="3">
        <v>10</v>
      </c>
      <c r="AF964" s="10">
        <v>1342.8</v>
      </c>
      <c r="AG964" s="2">
        <v>108</v>
      </c>
    </row>
    <row r="965" spans="1:33" x14ac:dyDescent="0.45">
      <c r="A965" t="s">
        <v>82</v>
      </c>
      <c r="B965" t="s">
        <v>35</v>
      </c>
      <c r="C965" s="1">
        <v>308</v>
      </c>
      <c r="D965" s="1">
        <v>19</v>
      </c>
      <c r="E965" s="1">
        <v>73</v>
      </c>
      <c r="F965">
        <v>3</v>
      </c>
      <c r="G965" s="2" t="s">
        <v>16</v>
      </c>
      <c r="H965" s="3">
        <v>22</v>
      </c>
      <c r="I965" s="4">
        <v>0</v>
      </c>
      <c r="J965" s="5">
        <v>0</v>
      </c>
      <c r="K965" s="6">
        <v>0</v>
      </c>
      <c r="L965">
        <v>0</v>
      </c>
      <c r="M965">
        <v>0</v>
      </c>
      <c r="N965">
        <v>0</v>
      </c>
      <c r="O965">
        <v>0</v>
      </c>
      <c r="P965" s="5">
        <v>0</v>
      </c>
      <c r="Q965">
        <v>0</v>
      </c>
      <c r="R965">
        <v>0</v>
      </c>
      <c r="S965" s="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 s="2">
        <v>0</v>
      </c>
      <c r="Z965" s="7">
        <v>13.8</v>
      </c>
      <c r="AA965" s="7">
        <v>13.7</v>
      </c>
      <c r="AB965" s="7">
        <v>10.199999999999999</v>
      </c>
      <c r="AC965" s="8">
        <v>12.6</v>
      </c>
      <c r="AD965" s="16">
        <v>5</v>
      </c>
      <c r="AE965" s="3">
        <v>5</v>
      </c>
      <c r="AF965" s="10">
        <v>73.5</v>
      </c>
      <c r="AG965" s="2">
        <v>396</v>
      </c>
    </row>
    <row r="966" spans="1:33" x14ac:dyDescent="0.45">
      <c r="A966" t="s">
        <v>82</v>
      </c>
      <c r="B966" t="s">
        <v>35</v>
      </c>
      <c r="C966" s="1">
        <v>308</v>
      </c>
      <c r="D966" s="1">
        <v>20</v>
      </c>
      <c r="E966" s="1">
        <v>74</v>
      </c>
      <c r="F966">
        <v>3</v>
      </c>
      <c r="G966" s="2" t="s">
        <v>43</v>
      </c>
      <c r="H966" s="3">
        <v>11</v>
      </c>
      <c r="I966" s="16">
        <v>0</v>
      </c>
      <c r="J966">
        <v>0</v>
      </c>
      <c r="K966" s="2">
        <v>0</v>
      </c>
      <c r="L966">
        <v>0</v>
      </c>
      <c r="M966">
        <v>0</v>
      </c>
      <c r="N966">
        <v>0</v>
      </c>
      <c r="O966">
        <v>0</v>
      </c>
      <c r="P966" s="5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 s="2">
        <v>0</v>
      </c>
      <c r="Z966" s="7">
        <v>11.4</v>
      </c>
      <c r="AA966" s="7">
        <v>0</v>
      </c>
      <c r="AB966" s="7">
        <v>0</v>
      </c>
      <c r="AC966" s="8">
        <v>3.8</v>
      </c>
      <c r="AD966" s="16">
        <v>5</v>
      </c>
      <c r="AE966" s="3">
        <v>5</v>
      </c>
      <c r="AF966" s="10">
        <v>106.4</v>
      </c>
      <c r="AG966" s="2">
        <v>345</v>
      </c>
    </row>
    <row r="967" spans="1:33" x14ac:dyDescent="0.45">
      <c r="A967" t="s">
        <v>82</v>
      </c>
      <c r="B967" t="s">
        <v>35</v>
      </c>
      <c r="C967" s="1">
        <v>308</v>
      </c>
      <c r="D967" s="1">
        <v>21</v>
      </c>
      <c r="E967" s="1">
        <v>75</v>
      </c>
      <c r="F967">
        <v>3</v>
      </c>
      <c r="G967" s="2" t="s">
        <v>44</v>
      </c>
      <c r="H967" s="3">
        <v>0</v>
      </c>
      <c r="I967" s="16">
        <v>0</v>
      </c>
      <c r="J967">
        <v>0</v>
      </c>
      <c r="K967" s="2">
        <v>0</v>
      </c>
      <c r="L967">
        <v>0</v>
      </c>
      <c r="M967">
        <v>0</v>
      </c>
      <c r="N967">
        <v>0</v>
      </c>
      <c r="O967">
        <v>0</v>
      </c>
      <c r="P967" s="5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 s="2">
        <v>0</v>
      </c>
      <c r="Z967" s="7">
        <v>0</v>
      </c>
      <c r="AA967" s="7">
        <v>0</v>
      </c>
      <c r="AB967" s="7">
        <v>0</v>
      </c>
      <c r="AC967" s="8">
        <v>0</v>
      </c>
      <c r="AD967" s="16">
        <v>0</v>
      </c>
      <c r="AE967" s="3">
        <v>0</v>
      </c>
      <c r="AF967" s="10">
        <v>0</v>
      </c>
      <c r="AG967" s="2">
        <v>289</v>
      </c>
    </row>
    <row r="968" spans="1:33" x14ac:dyDescent="0.45">
      <c r="A968" t="s">
        <v>82</v>
      </c>
      <c r="B968" t="s">
        <v>35</v>
      </c>
      <c r="C968" s="1">
        <v>308</v>
      </c>
      <c r="D968" s="1">
        <v>22</v>
      </c>
      <c r="E968" s="1">
        <v>76</v>
      </c>
      <c r="F968">
        <v>3</v>
      </c>
      <c r="G968" s="2" t="s">
        <v>43</v>
      </c>
      <c r="H968" s="3">
        <v>44</v>
      </c>
      <c r="I968" s="4">
        <v>0</v>
      </c>
      <c r="J968" s="5">
        <v>0</v>
      </c>
      <c r="K968" s="6">
        <v>0</v>
      </c>
      <c r="L968">
        <v>0</v>
      </c>
      <c r="M968">
        <v>0</v>
      </c>
      <c r="N968">
        <v>0</v>
      </c>
      <c r="O968">
        <v>0</v>
      </c>
      <c r="P968" s="5">
        <v>0</v>
      </c>
      <c r="Q968">
        <v>0</v>
      </c>
      <c r="R968">
        <v>0</v>
      </c>
      <c r="S968" s="5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 s="2">
        <v>0</v>
      </c>
      <c r="Z968" s="7">
        <v>9.8000000000000007</v>
      </c>
      <c r="AA968" s="7">
        <v>11.4</v>
      </c>
      <c r="AB968" s="7">
        <v>9.6</v>
      </c>
      <c r="AC968" s="8">
        <v>10.3</v>
      </c>
      <c r="AD968" s="16">
        <v>15</v>
      </c>
      <c r="AE968" s="3">
        <v>5</v>
      </c>
      <c r="AF968" s="10">
        <v>201.7</v>
      </c>
      <c r="AG968" s="2">
        <v>356</v>
      </c>
    </row>
    <row r="969" spans="1:33" x14ac:dyDescent="0.45">
      <c r="A969" t="s">
        <v>82</v>
      </c>
      <c r="B969" t="s">
        <v>35</v>
      </c>
      <c r="C969" s="1">
        <v>308</v>
      </c>
      <c r="D969" s="1">
        <v>23</v>
      </c>
      <c r="E969" s="1">
        <v>77</v>
      </c>
      <c r="F969">
        <v>3</v>
      </c>
      <c r="G969" s="2" t="s">
        <v>44</v>
      </c>
      <c r="H969" s="3">
        <v>11</v>
      </c>
      <c r="I969" s="16">
        <v>0</v>
      </c>
      <c r="J969">
        <v>0</v>
      </c>
      <c r="K969" s="2">
        <v>0</v>
      </c>
      <c r="L969">
        <v>0</v>
      </c>
      <c r="M969">
        <v>0</v>
      </c>
      <c r="N969">
        <v>0</v>
      </c>
      <c r="O969">
        <v>0</v>
      </c>
      <c r="P969" s="5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 s="2">
        <v>0</v>
      </c>
      <c r="Z969" s="7">
        <v>10.1</v>
      </c>
      <c r="AA969" s="7">
        <v>7.6</v>
      </c>
      <c r="AB969" s="7">
        <v>0</v>
      </c>
      <c r="AC969" s="8">
        <v>5.9</v>
      </c>
      <c r="AD969" s="16">
        <v>5</v>
      </c>
      <c r="AE969" s="3">
        <v>5</v>
      </c>
      <c r="AF969" s="10">
        <v>107.1</v>
      </c>
      <c r="AG969" s="2">
        <v>358</v>
      </c>
    </row>
    <row r="970" spans="1:33" x14ac:dyDescent="0.45">
      <c r="A970" t="s">
        <v>82</v>
      </c>
      <c r="B970" t="s">
        <v>35</v>
      </c>
      <c r="C970" s="1">
        <v>308</v>
      </c>
      <c r="D970" s="1">
        <v>24</v>
      </c>
      <c r="E970" s="1">
        <v>78</v>
      </c>
      <c r="F970">
        <v>3</v>
      </c>
      <c r="G970" s="2" t="s">
        <v>16</v>
      </c>
      <c r="H970" s="3">
        <v>11</v>
      </c>
      <c r="I970" s="16">
        <v>0</v>
      </c>
      <c r="J970">
        <v>0</v>
      </c>
      <c r="K970" s="2">
        <v>0</v>
      </c>
      <c r="L970">
        <v>0</v>
      </c>
      <c r="M970">
        <v>0</v>
      </c>
      <c r="N970">
        <v>0</v>
      </c>
      <c r="O970">
        <v>0</v>
      </c>
      <c r="P970" s="5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 s="2">
        <v>0</v>
      </c>
      <c r="Z970" s="7">
        <v>9.6999999999999993</v>
      </c>
      <c r="AA970" s="7">
        <v>0</v>
      </c>
      <c r="AB970" s="7">
        <v>0</v>
      </c>
      <c r="AC970" s="8">
        <v>3.2</v>
      </c>
      <c r="AD970" s="16">
        <v>5</v>
      </c>
      <c r="AE970" s="3">
        <v>5</v>
      </c>
      <c r="AF970" s="10">
        <v>99.4</v>
      </c>
      <c r="AG970" s="2">
        <v>340</v>
      </c>
    </row>
    <row r="971" spans="1:33" x14ac:dyDescent="0.45">
      <c r="A971" t="s">
        <v>82</v>
      </c>
      <c r="B971" t="s">
        <v>35</v>
      </c>
      <c r="C971" s="1">
        <v>308</v>
      </c>
      <c r="D971" s="1">
        <v>25</v>
      </c>
      <c r="E971" s="1">
        <v>79</v>
      </c>
      <c r="F971">
        <v>3</v>
      </c>
      <c r="G971" s="2" t="s">
        <v>44</v>
      </c>
      <c r="H971" s="3">
        <v>11</v>
      </c>
      <c r="I971" s="16">
        <v>0</v>
      </c>
      <c r="J971">
        <v>0</v>
      </c>
      <c r="K971" s="2">
        <v>0</v>
      </c>
      <c r="L971">
        <v>0</v>
      </c>
      <c r="M971">
        <v>0</v>
      </c>
      <c r="N971">
        <v>0</v>
      </c>
      <c r="O971">
        <v>0</v>
      </c>
      <c r="P971" s="5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 s="2">
        <v>0</v>
      </c>
      <c r="Z971" s="7">
        <v>9</v>
      </c>
      <c r="AA971" s="7">
        <v>0</v>
      </c>
      <c r="AB971" s="7">
        <v>0</v>
      </c>
      <c r="AC971" s="8">
        <v>3</v>
      </c>
      <c r="AD971" s="16">
        <v>5</v>
      </c>
      <c r="AE971" s="3">
        <v>5</v>
      </c>
      <c r="AF971" s="10">
        <v>89.2</v>
      </c>
      <c r="AG971" s="11">
        <v>303</v>
      </c>
    </row>
    <row r="972" spans="1:33" x14ac:dyDescent="0.45">
      <c r="A972" t="s">
        <v>82</v>
      </c>
      <c r="B972" t="s">
        <v>35</v>
      </c>
      <c r="C972" s="1">
        <v>308</v>
      </c>
      <c r="D972" s="1">
        <v>26</v>
      </c>
      <c r="E972" s="1">
        <v>80</v>
      </c>
      <c r="F972">
        <v>3</v>
      </c>
      <c r="G972" s="2" t="s">
        <v>16</v>
      </c>
      <c r="H972" s="3">
        <v>11</v>
      </c>
      <c r="I972" s="16">
        <v>0</v>
      </c>
      <c r="J972">
        <v>0</v>
      </c>
      <c r="K972" s="2">
        <v>5</v>
      </c>
      <c r="L972">
        <v>0</v>
      </c>
      <c r="M972">
        <v>0</v>
      </c>
      <c r="N972">
        <v>0</v>
      </c>
      <c r="O972">
        <v>0</v>
      </c>
      <c r="P972" s="5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 s="2">
        <v>0</v>
      </c>
      <c r="Z972" s="7">
        <v>11.4</v>
      </c>
      <c r="AA972" s="7">
        <v>0</v>
      </c>
      <c r="AB972" s="7">
        <v>0</v>
      </c>
      <c r="AC972" s="8">
        <v>3.8</v>
      </c>
      <c r="AD972" s="16">
        <v>5</v>
      </c>
      <c r="AE972" s="3">
        <v>5</v>
      </c>
      <c r="AF972" s="10">
        <v>79.099999999999994</v>
      </c>
      <c r="AG972" s="2">
        <v>300</v>
      </c>
    </row>
    <row r="973" spans="1:33" x14ac:dyDescent="0.45">
      <c r="A973" t="s">
        <v>82</v>
      </c>
      <c r="B973" t="s">
        <v>35</v>
      </c>
      <c r="C973" s="1">
        <v>308</v>
      </c>
      <c r="D973" s="1">
        <v>27</v>
      </c>
      <c r="E973" s="1">
        <v>81</v>
      </c>
      <c r="F973">
        <v>3</v>
      </c>
      <c r="G973" s="2" t="s">
        <v>43</v>
      </c>
      <c r="H973" s="3">
        <v>0</v>
      </c>
      <c r="I973" s="16">
        <v>0</v>
      </c>
      <c r="J973">
        <v>0</v>
      </c>
      <c r="K973" s="2">
        <v>0</v>
      </c>
      <c r="L973">
        <v>0</v>
      </c>
      <c r="M973">
        <v>0</v>
      </c>
      <c r="N973">
        <v>0</v>
      </c>
      <c r="O973">
        <v>0</v>
      </c>
      <c r="P973" s="5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 s="2">
        <v>0</v>
      </c>
      <c r="Z973" s="7">
        <v>0</v>
      </c>
      <c r="AA973" s="7">
        <v>0</v>
      </c>
      <c r="AB973" s="7">
        <v>0</v>
      </c>
      <c r="AC973" s="8">
        <v>0</v>
      </c>
      <c r="AD973" s="16">
        <v>0</v>
      </c>
      <c r="AE973" s="3">
        <v>0</v>
      </c>
      <c r="AF973" s="10">
        <v>0</v>
      </c>
      <c r="AG973" s="2">
        <v>274</v>
      </c>
    </row>
    <row r="974" spans="1:33" x14ac:dyDescent="0.45">
      <c r="A974" t="s">
        <v>46</v>
      </c>
      <c r="B974" t="s">
        <v>18</v>
      </c>
      <c r="C974" s="1">
        <v>14</v>
      </c>
      <c r="D974" s="1">
        <v>1</v>
      </c>
      <c r="E974" s="1">
        <v>1</v>
      </c>
      <c r="F974">
        <v>1</v>
      </c>
      <c r="G974" s="2" t="s">
        <v>16</v>
      </c>
      <c r="H974" s="3">
        <v>100</v>
      </c>
      <c r="I974" s="16">
        <v>0</v>
      </c>
      <c r="J974">
        <v>5</v>
      </c>
      <c r="K974" s="2">
        <v>0</v>
      </c>
      <c r="L974">
        <v>1</v>
      </c>
      <c r="M974">
        <v>0</v>
      </c>
      <c r="N974">
        <v>0</v>
      </c>
      <c r="O974">
        <v>0</v>
      </c>
      <c r="P974">
        <v>0</v>
      </c>
      <c r="Q974">
        <v>1</v>
      </c>
      <c r="R974">
        <v>0</v>
      </c>
      <c r="S974">
        <v>0</v>
      </c>
      <c r="T974">
        <v>0</v>
      </c>
      <c r="U974">
        <v>46</v>
      </c>
      <c r="V974">
        <v>0</v>
      </c>
      <c r="W974">
        <v>0</v>
      </c>
      <c r="X974">
        <v>0</v>
      </c>
      <c r="Y974" s="2">
        <v>0</v>
      </c>
      <c r="Z974" s="7">
        <v>17.100000000000001</v>
      </c>
      <c r="AA974" s="7">
        <v>14.1</v>
      </c>
      <c r="AB974" s="7">
        <v>27.2</v>
      </c>
      <c r="AC974" s="8">
        <v>19.5</v>
      </c>
      <c r="AD974" s="16">
        <v>40</v>
      </c>
      <c r="AE974" s="3">
        <v>5</v>
      </c>
      <c r="AF974" s="7">
        <v>466.87200000000001</v>
      </c>
      <c r="AG974" s="2">
        <v>195</v>
      </c>
    </row>
    <row r="975" spans="1:33" x14ac:dyDescent="0.45">
      <c r="A975" t="s">
        <v>46</v>
      </c>
      <c r="B975" t="s">
        <v>18</v>
      </c>
      <c r="C975" s="1">
        <v>14</v>
      </c>
      <c r="D975" s="1">
        <v>2</v>
      </c>
      <c r="E975" s="1">
        <v>2</v>
      </c>
      <c r="F975">
        <v>1</v>
      </c>
      <c r="G975" s="2" t="s">
        <v>43</v>
      </c>
      <c r="H975" s="3">
        <v>100</v>
      </c>
      <c r="I975" s="16">
        <v>5</v>
      </c>
      <c r="J975">
        <v>5</v>
      </c>
      <c r="K975" s="2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1</v>
      </c>
      <c r="S975">
        <v>0</v>
      </c>
      <c r="T975">
        <v>0</v>
      </c>
      <c r="U975">
        <v>32</v>
      </c>
      <c r="V975">
        <v>0</v>
      </c>
      <c r="W975">
        <v>0</v>
      </c>
      <c r="X975">
        <v>0</v>
      </c>
      <c r="Y975" s="2">
        <v>0</v>
      </c>
      <c r="Z975" s="7">
        <v>18.2</v>
      </c>
      <c r="AA975" s="7">
        <v>22.3</v>
      </c>
      <c r="AB975" s="7">
        <v>15.2</v>
      </c>
      <c r="AC975" s="8">
        <v>18.600000000000001</v>
      </c>
      <c r="AD975" s="4">
        <v>40</v>
      </c>
      <c r="AE975" s="3">
        <v>5</v>
      </c>
      <c r="AF975" s="7">
        <v>615.50199999999995</v>
      </c>
      <c r="AG975" s="2">
        <v>217</v>
      </c>
    </row>
    <row r="976" spans="1:33" x14ac:dyDescent="0.45">
      <c r="A976" t="s">
        <v>46</v>
      </c>
      <c r="B976" t="s">
        <v>18</v>
      </c>
      <c r="C976" s="1">
        <v>14</v>
      </c>
      <c r="D976" s="1">
        <v>3</v>
      </c>
      <c r="E976" s="1">
        <v>3</v>
      </c>
      <c r="F976">
        <v>1</v>
      </c>
      <c r="G976" s="2" t="s">
        <v>44</v>
      </c>
      <c r="H976" s="3">
        <v>100</v>
      </c>
      <c r="I976" s="4">
        <v>0</v>
      </c>
      <c r="J976" s="5">
        <v>5</v>
      </c>
      <c r="K976" s="6">
        <v>0</v>
      </c>
      <c r="L976">
        <v>1</v>
      </c>
      <c r="M976">
        <v>0</v>
      </c>
      <c r="N976">
        <v>0</v>
      </c>
      <c r="O976">
        <v>0</v>
      </c>
      <c r="P976" s="5">
        <v>0</v>
      </c>
      <c r="Q976">
        <v>1</v>
      </c>
      <c r="R976">
        <v>0</v>
      </c>
      <c r="S976" s="5">
        <v>0</v>
      </c>
      <c r="T976">
        <v>4</v>
      </c>
      <c r="U976">
        <v>8</v>
      </c>
      <c r="V976">
        <v>0</v>
      </c>
      <c r="W976">
        <v>0</v>
      </c>
      <c r="X976">
        <v>0</v>
      </c>
      <c r="Y976" s="2">
        <v>0</v>
      </c>
      <c r="Z976" s="7">
        <v>15.3</v>
      </c>
      <c r="AA976" s="7">
        <v>16.3</v>
      </c>
      <c r="AB976" s="7">
        <v>15.9</v>
      </c>
      <c r="AC976" s="8">
        <v>15.8</v>
      </c>
      <c r="AD976" s="16">
        <v>45</v>
      </c>
      <c r="AE976" s="3">
        <v>5</v>
      </c>
      <c r="AF976" s="10">
        <v>611.67999999999995</v>
      </c>
      <c r="AG976" s="2">
        <v>132</v>
      </c>
    </row>
    <row r="977" spans="1:33" x14ac:dyDescent="0.45">
      <c r="A977" t="s">
        <v>46</v>
      </c>
      <c r="B977" t="s">
        <v>18</v>
      </c>
      <c r="C977" s="1">
        <v>14</v>
      </c>
      <c r="D977" s="1">
        <v>4</v>
      </c>
      <c r="E977" s="1">
        <v>4</v>
      </c>
      <c r="F977">
        <v>1</v>
      </c>
      <c r="G977" s="2" t="s">
        <v>43</v>
      </c>
      <c r="H977" s="3">
        <v>100</v>
      </c>
      <c r="I977" s="16">
        <v>0</v>
      </c>
      <c r="J977">
        <v>5</v>
      </c>
      <c r="K977" s="2">
        <v>0</v>
      </c>
      <c r="L977">
        <v>1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3</v>
      </c>
      <c r="U977">
        <v>39</v>
      </c>
      <c r="V977">
        <v>0</v>
      </c>
      <c r="W977">
        <v>0</v>
      </c>
      <c r="X977">
        <v>0</v>
      </c>
      <c r="Y977" s="2">
        <v>0</v>
      </c>
      <c r="Z977" s="7">
        <v>17.7</v>
      </c>
      <c r="AA977" s="7">
        <v>16.8</v>
      </c>
      <c r="AB977" s="7">
        <v>17.2</v>
      </c>
      <c r="AC977" s="8">
        <v>17.2</v>
      </c>
      <c r="AD977" s="16">
        <v>45</v>
      </c>
      <c r="AE977" s="3">
        <v>5</v>
      </c>
      <c r="AF977" s="7">
        <v>392.66</v>
      </c>
      <c r="AG977" s="2">
        <v>228</v>
      </c>
    </row>
    <row r="978" spans="1:33" x14ac:dyDescent="0.45">
      <c r="A978" t="s">
        <v>46</v>
      </c>
      <c r="B978" t="s">
        <v>18</v>
      </c>
      <c r="C978" s="1">
        <v>14</v>
      </c>
      <c r="D978" s="1">
        <v>5</v>
      </c>
      <c r="E978" s="1">
        <v>5</v>
      </c>
      <c r="F978">
        <v>1</v>
      </c>
      <c r="G978" s="2" t="s">
        <v>44</v>
      </c>
      <c r="H978" s="3">
        <v>100</v>
      </c>
      <c r="I978" s="16">
        <v>0</v>
      </c>
      <c r="J978">
        <v>5</v>
      </c>
      <c r="K978" s="2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1</v>
      </c>
      <c r="U978">
        <v>38</v>
      </c>
      <c r="V978">
        <v>0</v>
      </c>
      <c r="W978">
        <v>0</v>
      </c>
      <c r="X978">
        <v>0</v>
      </c>
      <c r="Y978" s="2">
        <v>0</v>
      </c>
      <c r="Z978" s="7">
        <v>16.399999999999999</v>
      </c>
      <c r="AA978" s="7">
        <v>19.8</v>
      </c>
      <c r="AB978" s="7">
        <v>32.1</v>
      </c>
      <c r="AC978" s="8">
        <v>22.8</v>
      </c>
      <c r="AD978" s="16">
        <v>45</v>
      </c>
      <c r="AE978" s="3">
        <v>5</v>
      </c>
      <c r="AF978" s="7">
        <v>580.92899999999997</v>
      </c>
      <c r="AG978" s="2">
        <v>150</v>
      </c>
    </row>
    <row r="979" spans="1:33" x14ac:dyDescent="0.45">
      <c r="A979" t="s">
        <v>46</v>
      </c>
      <c r="B979" t="s">
        <v>18</v>
      </c>
      <c r="C979" s="1">
        <v>14</v>
      </c>
      <c r="D979" s="1">
        <v>6</v>
      </c>
      <c r="E979" s="1">
        <v>6</v>
      </c>
      <c r="F979">
        <v>1</v>
      </c>
      <c r="G979" s="2" t="s">
        <v>16</v>
      </c>
      <c r="H979" s="3">
        <v>100</v>
      </c>
      <c r="I979" s="16">
        <v>0</v>
      </c>
      <c r="J979">
        <v>5</v>
      </c>
      <c r="K979" s="2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1</v>
      </c>
      <c r="R979">
        <v>0</v>
      </c>
      <c r="S979">
        <v>0</v>
      </c>
      <c r="T979">
        <v>0</v>
      </c>
      <c r="U979">
        <v>39</v>
      </c>
      <c r="V979">
        <v>0</v>
      </c>
      <c r="W979">
        <v>0</v>
      </c>
      <c r="X979">
        <v>0</v>
      </c>
      <c r="Y979" s="2">
        <v>0</v>
      </c>
      <c r="Z979" s="7">
        <v>19.3</v>
      </c>
      <c r="AA979" s="7">
        <v>15.2</v>
      </c>
      <c r="AB979" s="7">
        <v>18.2</v>
      </c>
      <c r="AC979" s="8">
        <v>17.600000000000001</v>
      </c>
      <c r="AD979" s="16">
        <v>35</v>
      </c>
      <c r="AE979" s="3">
        <v>5</v>
      </c>
      <c r="AF979" s="7">
        <v>537.97299999999996</v>
      </c>
      <c r="AG979" s="2">
        <v>306</v>
      </c>
    </row>
    <row r="980" spans="1:33" x14ac:dyDescent="0.45">
      <c r="A980" t="s">
        <v>46</v>
      </c>
      <c r="B980" t="s">
        <v>18</v>
      </c>
      <c r="C980" s="1">
        <v>14</v>
      </c>
      <c r="D980" s="1">
        <v>7</v>
      </c>
      <c r="E980" s="1">
        <v>7</v>
      </c>
      <c r="F980">
        <v>1</v>
      </c>
      <c r="G980" s="2" t="s">
        <v>44</v>
      </c>
      <c r="H980" s="3">
        <v>100</v>
      </c>
      <c r="I980" s="16">
        <v>5</v>
      </c>
      <c r="J980">
        <v>10</v>
      </c>
      <c r="K980" s="2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1</v>
      </c>
      <c r="R980">
        <v>0</v>
      </c>
      <c r="S980">
        <v>0</v>
      </c>
      <c r="T980">
        <v>2</v>
      </c>
      <c r="U980">
        <v>30</v>
      </c>
      <c r="V980">
        <v>0</v>
      </c>
      <c r="W980">
        <v>0</v>
      </c>
      <c r="X980">
        <v>0</v>
      </c>
      <c r="Y980" s="2">
        <v>0</v>
      </c>
      <c r="Z980" s="7">
        <v>23</v>
      </c>
      <c r="AA980" s="7">
        <v>31.3</v>
      </c>
      <c r="AB980" s="7">
        <v>22.1</v>
      </c>
      <c r="AC980" s="8">
        <v>25.5</v>
      </c>
      <c r="AD980" s="16">
        <v>50</v>
      </c>
      <c r="AE980" s="3">
        <v>5</v>
      </c>
      <c r="AF980" s="7">
        <v>542.06500000000005</v>
      </c>
      <c r="AG980" s="2">
        <v>193</v>
      </c>
    </row>
    <row r="981" spans="1:33" x14ac:dyDescent="0.45">
      <c r="A981" t="s">
        <v>46</v>
      </c>
      <c r="B981" t="s">
        <v>18</v>
      </c>
      <c r="C981" s="1">
        <v>14</v>
      </c>
      <c r="D981" s="1">
        <v>8</v>
      </c>
      <c r="E981" s="1">
        <v>8</v>
      </c>
      <c r="F981">
        <v>1</v>
      </c>
      <c r="G981" s="2" t="s">
        <v>16</v>
      </c>
      <c r="H981" s="3">
        <v>100</v>
      </c>
      <c r="I981" s="16">
        <v>0</v>
      </c>
      <c r="J981">
        <v>5</v>
      </c>
      <c r="K981" s="2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2</v>
      </c>
      <c r="R981">
        <v>0</v>
      </c>
      <c r="S981">
        <v>0</v>
      </c>
      <c r="T981">
        <v>0</v>
      </c>
      <c r="U981">
        <v>23</v>
      </c>
      <c r="V981">
        <v>0</v>
      </c>
      <c r="W981">
        <v>1</v>
      </c>
      <c r="X981">
        <v>0</v>
      </c>
      <c r="Y981" s="2">
        <v>0</v>
      </c>
      <c r="Z981" s="7">
        <v>20.9</v>
      </c>
      <c r="AA981" s="7">
        <v>33.1</v>
      </c>
      <c r="AB981" s="7">
        <v>21.8</v>
      </c>
      <c r="AC981" s="8">
        <v>25.3</v>
      </c>
      <c r="AD981" s="16">
        <v>45</v>
      </c>
      <c r="AE981" s="3">
        <v>5</v>
      </c>
      <c r="AF981" s="7">
        <v>403.05099999999999</v>
      </c>
      <c r="AG981" s="2">
        <v>122</v>
      </c>
    </row>
    <row r="982" spans="1:33" x14ac:dyDescent="0.45">
      <c r="A982" t="s">
        <v>46</v>
      </c>
      <c r="B982" t="s">
        <v>18</v>
      </c>
      <c r="C982" s="1">
        <v>14</v>
      </c>
      <c r="D982" s="1">
        <v>9</v>
      </c>
      <c r="E982" s="1">
        <v>9</v>
      </c>
      <c r="F982">
        <v>1</v>
      </c>
      <c r="G982" s="2" t="s">
        <v>43</v>
      </c>
      <c r="H982" s="3">
        <v>100</v>
      </c>
      <c r="I982">
        <v>5</v>
      </c>
      <c r="J982">
        <v>0</v>
      </c>
      <c r="K982" s="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3</v>
      </c>
      <c r="R982">
        <v>0</v>
      </c>
      <c r="S982">
        <v>0</v>
      </c>
      <c r="T982">
        <v>0</v>
      </c>
      <c r="U982">
        <v>52</v>
      </c>
      <c r="V982">
        <v>0</v>
      </c>
      <c r="W982">
        <v>0</v>
      </c>
      <c r="X982">
        <v>0</v>
      </c>
      <c r="Y982" s="2">
        <v>0</v>
      </c>
      <c r="Z982" s="7">
        <v>27.3</v>
      </c>
      <c r="AA982" s="7">
        <v>16.2</v>
      </c>
      <c r="AB982" s="7">
        <v>32.9</v>
      </c>
      <c r="AC982" s="8">
        <v>25.5</v>
      </c>
      <c r="AD982" s="16">
        <v>40</v>
      </c>
      <c r="AE982" s="3">
        <v>5</v>
      </c>
      <c r="AF982" s="7">
        <v>779.90200000000004</v>
      </c>
      <c r="AG982" s="2">
        <v>148</v>
      </c>
    </row>
    <row r="983" spans="1:33" x14ac:dyDescent="0.45">
      <c r="A983" t="s">
        <v>46</v>
      </c>
      <c r="B983" t="s">
        <v>18</v>
      </c>
      <c r="C983" s="1">
        <v>14</v>
      </c>
      <c r="D983" s="1">
        <v>10</v>
      </c>
      <c r="E983" s="1">
        <v>10</v>
      </c>
      <c r="F983">
        <v>2</v>
      </c>
      <c r="G983" s="2" t="s">
        <v>16</v>
      </c>
      <c r="H983" s="3">
        <v>100</v>
      </c>
      <c r="I983" s="4">
        <v>0</v>
      </c>
      <c r="J983" s="5">
        <v>10</v>
      </c>
      <c r="K983" s="6">
        <v>10</v>
      </c>
      <c r="L983">
        <v>0</v>
      </c>
      <c r="M983">
        <v>0</v>
      </c>
      <c r="N983">
        <v>0</v>
      </c>
      <c r="O983">
        <v>0</v>
      </c>
      <c r="P983" s="5">
        <v>0</v>
      </c>
      <c r="Q983">
        <v>0</v>
      </c>
      <c r="R983">
        <v>1</v>
      </c>
      <c r="S983" s="5">
        <v>0</v>
      </c>
      <c r="T983">
        <v>0</v>
      </c>
      <c r="U983">
        <v>49</v>
      </c>
      <c r="V983">
        <v>0</v>
      </c>
      <c r="W983">
        <v>7</v>
      </c>
      <c r="X983">
        <v>0</v>
      </c>
      <c r="Y983" s="2">
        <v>0</v>
      </c>
      <c r="Z983" s="7">
        <v>25.1</v>
      </c>
      <c r="AA983" s="7">
        <v>38.200000000000003</v>
      </c>
      <c r="AB983" s="7">
        <v>18.2</v>
      </c>
      <c r="AC983" s="8">
        <v>27.2</v>
      </c>
      <c r="AD983" s="16">
        <v>55</v>
      </c>
      <c r="AE983" s="3">
        <v>5</v>
      </c>
      <c r="AF983" s="10">
        <v>1075.5650000000001</v>
      </c>
      <c r="AG983" s="2">
        <v>188</v>
      </c>
    </row>
    <row r="984" spans="1:33" x14ac:dyDescent="0.45">
      <c r="A984" t="s">
        <v>46</v>
      </c>
      <c r="B984" t="s">
        <v>18</v>
      </c>
      <c r="C984" s="1">
        <v>14</v>
      </c>
      <c r="D984" s="1">
        <v>11</v>
      </c>
      <c r="E984" s="1">
        <v>11</v>
      </c>
      <c r="F984">
        <v>2</v>
      </c>
      <c r="G984" s="2" t="s">
        <v>43</v>
      </c>
      <c r="H984" s="3">
        <v>100</v>
      </c>
      <c r="I984" s="16">
        <v>5</v>
      </c>
      <c r="J984">
        <v>5</v>
      </c>
      <c r="K984" s="2">
        <v>5</v>
      </c>
      <c r="L984">
        <v>3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1</v>
      </c>
      <c r="S984">
        <v>0</v>
      </c>
      <c r="T984">
        <v>2</v>
      </c>
      <c r="U984">
        <v>128</v>
      </c>
      <c r="V984">
        <v>0</v>
      </c>
      <c r="W984">
        <v>2</v>
      </c>
      <c r="X984">
        <v>0</v>
      </c>
      <c r="Y984" s="2">
        <v>0</v>
      </c>
      <c r="Z984" s="7">
        <v>23.1</v>
      </c>
      <c r="AA984" s="7">
        <v>26.4</v>
      </c>
      <c r="AB984" s="7">
        <v>36.200000000000003</v>
      </c>
      <c r="AC984" s="8">
        <v>28.6</v>
      </c>
      <c r="AD984" s="4">
        <v>60</v>
      </c>
      <c r="AE984" s="3">
        <v>5</v>
      </c>
      <c r="AF984" s="7">
        <v>853.39599999999996</v>
      </c>
      <c r="AG984" s="2">
        <v>122</v>
      </c>
    </row>
    <row r="985" spans="1:33" x14ac:dyDescent="0.45">
      <c r="A985" t="s">
        <v>46</v>
      </c>
      <c r="B985" t="s">
        <v>18</v>
      </c>
      <c r="C985" s="1">
        <v>14</v>
      </c>
      <c r="D985" s="1">
        <v>12</v>
      </c>
      <c r="E985" s="1">
        <v>12</v>
      </c>
      <c r="F985">
        <v>2</v>
      </c>
      <c r="G985" s="2" t="s">
        <v>44</v>
      </c>
      <c r="H985" s="3">
        <v>100</v>
      </c>
      <c r="I985" s="16">
        <v>5</v>
      </c>
      <c r="J985">
        <v>0</v>
      </c>
      <c r="K985" s="2">
        <v>5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2</v>
      </c>
      <c r="R985">
        <v>0</v>
      </c>
      <c r="S985">
        <v>0</v>
      </c>
      <c r="T985">
        <v>0</v>
      </c>
      <c r="U985">
        <v>109</v>
      </c>
      <c r="V985">
        <v>0</v>
      </c>
      <c r="W985">
        <v>0</v>
      </c>
      <c r="X985">
        <v>0</v>
      </c>
      <c r="Y985" s="2">
        <v>0</v>
      </c>
      <c r="Z985" s="7">
        <v>27.2</v>
      </c>
      <c r="AA985" s="7">
        <v>35.200000000000003</v>
      </c>
      <c r="AB985" s="7">
        <v>21.1</v>
      </c>
      <c r="AC985" s="8">
        <v>27.8</v>
      </c>
      <c r="AD985" s="16">
        <v>50</v>
      </c>
      <c r="AE985" s="3">
        <v>5</v>
      </c>
      <c r="AF985" s="7">
        <v>983.35799999999995</v>
      </c>
      <c r="AG985" s="2">
        <v>134</v>
      </c>
    </row>
    <row r="986" spans="1:33" x14ac:dyDescent="0.45">
      <c r="A986" t="s">
        <v>46</v>
      </c>
      <c r="B986" t="s">
        <v>18</v>
      </c>
      <c r="C986" s="1">
        <v>14</v>
      </c>
      <c r="D986" s="1">
        <v>13</v>
      </c>
      <c r="E986" s="1">
        <v>13</v>
      </c>
      <c r="F986">
        <v>2</v>
      </c>
      <c r="G986" s="2" t="s">
        <v>43</v>
      </c>
      <c r="H986" s="3">
        <v>100</v>
      </c>
      <c r="I986" s="16">
        <v>5</v>
      </c>
      <c r="J986">
        <v>10</v>
      </c>
      <c r="K986" s="2">
        <v>5</v>
      </c>
      <c r="L986">
        <v>1</v>
      </c>
      <c r="M986">
        <v>0</v>
      </c>
      <c r="N986">
        <v>0</v>
      </c>
      <c r="O986">
        <v>0</v>
      </c>
      <c r="P986">
        <v>0</v>
      </c>
      <c r="Q986">
        <v>2</v>
      </c>
      <c r="R986">
        <v>0</v>
      </c>
      <c r="S986">
        <v>0</v>
      </c>
      <c r="T986">
        <v>2</v>
      </c>
      <c r="U986">
        <v>71</v>
      </c>
      <c r="V986">
        <v>0</v>
      </c>
      <c r="W986">
        <v>0</v>
      </c>
      <c r="X986">
        <v>0</v>
      </c>
      <c r="Y986" s="2">
        <v>0</v>
      </c>
      <c r="Z986" s="7">
        <v>27.1</v>
      </c>
      <c r="AA986" s="7">
        <v>22.1</v>
      </c>
      <c r="AB986" s="7">
        <v>25.3</v>
      </c>
      <c r="AC986" s="8">
        <v>24.8</v>
      </c>
      <c r="AD986" s="16">
        <v>40</v>
      </c>
      <c r="AE986" s="3">
        <v>5</v>
      </c>
      <c r="AF986" s="7">
        <v>749.81799999999998</v>
      </c>
      <c r="AG986" s="2">
        <v>184</v>
      </c>
    </row>
    <row r="987" spans="1:33" x14ac:dyDescent="0.45">
      <c r="A987" t="s">
        <v>46</v>
      </c>
      <c r="B987" t="s">
        <v>18</v>
      </c>
      <c r="C987" s="1">
        <v>14</v>
      </c>
      <c r="D987" s="1">
        <v>14</v>
      </c>
      <c r="E987" s="1">
        <v>14</v>
      </c>
      <c r="F987">
        <v>2</v>
      </c>
      <c r="G987" s="2" t="s">
        <v>44</v>
      </c>
      <c r="H987" s="3">
        <v>100</v>
      </c>
      <c r="I987" s="4">
        <v>0</v>
      </c>
      <c r="J987" s="5">
        <v>10</v>
      </c>
      <c r="K987" s="6">
        <v>5</v>
      </c>
      <c r="L987">
        <v>1</v>
      </c>
      <c r="M987">
        <v>0</v>
      </c>
      <c r="N987">
        <v>0</v>
      </c>
      <c r="O987">
        <v>0</v>
      </c>
      <c r="P987" s="5">
        <v>0</v>
      </c>
      <c r="Q987">
        <v>1</v>
      </c>
      <c r="R987">
        <v>0</v>
      </c>
      <c r="S987" s="5">
        <v>0</v>
      </c>
      <c r="T987">
        <v>1</v>
      </c>
      <c r="U987">
        <v>54</v>
      </c>
      <c r="V987">
        <v>3</v>
      </c>
      <c r="W987">
        <v>0</v>
      </c>
      <c r="X987">
        <v>0</v>
      </c>
      <c r="Y987" s="2">
        <v>0</v>
      </c>
      <c r="Z987" s="7">
        <v>26.1</v>
      </c>
      <c r="AA987" s="7">
        <v>30.3</v>
      </c>
      <c r="AB987" s="7">
        <v>22.3</v>
      </c>
      <c r="AC987" s="8">
        <v>26.2</v>
      </c>
      <c r="AD987" s="16">
        <v>55</v>
      </c>
      <c r="AE987" s="3">
        <v>5</v>
      </c>
      <c r="AF987" s="10">
        <v>993.93899999999996</v>
      </c>
      <c r="AG987" s="2">
        <v>123</v>
      </c>
    </row>
    <row r="988" spans="1:33" x14ac:dyDescent="0.45">
      <c r="A988" t="s">
        <v>46</v>
      </c>
      <c r="B988" t="s">
        <v>18</v>
      </c>
      <c r="C988" s="1">
        <v>14</v>
      </c>
      <c r="D988" s="1">
        <v>15</v>
      </c>
      <c r="E988" s="1">
        <v>15</v>
      </c>
      <c r="F988">
        <v>2</v>
      </c>
      <c r="G988" s="2" t="s">
        <v>16</v>
      </c>
      <c r="H988" s="23">
        <v>100</v>
      </c>
      <c r="I988" s="16">
        <v>5</v>
      </c>
      <c r="J988">
        <v>10</v>
      </c>
      <c r="K988" s="2">
        <v>5</v>
      </c>
      <c r="L988">
        <v>1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3</v>
      </c>
      <c r="U988">
        <v>70</v>
      </c>
      <c r="V988">
        <v>0</v>
      </c>
      <c r="W988">
        <v>0</v>
      </c>
      <c r="X988">
        <v>0</v>
      </c>
      <c r="Y988" s="2">
        <v>0</v>
      </c>
      <c r="Z988" s="7">
        <v>25.4</v>
      </c>
      <c r="AA988" s="7">
        <v>33.799999999999997</v>
      </c>
      <c r="AB988" s="7">
        <v>25.8</v>
      </c>
      <c r="AC988" s="8">
        <v>28.3</v>
      </c>
      <c r="AD988" s="16">
        <v>40</v>
      </c>
      <c r="AE988" s="3">
        <v>10</v>
      </c>
      <c r="AF988" s="7">
        <v>873.79700000000003</v>
      </c>
      <c r="AG988" s="2">
        <v>112</v>
      </c>
    </row>
    <row r="989" spans="1:33" x14ac:dyDescent="0.45">
      <c r="A989" t="s">
        <v>46</v>
      </c>
      <c r="B989" t="s">
        <v>18</v>
      </c>
      <c r="C989" s="1">
        <v>14</v>
      </c>
      <c r="D989" s="1">
        <v>16</v>
      </c>
      <c r="E989" s="1">
        <v>16</v>
      </c>
      <c r="F989">
        <v>2</v>
      </c>
      <c r="G989" s="2" t="s">
        <v>44</v>
      </c>
      <c r="H989" s="3">
        <v>100</v>
      </c>
      <c r="I989" s="16">
        <v>0</v>
      </c>
      <c r="J989">
        <v>10</v>
      </c>
      <c r="K989" s="2">
        <v>5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1</v>
      </c>
      <c r="R989">
        <v>0</v>
      </c>
      <c r="S989">
        <v>0</v>
      </c>
      <c r="T989">
        <v>0</v>
      </c>
      <c r="U989">
        <v>93</v>
      </c>
      <c r="V989">
        <v>0</v>
      </c>
      <c r="W989">
        <v>0</v>
      </c>
      <c r="X989">
        <v>0</v>
      </c>
      <c r="Y989" s="2">
        <v>0</v>
      </c>
      <c r="Z989" s="7">
        <v>26.8</v>
      </c>
      <c r="AA989" s="7">
        <v>35.9</v>
      </c>
      <c r="AB989" s="7">
        <v>25.2</v>
      </c>
      <c r="AC989" s="8">
        <v>29.3</v>
      </c>
      <c r="AD989" s="16">
        <v>60</v>
      </c>
      <c r="AE989" s="3">
        <v>25</v>
      </c>
      <c r="AF989" s="7">
        <v>1071.57</v>
      </c>
      <c r="AG989" s="2">
        <v>170</v>
      </c>
    </row>
    <row r="990" spans="1:33" x14ac:dyDescent="0.45">
      <c r="A990" t="s">
        <v>46</v>
      </c>
      <c r="B990" t="s">
        <v>18</v>
      </c>
      <c r="C990" s="1">
        <v>14</v>
      </c>
      <c r="D990" s="1">
        <v>17</v>
      </c>
      <c r="E990" s="1">
        <v>17</v>
      </c>
      <c r="F990">
        <v>2</v>
      </c>
      <c r="G990" s="2" t="s">
        <v>16</v>
      </c>
      <c r="H990" s="3">
        <v>100</v>
      </c>
      <c r="I990" s="4">
        <v>0</v>
      </c>
      <c r="J990" s="5">
        <v>10</v>
      </c>
      <c r="K990" s="6">
        <v>10</v>
      </c>
      <c r="L990">
        <v>0</v>
      </c>
      <c r="M990">
        <v>0</v>
      </c>
      <c r="N990">
        <v>0</v>
      </c>
      <c r="O990">
        <v>0</v>
      </c>
      <c r="P990" s="5">
        <v>0</v>
      </c>
      <c r="Q990">
        <v>4</v>
      </c>
      <c r="R990">
        <v>0</v>
      </c>
      <c r="S990" s="5">
        <v>0</v>
      </c>
      <c r="T990">
        <v>0</v>
      </c>
      <c r="U990">
        <v>36</v>
      </c>
      <c r="V990">
        <v>0</v>
      </c>
      <c r="W990">
        <v>0</v>
      </c>
      <c r="X990">
        <v>1</v>
      </c>
      <c r="Y990" s="2">
        <v>0</v>
      </c>
      <c r="Z990" s="7">
        <v>20.2</v>
      </c>
      <c r="AA990" s="7">
        <v>19.2</v>
      </c>
      <c r="AB990" s="7">
        <v>26.4</v>
      </c>
      <c r="AC990" s="8">
        <v>21.9</v>
      </c>
      <c r="AD990" s="16">
        <v>50</v>
      </c>
      <c r="AE990" s="3">
        <v>25</v>
      </c>
      <c r="AF990" s="10">
        <v>868.57100000000003</v>
      </c>
      <c r="AG990" s="2">
        <v>118</v>
      </c>
    </row>
    <row r="991" spans="1:33" x14ac:dyDescent="0.45">
      <c r="A991" t="s">
        <v>46</v>
      </c>
      <c r="B991" t="s">
        <v>18</v>
      </c>
      <c r="C991" s="1">
        <v>14</v>
      </c>
      <c r="D991" s="1">
        <v>18</v>
      </c>
      <c r="E991" s="1">
        <v>18</v>
      </c>
      <c r="F991">
        <v>2</v>
      </c>
      <c r="G991" s="2" t="s">
        <v>43</v>
      </c>
      <c r="H991" s="3">
        <v>100</v>
      </c>
      <c r="I991" s="16">
        <v>5</v>
      </c>
      <c r="J991">
        <v>5</v>
      </c>
      <c r="K991" s="2">
        <v>5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2</v>
      </c>
      <c r="R991">
        <v>0</v>
      </c>
      <c r="S991">
        <v>0</v>
      </c>
      <c r="T991">
        <v>0</v>
      </c>
      <c r="U991">
        <v>44</v>
      </c>
      <c r="V991">
        <v>3</v>
      </c>
      <c r="W991">
        <v>0</v>
      </c>
      <c r="X991">
        <v>0</v>
      </c>
      <c r="Y991" s="2">
        <v>0</v>
      </c>
      <c r="Z991" s="7">
        <v>26.8</v>
      </c>
      <c r="AA991" s="7">
        <v>30.9</v>
      </c>
      <c r="AB991" s="7">
        <v>25.9</v>
      </c>
      <c r="AC991" s="8">
        <v>27.9</v>
      </c>
      <c r="AD991" s="16">
        <v>50</v>
      </c>
      <c r="AE991" s="3">
        <v>15</v>
      </c>
      <c r="AF991" s="7">
        <v>668.64200000000005</v>
      </c>
      <c r="AG991" s="2">
        <v>106</v>
      </c>
    </row>
    <row r="992" spans="1:33" x14ac:dyDescent="0.45">
      <c r="A992" t="s">
        <v>46</v>
      </c>
      <c r="B992" t="s">
        <v>18</v>
      </c>
      <c r="C992" s="1">
        <v>14</v>
      </c>
      <c r="D992" s="1">
        <v>19</v>
      </c>
      <c r="E992" s="1">
        <v>19</v>
      </c>
      <c r="F992">
        <v>3</v>
      </c>
      <c r="G992" s="2" t="s">
        <v>16</v>
      </c>
      <c r="H992" s="3">
        <v>100</v>
      </c>
      <c r="I992" s="16">
        <v>5</v>
      </c>
      <c r="J992">
        <v>0</v>
      </c>
      <c r="K992" s="2">
        <v>5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1</v>
      </c>
      <c r="R992">
        <v>0</v>
      </c>
      <c r="S992">
        <v>0</v>
      </c>
      <c r="T992">
        <v>0</v>
      </c>
      <c r="U992">
        <v>36</v>
      </c>
      <c r="V992">
        <v>0</v>
      </c>
      <c r="W992">
        <v>0</v>
      </c>
      <c r="X992">
        <v>0</v>
      </c>
      <c r="Y992" s="2">
        <v>0</v>
      </c>
      <c r="Z992" s="7">
        <v>18.100000000000001</v>
      </c>
      <c r="AA992" s="7">
        <v>21.2</v>
      </c>
      <c r="AB992" s="7">
        <v>21.8</v>
      </c>
      <c r="AC992" s="8">
        <v>20.399999999999999</v>
      </c>
      <c r="AD992" s="25">
        <v>35</v>
      </c>
      <c r="AE992" s="12">
        <v>10</v>
      </c>
      <c r="AF992" s="7">
        <v>421.488</v>
      </c>
      <c r="AG992" s="2">
        <v>109</v>
      </c>
    </row>
    <row r="993" spans="1:33" x14ac:dyDescent="0.45">
      <c r="A993" t="s">
        <v>46</v>
      </c>
      <c r="B993" t="s">
        <v>18</v>
      </c>
      <c r="C993" s="1">
        <v>14</v>
      </c>
      <c r="D993" s="1">
        <v>20</v>
      </c>
      <c r="E993" s="1">
        <v>20</v>
      </c>
      <c r="F993">
        <v>3</v>
      </c>
      <c r="G993" s="2" t="s">
        <v>43</v>
      </c>
      <c r="H993" s="3">
        <v>100</v>
      </c>
      <c r="I993" s="16">
        <v>10</v>
      </c>
      <c r="J993">
        <v>0</v>
      </c>
      <c r="K993" s="2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42</v>
      </c>
      <c r="V993">
        <v>0</v>
      </c>
      <c r="W993">
        <v>0</v>
      </c>
      <c r="X993">
        <v>0</v>
      </c>
      <c r="Y993" s="2">
        <v>0</v>
      </c>
      <c r="Z993" s="7">
        <v>17.899999999999999</v>
      </c>
      <c r="AA993" s="7">
        <v>22.5</v>
      </c>
      <c r="AB993" s="7">
        <v>17.8</v>
      </c>
      <c r="AC993" s="8">
        <v>19.399999999999999</v>
      </c>
      <c r="AD993" s="16">
        <v>25</v>
      </c>
      <c r="AE993" s="3">
        <v>5</v>
      </c>
      <c r="AF993" s="7">
        <v>579.35500000000002</v>
      </c>
      <c r="AG993" s="2">
        <v>105</v>
      </c>
    </row>
    <row r="994" spans="1:33" x14ac:dyDescent="0.45">
      <c r="A994" t="s">
        <v>46</v>
      </c>
      <c r="B994" t="s">
        <v>18</v>
      </c>
      <c r="C994" s="1">
        <v>14</v>
      </c>
      <c r="D994" s="1">
        <v>21</v>
      </c>
      <c r="E994" s="1">
        <v>21</v>
      </c>
      <c r="F994">
        <v>3</v>
      </c>
      <c r="G994" s="2" t="s">
        <v>44</v>
      </c>
      <c r="H994" s="3">
        <v>100</v>
      </c>
      <c r="I994" s="16">
        <v>0</v>
      </c>
      <c r="J994">
        <v>5</v>
      </c>
      <c r="K994" s="2">
        <v>0</v>
      </c>
      <c r="L994">
        <v>1</v>
      </c>
      <c r="M994">
        <v>0</v>
      </c>
      <c r="N994">
        <v>0</v>
      </c>
      <c r="O994">
        <v>0</v>
      </c>
      <c r="P994">
        <v>0</v>
      </c>
      <c r="Q994">
        <v>1</v>
      </c>
      <c r="R994">
        <v>0</v>
      </c>
      <c r="S994">
        <v>0</v>
      </c>
      <c r="T994">
        <v>2</v>
      </c>
      <c r="U994">
        <v>22</v>
      </c>
      <c r="V994">
        <v>0</v>
      </c>
      <c r="W994">
        <v>0</v>
      </c>
      <c r="X994">
        <v>0</v>
      </c>
      <c r="Y994" s="2">
        <v>0</v>
      </c>
      <c r="Z994" s="7">
        <v>23.9</v>
      </c>
      <c r="AA994" s="7">
        <v>19.100000000000001</v>
      </c>
      <c r="AB994" s="7">
        <v>18.8</v>
      </c>
      <c r="AC994" s="8">
        <v>20.6</v>
      </c>
      <c r="AD994" s="16">
        <v>30</v>
      </c>
      <c r="AE994" s="3">
        <v>5</v>
      </c>
      <c r="AF994" s="7">
        <v>674.58699999999999</v>
      </c>
      <c r="AG994" s="2">
        <v>138</v>
      </c>
    </row>
    <row r="995" spans="1:33" x14ac:dyDescent="0.45">
      <c r="A995" t="s">
        <v>46</v>
      </c>
      <c r="B995" t="s">
        <v>18</v>
      </c>
      <c r="C995" s="1">
        <v>14</v>
      </c>
      <c r="D995" s="1">
        <v>22</v>
      </c>
      <c r="E995" s="1">
        <v>22</v>
      </c>
      <c r="F995">
        <v>3</v>
      </c>
      <c r="G995" s="2" t="s">
        <v>43</v>
      </c>
      <c r="H995" s="23">
        <v>100</v>
      </c>
      <c r="I995" s="16">
        <v>0</v>
      </c>
      <c r="J995">
        <v>0</v>
      </c>
      <c r="K995" s="2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18</v>
      </c>
      <c r="V995">
        <v>0</v>
      </c>
      <c r="W995">
        <v>0</v>
      </c>
      <c r="X995">
        <v>0</v>
      </c>
      <c r="Y995" s="2">
        <v>0</v>
      </c>
      <c r="Z995" s="7">
        <v>20.9</v>
      </c>
      <c r="AA995" s="7">
        <v>17.100000000000001</v>
      </c>
      <c r="AB995" s="7">
        <v>18.2</v>
      </c>
      <c r="AC995" s="8">
        <v>18.7</v>
      </c>
      <c r="AD995" s="16">
        <v>35</v>
      </c>
      <c r="AE995" s="3">
        <v>5</v>
      </c>
      <c r="AF995" s="7">
        <v>404.762</v>
      </c>
      <c r="AG995" s="2">
        <v>128</v>
      </c>
    </row>
    <row r="996" spans="1:33" x14ac:dyDescent="0.45">
      <c r="A996" t="s">
        <v>46</v>
      </c>
      <c r="B996" t="s">
        <v>18</v>
      </c>
      <c r="C996" s="1">
        <v>14</v>
      </c>
      <c r="D996" s="1">
        <v>23</v>
      </c>
      <c r="E996" s="1">
        <v>23</v>
      </c>
      <c r="F996">
        <v>3</v>
      </c>
      <c r="G996" s="2" t="s">
        <v>44</v>
      </c>
      <c r="H996" s="3">
        <v>100</v>
      </c>
      <c r="I996" s="16">
        <v>0</v>
      </c>
      <c r="J996">
        <v>5</v>
      </c>
      <c r="K996" s="2">
        <v>0</v>
      </c>
      <c r="L996">
        <v>3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32</v>
      </c>
      <c r="V996">
        <v>0</v>
      </c>
      <c r="W996">
        <v>0</v>
      </c>
      <c r="X996">
        <v>0</v>
      </c>
      <c r="Y996" s="2">
        <v>0</v>
      </c>
      <c r="Z996" s="7">
        <v>19.8</v>
      </c>
      <c r="AA996" s="7">
        <v>21.3</v>
      </c>
      <c r="AB996" s="7">
        <v>30.2</v>
      </c>
      <c r="AC996" s="8">
        <v>23.8</v>
      </c>
      <c r="AD996" s="16">
        <v>40</v>
      </c>
      <c r="AE996" s="3">
        <v>10</v>
      </c>
      <c r="AF996" s="7">
        <v>496.791</v>
      </c>
      <c r="AG996" s="2">
        <v>170</v>
      </c>
    </row>
    <row r="997" spans="1:33" x14ac:dyDescent="0.45">
      <c r="A997" t="s">
        <v>46</v>
      </c>
      <c r="B997" t="s">
        <v>18</v>
      </c>
      <c r="C997" s="1">
        <v>14</v>
      </c>
      <c r="D997" s="1">
        <v>24</v>
      </c>
      <c r="E997" s="1">
        <v>24</v>
      </c>
      <c r="F997">
        <v>3</v>
      </c>
      <c r="G997" s="2" t="s">
        <v>16</v>
      </c>
      <c r="H997" s="23">
        <v>100</v>
      </c>
      <c r="I997" s="16">
        <v>0</v>
      </c>
      <c r="J997">
        <v>0</v>
      </c>
      <c r="K997" s="2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3</v>
      </c>
      <c r="U997">
        <v>19</v>
      </c>
      <c r="V997">
        <v>0</v>
      </c>
      <c r="W997">
        <v>0</v>
      </c>
      <c r="X997">
        <v>1</v>
      </c>
      <c r="Y997" s="2">
        <v>0</v>
      </c>
      <c r="Z997" s="7">
        <v>22.1</v>
      </c>
      <c r="AA997" s="7">
        <v>26.9</v>
      </c>
      <c r="AB997" s="7">
        <v>20.2</v>
      </c>
      <c r="AC997" s="8">
        <v>23.1</v>
      </c>
      <c r="AD997" s="16">
        <v>35</v>
      </c>
      <c r="AE997" s="3">
        <v>10</v>
      </c>
      <c r="AF997" s="7">
        <v>532.61500000000001</v>
      </c>
      <c r="AG997" s="2">
        <v>198</v>
      </c>
    </row>
    <row r="998" spans="1:33" x14ac:dyDescent="0.45">
      <c r="A998" t="s">
        <v>46</v>
      </c>
      <c r="B998" t="s">
        <v>18</v>
      </c>
      <c r="C998" s="1">
        <v>14</v>
      </c>
      <c r="D998" s="1">
        <v>25</v>
      </c>
      <c r="E998" s="1">
        <v>25</v>
      </c>
      <c r="F998">
        <v>3</v>
      </c>
      <c r="G998" s="2" t="s">
        <v>44</v>
      </c>
      <c r="H998" s="23">
        <v>100</v>
      </c>
      <c r="I998" s="16">
        <v>0</v>
      </c>
      <c r="J998">
        <v>5</v>
      </c>
      <c r="K998" s="2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1</v>
      </c>
      <c r="U998">
        <v>48</v>
      </c>
      <c r="V998">
        <v>0</v>
      </c>
      <c r="W998">
        <v>0</v>
      </c>
      <c r="X998">
        <v>0</v>
      </c>
      <c r="Y998" s="2">
        <v>0</v>
      </c>
      <c r="Z998" s="7">
        <v>26.9</v>
      </c>
      <c r="AA998" s="7">
        <v>22.1</v>
      </c>
      <c r="AB998" s="7">
        <v>24</v>
      </c>
      <c r="AC998" s="8">
        <v>24.3</v>
      </c>
      <c r="AD998" s="16">
        <v>40</v>
      </c>
      <c r="AE998" s="3">
        <v>10</v>
      </c>
      <c r="AF998" s="7">
        <v>789.00800000000004</v>
      </c>
      <c r="AG998" s="2">
        <v>123</v>
      </c>
    </row>
    <row r="999" spans="1:33" x14ac:dyDescent="0.45">
      <c r="A999" t="s">
        <v>46</v>
      </c>
      <c r="B999" t="s">
        <v>18</v>
      </c>
      <c r="C999" s="1">
        <v>14</v>
      </c>
      <c r="D999" s="1">
        <v>26</v>
      </c>
      <c r="E999" s="1">
        <v>26</v>
      </c>
      <c r="F999">
        <v>3</v>
      </c>
      <c r="G999" s="2" t="s">
        <v>16</v>
      </c>
      <c r="H999" s="3">
        <v>100</v>
      </c>
      <c r="I999" s="16">
        <v>0</v>
      </c>
      <c r="J999">
        <v>5</v>
      </c>
      <c r="K999" s="2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2</v>
      </c>
      <c r="U999">
        <v>19</v>
      </c>
      <c r="V999">
        <v>0</v>
      </c>
      <c r="W999">
        <v>0</v>
      </c>
      <c r="X999">
        <v>0</v>
      </c>
      <c r="Y999" s="2">
        <v>0</v>
      </c>
      <c r="Z999" s="7">
        <v>21.2</v>
      </c>
      <c r="AA999" s="7">
        <v>21.1</v>
      </c>
      <c r="AB999" s="7">
        <v>23.1</v>
      </c>
      <c r="AC999" s="8">
        <v>21.8</v>
      </c>
      <c r="AD999" s="16">
        <v>35</v>
      </c>
      <c r="AE999" s="3">
        <v>10</v>
      </c>
      <c r="AF999" s="7">
        <v>345.17899999999997</v>
      </c>
      <c r="AG999" s="2">
        <v>108</v>
      </c>
    </row>
    <row r="1000" spans="1:33" x14ac:dyDescent="0.45">
      <c r="A1000" t="s">
        <v>46</v>
      </c>
      <c r="B1000" t="s">
        <v>18</v>
      </c>
      <c r="C1000" s="1">
        <v>14</v>
      </c>
      <c r="D1000" s="1">
        <v>27</v>
      </c>
      <c r="E1000" s="1">
        <v>27</v>
      </c>
      <c r="F1000">
        <v>3</v>
      </c>
      <c r="G1000" s="2" t="s">
        <v>43</v>
      </c>
      <c r="H1000" s="23">
        <v>100</v>
      </c>
      <c r="I1000" s="16">
        <v>5</v>
      </c>
      <c r="J1000">
        <v>0</v>
      </c>
      <c r="K1000" s="2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2</v>
      </c>
      <c r="R1000">
        <v>0</v>
      </c>
      <c r="S1000">
        <v>0</v>
      </c>
      <c r="T1000">
        <v>0</v>
      </c>
      <c r="U1000">
        <v>26</v>
      </c>
      <c r="V1000">
        <v>5</v>
      </c>
      <c r="W1000">
        <v>0</v>
      </c>
      <c r="X1000">
        <v>0</v>
      </c>
      <c r="Y1000" s="2">
        <v>0</v>
      </c>
      <c r="Z1000" s="7">
        <v>26.2</v>
      </c>
      <c r="AA1000" s="7">
        <v>15.3</v>
      </c>
      <c r="AB1000" s="7">
        <v>17.100000000000001</v>
      </c>
      <c r="AC1000" s="8">
        <v>19.5</v>
      </c>
      <c r="AD1000" s="16">
        <v>35</v>
      </c>
      <c r="AE1000" s="3">
        <v>10</v>
      </c>
      <c r="AF1000" s="7">
        <v>502.93200000000002</v>
      </c>
      <c r="AG1000" s="2">
        <v>147</v>
      </c>
    </row>
    <row r="1001" spans="1:33" x14ac:dyDescent="0.45">
      <c r="A1001" t="s">
        <v>83</v>
      </c>
      <c r="B1001" t="s">
        <v>18</v>
      </c>
      <c r="C1001" s="1">
        <v>13</v>
      </c>
      <c r="D1001" s="1">
        <v>1</v>
      </c>
      <c r="E1001" s="1">
        <v>28</v>
      </c>
      <c r="F1001">
        <v>1</v>
      </c>
      <c r="G1001" s="2" t="s">
        <v>16</v>
      </c>
      <c r="H1001" s="3">
        <v>100</v>
      </c>
      <c r="I1001" s="16">
        <v>0</v>
      </c>
      <c r="J1001">
        <v>5</v>
      </c>
      <c r="K1001" s="2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 s="2">
        <v>0</v>
      </c>
      <c r="Z1001" s="7">
        <v>40.6</v>
      </c>
      <c r="AA1001" s="7">
        <v>37.4</v>
      </c>
      <c r="AB1001" s="7">
        <v>34.799999999999997</v>
      </c>
      <c r="AC1001" s="8">
        <v>37.6</v>
      </c>
      <c r="AD1001" s="16">
        <v>80</v>
      </c>
      <c r="AE1001" s="3">
        <v>10</v>
      </c>
      <c r="AF1001" s="7">
        <v>700.51400000000001</v>
      </c>
      <c r="AG1001" s="2">
        <v>145</v>
      </c>
    </row>
    <row r="1002" spans="1:33" x14ac:dyDescent="0.45">
      <c r="A1002" t="s">
        <v>83</v>
      </c>
      <c r="B1002" t="s">
        <v>18</v>
      </c>
      <c r="C1002" s="1">
        <v>13</v>
      </c>
      <c r="D1002" s="1">
        <v>2</v>
      </c>
      <c r="E1002" s="1">
        <v>29</v>
      </c>
      <c r="F1002">
        <v>1</v>
      </c>
      <c r="G1002" s="2" t="s">
        <v>43</v>
      </c>
      <c r="H1002" s="3">
        <v>100</v>
      </c>
      <c r="I1002" s="4">
        <v>5</v>
      </c>
      <c r="J1002" s="5">
        <v>5</v>
      </c>
      <c r="K1002" s="6">
        <v>0</v>
      </c>
      <c r="L1002">
        <v>0</v>
      </c>
      <c r="M1002">
        <v>0</v>
      </c>
      <c r="N1002">
        <v>0</v>
      </c>
      <c r="O1002">
        <v>0</v>
      </c>
      <c r="P1002" s="5">
        <v>0</v>
      </c>
      <c r="Q1002">
        <v>0</v>
      </c>
      <c r="R1002">
        <v>0</v>
      </c>
      <c r="S1002" s="5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 s="2">
        <v>0</v>
      </c>
      <c r="Z1002" s="7">
        <v>26</v>
      </c>
      <c r="AA1002" s="7">
        <v>41</v>
      </c>
      <c r="AB1002" s="7">
        <v>37.200000000000003</v>
      </c>
      <c r="AC1002" s="8">
        <v>34.700000000000003</v>
      </c>
      <c r="AD1002" s="16">
        <v>95</v>
      </c>
      <c r="AE1002" s="3">
        <v>10</v>
      </c>
      <c r="AF1002" s="10">
        <v>1003.009</v>
      </c>
      <c r="AG1002" s="2">
        <v>138</v>
      </c>
    </row>
    <row r="1003" spans="1:33" x14ac:dyDescent="0.45">
      <c r="A1003" t="s">
        <v>83</v>
      </c>
      <c r="B1003" t="s">
        <v>18</v>
      </c>
      <c r="C1003" s="1">
        <v>13</v>
      </c>
      <c r="D1003" s="1">
        <v>3</v>
      </c>
      <c r="E1003" s="1">
        <v>30</v>
      </c>
      <c r="F1003">
        <v>1</v>
      </c>
      <c r="G1003" s="2" t="s">
        <v>44</v>
      </c>
      <c r="H1003" s="3">
        <v>100</v>
      </c>
      <c r="I1003" s="16">
        <v>5</v>
      </c>
      <c r="J1003">
        <v>0</v>
      </c>
      <c r="K1003" s="2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 s="2">
        <v>0</v>
      </c>
      <c r="Z1003" s="7">
        <v>38</v>
      </c>
      <c r="AA1003" s="7">
        <v>39.200000000000003</v>
      </c>
      <c r="AB1003" s="7">
        <v>38.200000000000003</v>
      </c>
      <c r="AC1003" s="8">
        <v>38.5</v>
      </c>
      <c r="AD1003" s="25">
        <v>90</v>
      </c>
      <c r="AE1003" s="12">
        <v>15</v>
      </c>
      <c r="AF1003" s="7">
        <v>709.87199999999996</v>
      </c>
      <c r="AG1003" s="2">
        <v>123</v>
      </c>
    </row>
    <row r="1004" spans="1:33" x14ac:dyDescent="0.45">
      <c r="A1004" t="s">
        <v>83</v>
      </c>
      <c r="B1004" t="s">
        <v>18</v>
      </c>
      <c r="C1004" s="1">
        <v>13</v>
      </c>
      <c r="D1004" s="1">
        <v>4</v>
      </c>
      <c r="E1004" s="1">
        <v>31</v>
      </c>
      <c r="F1004">
        <v>1</v>
      </c>
      <c r="G1004" s="2" t="s">
        <v>43</v>
      </c>
      <c r="H1004" s="23">
        <v>100</v>
      </c>
      <c r="I1004" s="16">
        <v>0</v>
      </c>
      <c r="J1004">
        <v>5</v>
      </c>
      <c r="K1004" s="2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 s="2">
        <v>0</v>
      </c>
      <c r="Z1004" s="7">
        <v>31.2</v>
      </c>
      <c r="AA1004" s="7">
        <v>39</v>
      </c>
      <c r="AB1004" s="7">
        <v>38.799999999999997</v>
      </c>
      <c r="AC1004" s="8">
        <v>36.299999999999997</v>
      </c>
      <c r="AD1004" s="16">
        <v>85</v>
      </c>
      <c r="AE1004" s="3">
        <v>15</v>
      </c>
      <c r="AF1004" s="7">
        <v>869.60199999999998</v>
      </c>
      <c r="AG1004" s="2">
        <v>156</v>
      </c>
    </row>
    <row r="1005" spans="1:33" x14ac:dyDescent="0.45">
      <c r="A1005" t="s">
        <v>83</v>
      </c>
      <c r="B1005" t="s">
        <v>18</v>
      </c>
      <c r="C1005" s="1">
        <v>13</v>
      </c>
      <c r="D1005" s="1">
        <v>5</v>
      </c>
      <c r="E1005" s="1">
        <v>32</v>
      </c>
      <c r="F1005">
        <v>1</v>
      </c>
      <c r="G1005" s="2" t="s">
        <v>44</v>
      </c>
      <c r="H1005" s="3">
        <v>100</v>
      </c>
      <c r="I1005" s="16">
        <v>5</v>
      </c>
      <c r="J1005">
        <v>0</v>
      </c>
      <c r="K1005" s="2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1</v>
      </c>
      <c r="U1005">
        <v>0</v>
      </c>
      <c r="V1005">
        <v>0</v>
      </c>
      <c r="W1005">
        <v>0</v>
      </c>
      <c r="X1005">
        <v>0</v>
      </c>
      <c r="Y1005" s="2">
        <v>0</v>
      </c>
      <c r="Z1005" s="7">
        <v>31</v>
      </c>
      <c r="AA1005" s="7">
        <v>25</v>
      </c>
      <c r="AB1005" s="7">
        <v>45.6</v>
      </c>
      <c r="AC1005" s="8">
        <v>33.9</v>
      </c>
      <c r="AD1005" s="16">
        <v>85</v>
      </c>
      <c r="AE1005" s="3">
        <v>10</v>
      </c>
      <c r="AF1005" s="7">
        <v>571.28</v>
      </c>
      <c r="AG1005" s="2">
        <v>161</v>
      </c>
    </row>
    <row r="1006" spans="1:33" x14ac:dyDescent="0.45">
      <c r="A1006" t="s">
        <v>83</v>
      </c>
      <c r="B1006" t="s">
        <v>18</v>
      </c>
      <c r="C1006" s="1">
        <v>13</v>
      </c>
      <c r="D1006" s="1">
        <v>6</v>
      </c>
      <c r="E1006" s="1">
        <v>33</v>
      </c>
      <c r="F1006">
        <v>1</v>
      </c>
      <c r="G1006" s="2" t="s">
        <v>16</v>
      </c>
      <c r="H1006" s="23">
        <v>100</v>
      </c>
      <c r="I1006" s="16">
        <v>0</v>
      </c>
      <c r="J1006">
        <v>0</v>
      </c>
      <c r="K1006" s="2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 s="2">
        <v>0</v>
      </c>
      <c r="Z1006" s="7">
        <v>30.8</v>
      </c>
      <c r="AA1006" s="7">
        <v>31.6</v>
      </c>
      <c r="AB1006" s="7">
        <v>33</v>
      </c>
      <c r="AC1006" s="8">
        <v>31.8</v>
      </c>
      <c r="AD1006" s="16">
        <v>80</v>
      </c>
      <c r="AE1006" s="3">
        <v>10</v>
      </c>
      <c r="AF1006" s="7">
        <v>712.34100000000001</v>
      </c>
      <c r="AG1006" s="2">
        <v>109</v>
      </c>
    </row>
    <row r="1007" spans="1:33" x14ac:dyDescent="0.45">
      <c r="A1007" t="s">
        <v>83</v>
      </c>
      <c r="B1007" t="s">
        <v>18</v>
      </c>
      <c r="C1007" s="1">
        <v>13</v>
      </c>
      <c r="D1007" s="1">
        <v>7</v>
      </c>
      <c r="E1007" s="1">
        <v>34</v>
      </c>
      <c r="F1007">
        <v>1</v>
      </c>
      <c r="G1007" s="2" t="s">
        <v>44</v>
      </c>
      <c r="H1007" s="3">
        <v>100</v>
      </c>
      <c r="I1007" s="16">
        <v>10</v>
      </c>
      <c r="J1007">
        <v>0</v>
      </c>
      <c r="K1007" s="2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 s="2">
        <v>0</v>
      </c>
      <c r="Z1007" s="7">
        <v>26.2</v>
      </c>
      <c r="AA1007" s="7">
        <v>53.8</v>
      </c>
      <c r="AB1007" s="7">
        <v>27</v>
      </c>
      <c r="AC1007" s="8">
        <v>35.700000000000003</v>
      </c>
      <c r="AD1007" s="16">
        <v>80</v>
      </c>
      <c r="AE1007" s="3">
        <v>5</v>
      </c>
      <c r="AF1007" s="7">
        <v>835.25300000000004</v>
      </c>
      <c r="AG1007" s="2">
        <v>128</v>
      </c>
    </row>
    <row r="1008" spans="1:33" x14ac:dyDescent="0.45">
      <c r="A1008" t="s">
        <v>83</v>
      </c>
      <c r="B1008" t="s">
        <v>18</v>
      </c>
      <c r="C1008" s="1">
        <v>13</v>
      </c>
      <c r="D1008" s="1">
        <v>8</v>
      </c>
      <c r="E1008" s="1">
        <v>35</v>
      </c>
      <c r="F1008">
        <v>1</v>
      </c>
      <c r="G1008" s="2" t="s">
        <v>16</v>
      </c>
      <c r="H1008" s="23">
        <v>100</v>
      </c>
      <c r="I1008" s="4">
        <v>5</v>
      </c>
      <c r="J1008" s="5">
        <v>5</v>
      </c>
      <c r="K1008" s="6">
        <v>0</v>
      </c>
      <c r="L1008">
        <v>0</v>
      </c>
      <c r="M1008">
        <v>0</v>
      </c>
      <c r="N1008">
        <v>0</v>
      </c>
      <c r="O1008">
        <v>0</v>
      </c>
      <c r="P1008" s="5">
        <v>0</v>
      </c>
      <c r="Q1008">
        <v>0</v>
      </c>
      <c r="R1008">
        <v>0</v>
      </c>
      <c r="S1008" s="5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 s="2">
        <v>0</v>
      </c>
      <c r="Z1008">
        <v>29.8</v>
      </c>
      <c r="AA1008" s="7">
        <v>31</v>
      </c>
      <c r="AB1008">
        <v>28</v>
      </c>
      <c r="AC1008" s="8">
        <v>29.6</v>
      </c>
      <c r="AD1008" s="16">
        <v>90</v>
      </c>
      <c r="AE1008" s="3">
        <v>10</v>
      </c>
      <c r="AF1008">
        <v>870.76099999999997</v>
      </c>
      <c r="AG1008" s="2">
        <v>108</v>
      </c>
    </row>
    <row r="1009" spans="1:33" x14ac:dyDescent="0.45">
      <c r="A1009" t="s">
        <v>83</v>
      </c>
      <c r="B1009" t="s">
        <v>18</v>
      </c>
      <c r="C1009" s="1">
        <v>13</v>
      </c>
      <c r="D1009" s="1">
        <v>9</v>
      </c>
      <c r="E1009" s="1">
        <v>36</v>
      </c>
      <c r="F1009">
        <v>1</v>
      </c>
      <c r="G1009" s="2" t="s">
        <v>43</v>
      </c>
      <c r="H1009" s="3">
        <v>100</v>
      </c>
      <c r="I1009" s="4">
        <v>5</v>
      </c>
      <c r="J1009" s="5">
        <v>5</v>
      </c>
      <c r="K1009" s="6">
        <v>0</v>
      </c>
      <c r="L1009" s="5">
        <v>0</v>
      </c>
      <c r="M1009" s="5">
        <v>0</v>
      </c>
      <c r="N1009" s="5">
        <v>0</v>
      </c>
      <c r="O1009" s="5">
        <v>0</v>
      </c>
      <c r="P1009" s="5">
        <v>0</v>
      </c>
      <c r="Q1009">
        <v>0</v>
      </c>
      <c r="R1009" s="5">
        <v>0</v>
      </c>
      <c r="S1009" s="5">
        <v>0</v>
      </c>
      <c r="T1009" s="5">
        <v>0</v>
      </c>
      <c r="U1009">
        <v>0</v>
      </c>
      <c r="V1009" s="5">
        <v>0</v>
      </c>
      <c r="W1009">
        <v>0</v>
      </c>
      <c r="X1009" s="5">
        <v>0</v>
      </c>
      <c r="Y1009" s="6">
        <v>0</v>
      </c>
      <c r="Z1009" s="7">
        <v>27.2</v>
      </c>
      <c r="AA1009" s="7">
        <v>32.799999999999997</v>
      </c>
      <c r="AB1009" s="7">
        <v>24.6</v>
      </c>
      <c r="AC1009" s="8">
        <v>28.2</v>
      </c>
      <c r="AD1009" s="16">
        <v>85</v>
      </c>
      <c r="AE1009" s="3">
        <v>5</v>
      </c>
      <c r="AF1009">
        <v>922.39200000000005</v>
      </c>
      <c r="AG1009" s="2">
        <v>140</v>
      </c>
    </row>
    <row r="1010" spans="1:33" x14ac:dyDescent="0.45">
      <c r="A1010" t="s">
        <v>83</v>
      </c>
      <c r="B1010" t="s">
        <v>18</v>
      </c>
      <c r="C1010" s="1">
        <v>13</v>
      </c>
      <c r="D1010" s="1">
        <v>10</v>
      </c>
      <c r="E1010" s="1">
        <v>37</v>
      </c>
      <c r="F1010">
        <v>2</v>
      </c>
      <c r="G1010" s="2" t="s">
        <v>16</v>
      </c>
      <c r="H1010" s="3">
        <v>100</v>
      </c>
      <c r="I1010" s="16">
        <v>0</v>
      </c>
      <c r="J1010">
        <v>5</v>
      </c>
      <c r="K1010" s="2">
        <v>10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 s="2">
        <v>0</v>
      </c>
      <c r="Z1010" s="7">
        <v>43.8</v>
      </c>
      <c r="AA1010" s="7">
        <v>38.799999999999997</v>
      </c>
      <c r="AB1010" s="7">
        <v>36</v>
      </c>
      <c r="AC1010" s="8">
        <v>39.5</v>
      </c>
      <c r="AD1010" s="16">
        <v>90</v>
      </c>
      <c r="AE1010" s="3">
        <v>15</v>
      </c>
      <c r="AF1010" s="7">
        <v>885.84100000000001</v>
      </c>
      <c r="AG1010" s="2">
        <v>178</v>
      </c>
    </row>
    <row r="1011" spans="1:33" x14ac:dyDescent="0.45">
      <c r="A1011" t="s">
        <v>83</v>
      </c>
      <c r="B1011" t="s">
        <v>18</v>
      </c>
      <c r="C1011" s="1">
        <v>13</v>
      </c>
      <c r="D1011" s="1">
        <v>11</v>
      </c>
      <c r="E1011" s="1">
        <v>38</v>
      </c>
      <c r="F1011">
        <v>2</v>
      </c>
      <c r="G1011" s="2" t="s">
        <v>43</v>
      </c>
      <c r="H1011" s="3">
        <v>100</v>
      </c>
      <c r="I1011" s="4">
        <v>5</v>
      </c>
      <c r="J1011" s="5">
        <v>0</v>
      </c>
      <c r="K1011" s="6">
        <v>5</v>
      </c>
      <c r="L1011">
        <v>0</v>
      </c>
      <c r="M1011">
        <v>0</v>
      </c>
      <c r="N1011">
        <v>0</v>
      </c>
      <c r="O1011">
        <v>0</v>
      </c>
      <c r="P1011" s="5">
        <v>0</v>
      </c>
      <c r="Q1011">
        <v>0</v>
      </c>
      <c r="R1011">
        <v>0</v>
      </c>
      <c r="S1011" s="5">
        <v>0</v>
      </c>
      <c r="T1011">
        <v>1</v>
      </c>
      <c r="U1011">
        <v>0</v>
      </c>
      <c r="V1011">
        <v>0</v>
      </c>
      <c r="W1011">
        <v>0</v>
      </c>
      <c r="X1011">
        <v>0</v>
      </c>
      <c r="Y1011" s="2">
        <v>0</v>
      </c>
      <c r="Z1011" s="7">
        <v>29</v>
      </c>
      <c r="AA1011" s="7">
        <v>43.8</v>
      </c>
      <c r="AB1011" s="7">
        <v>31.2</v>
      </c>
      <c r="AC1011" s="8">
        <v>34.700000000000003</v>
      </c>
      <c r="AD1011" s="16">
        <v>95</v>
      </c>
      <c r="AE1011" s="3">
        <v>20</v>
      </c>
      <c r="AF1011" s="10">
        <v>1139.3900000000001</v>
      </c>
      <c r="AG1011" s="2">
        <v>130</v>
      </c>
    </row>
    <row r="1012" spans="1:33" x14ac:dyDescent="0.45">
      <c r="A1012" t="s">
        <v>83</v>
      </c>
      <c r="B1012" t="s">
        <v>18</v>
      </c>
      <c r="C1012" s="1">
        <v>13</v>
      </c>
      <c r="D1012" s="1">
        <v>12</v>
      </c>
      <c r="E1012" s="1">
        <v>39</v>
      </c>
      <c r="F1012">
        <v>2</v>
      </c>
      <c r="G1012" s="2" t="s">
        <v>44</v>
      </c>
      <c r="H1012" s="3">
        <v>100</v>
      </c>
      <c r="I1012" s="16">
        <v>10</v>
      </c>
      <c r="J1012">
        <v>0</v>
      </c>
      <c r="K1012" s="2">
        <v>5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 s="2">
        <v>0</v>
      </c>
      <c r="Z1012" s="7">
        <v>38.6</v>
      </c>
      <c r="AA1012" s="7">
        <v>44</v>
      </c>
      <c r="AB1012">
        <v>38.4</v>
      </c>
      <c r="AC1012" s="8">
        <v>40.299999999999997</v>
      </c>
      <c r="AD1012" s="16">
        <v>90</v>
      </c>
      <c r="AE1012" s="3">
        <v>15</v>
      </c>
      <c r="AF1012" s="7">
        <v>813.90099999999995</v>
      </c>
      <c r="AG1012" s="2">
        <v>131</v>
      </c>
    </row>
    <row r="1013" spans="1:33" x14ac:dyDescent="0.45">
      <c r="A1013" t="s">
        <v>83</v>
      </c>
      <c r="B1013" t="s">
        <v>18</v>
      </c>
      <c r="C1013" s="1">
        <v>13</v>
      </c>
      <c r="D1013" s="1">
        <v>13</v>
      </c>
      <c r="E1013" s="1">
        <v>40</v>
      </c>
      <c r="F1013">
        <v>2</v>
      </c>
      <c r="G1013" s="2" t="s">
        <v>43</v>
      </c>
      <c r="H1013" s="3">
        <v>100</v>
      </c>
      <c r="I1013" s="16">
        <v>0</v>
      </c>
      <c r="J1013">
        <v>5</v>
      </c>
      <c r="K1013" s="2">
        <v>10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 s="2">
        <v>0</v>
      </c>
      <c r="Z1013" s="7">
        <v>39.799999999999997</v>
      </c>
      <c r="AA1013" s="7">
        <v>40.200000000000003</v>
      </c>
      <c r="AB1013" s="7">
        <v>36.6</v>
      </c>
      <c r="AC1013" s="8">
        <v>38.9</v>
      </c>
      <c r="AD1013" s="16">
        <v>90</v>
      </c>
      <c r="AE1013" s="3">
        <v>10</v>
      </c>
      <c r="AF1013" s="7">
        <v>927.66800000000001</v>
      </c>
      <c r="AG1013" s="2">
        <v>161</v>
      </c>
    </row>
    <row r="1014" spans="1:33" x14ac:dyDescent="0.45">
      <c r="A1014" t="s">
        <v>83</v>
      </c>
      <c r="B1014" t="s">
        <v>18</v>
      </c>
      <c r="C1014" s="1">
        <v>13</v>
      </c>
      <c r="D1014" s="1">
        <v>14</v>
      </c>
      <c r="E1014" s="1">
        <v>41</v>
      </c>
      <c r="F1014">
        <v>2</v>
      </c>
      <c r="G1014" s="2" t="s">
        <v>44</v>
      </c>
      <c r="H1014" s="3">
        <v>100</v>
      </c>
      <c r="I1014" s="16">
        <v>5</v>
      </c>
      <c r="J1014">
        <v>0</v>
      </c>
      <c r="K1014" s="2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 s="2">
        <v>0</v>
      </c>
      <c r="Z1014" s="7">
        <v>38.6</v>
      </c>
      <c r="AA1014" s="7">
        <v>34</v>
      </c>
      <c r="AB1014" s="7">
        <v>33.200000000000003</v>
      </c>
      <c r="AC1014" s="8">
        <v>35.299999999999997</v>
      </c>
      <c r="AD1014" s="16">
        <v>80</v>
      </c>
      <c r="AE1014" s="3">
        <v>5</v>
      </c>
      <c r="AF1014" s="7">
        <v>801.68299999999999</v>
      </c>
      <c r="AG1014" s="2">
        <v>161</v>
      </c>
    </row>
    <row r="1015" spans="1:33" x14ac:dyDescent="0.45">
      <c r="A1015" t="s">
        <v>83</v>
      </c>
      <c r="B1015" t="s">
        <v>18</v>
      </c>
      <c r="C1015" s="1">
        <v>13</v>
      </c>
      <c r="D1015" s="1">
        <v>15</v>
      </c>
      <c r="E1015" s="1">
        <v>42</v>
      </c>
      <c r="F1015">
        <v>2</v>
      </c>
      <c r="G1015" s="2" t="s">
        <v>16</v>
      </c>
      <c r="H1015" s="3">
        <v>100</v>
      </c>
      <c r="I1015" s="16">
        <v>5</v>
      </c>
      <c r="J1015">
        <v>0</v>
      </c>
      <c r="K1015" s="2">
        <v>5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 s="2">
        <v>0</v>
      </c>
      <c r="Z1015" s="7">
        <v>46</v>
      </c>
      <c r="AA1015" s="7">
        <v>42</v>
      </c>
      <c r="AB1015" s="7">
        <v>40</v>
      </c>
      <c r="AC1015" s="8">
        <v>42.7</v>
      </c>
      <c r="AD1015" s="16">
        <v>85</v>
      </c>
      <c r="AE1015" s="3">
        <v>5</v>
      </c>
      <c r="AF1015" s="7">
        <v>985.84100000000001</v>
      </c>
      <c r="AG1015" s="2">
        <v>178</v>
      </c>
    </row>
    <row r="1016" spans="1:33" x14ac:dyDescent="0.45">
      <c r="A1016" t="s">
        <v>83</v>
      </c>
      <c r="B1016" t="s">
        <v>18</v>
      </c>
      <c r="C1016" s="1">
        <v>13</v>
      </c>
      <c r="D1016" s="1">
        <v>16</v>
      </c>
      <c r="E1016" s="1">
        <v>43</v>
      </c>
      <c r="F1016">
        <v>2</v>
      </c>
      <c r="G1016" s="2" t="s">
        <v>44</v>
      </c>
      <c r="H1016" s="3">
        <v>100</v>
      </c>
      <c r="I1016" s="16">
        <v>5</v>
      </c>
      <c r="J1016">
        <v>0</v>
      </c>
      <c r="K1016" s="2">
        <v>5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 s="2">
        <v>0</v>
      </c>
      <c r="Z1016" s="7">
        <v>33.200000000000003</v>
      </c>
      <c r="AA1016" s="7">
        <v>41.2</v>
      </c>
      <c r="AB1016" s="7">
        <v>46.2</v>
      </c>
      <c r="AC1016" s="8">
        <v>40.200000000000003</v>
      </c>
      <c r="AD1016" s="16">
        <v>90</v>
      </c>
      <c r="AE1016" s="3">
        <v>10</v>
      </c>
      <c r="AF1016" s="7">
        <v>910.96900000000005</v>
      </c>
      <c r="AG1016" s="2">
        <v>146</v>
      </c>
    </row>
    <row r="1017" spans="1:33" x14ac:dyDescent="0.45">
      <c r="A1017" t="s">
        <v>83</v>
      </c>
      <c r="B1017" t="s">
        <v>18</v>
      </c>
      <c r="C1017" s="1">
        <v>13</v>
      </c>
      <c r="D1017" s="1">
        <v>17</v>
      </c>
      <c r="E1017" s="1">
        <v>44</v>
      </c>
      <c r="F1017">
        <v>2</v>
      </c>
      <c r="G1017" s="2" t="s">
        <v>16</v>
      </c>
      <c r="H1017" s="23">
        <v>100</v>
      </c>
      <c r="I1017" s="16">
        <v>10</v>
      </c>
      <c r="J1017">
        <v>0</v>
      </c>
      <c r="K1017" s="2">
        <v>5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 s="2">
        <v>0</v>
      </c>
      <c r="Z1017" s="7">
        <v>28.6</v>
      </c>
      <c r="AA1017" s="7">
        <v>36.4</v>
      </c>
      <c r="AB1017" s="7">
        <v>31.6</v>
      </c>
      <c r="AC1017" s="8">
        <v>32.200000000000003</v>
      </c>
      <c r="AD1017" s="16">
        <v>85</v>
      </c>
      <c r="AE1017" s="3">
        <v>5</v>
      </c>
      <c r="AF1017" s="7">
        <v>691.32500000000005</v>
      </c>
      <c r="AG1017" s="2">
        <v>163</v>
      </c>
    </row>
    <row r="1018" spans="1:33" x14ac:dyDescent="0.45">
      <c r="A1018" t="s">
        <v>83</v>
      </c>
      <c r="B1018" t="s">
        <v>18</v>
      </c>
      <c r="C1018" s="1">
        <v>13</v>
      </c>
      <c r="D1018" s="1">
        <v>18</v>
      </c>
      <c r="E1018" s="1">
        <v>45</v>
      </c>
      <c r="F1018">
        <v>2</v>
      </c>
      <c r="G1018" s="2" t="s">
        <v>43</v>
      </c>
      <c r="H1018" s="23">
        <v>100</v>
      </c>
      <c r="I1018" s="4">
        <v>10</v>
      </c>
      <c r="J1018" s="5">
        <v>0</v>
      </c>
      <c r="K1018" s="6">
        <v>0</v>
      </c>
      <c r="L1018">
        <v>0</v>
      </c>
      <c r="M1018">
        <v>0</v>
      </c>
      <c r="N1018">
        <v>0</v>
      </c>
      <c r="O1018">
        <v>0</v>
      </c>
      <c r="P1018" s="5">
        <v>0</v>
      </c>
      <c r="Q1018">
        <v>0</v>
      </c>
      <c r="R1018">
        <v>0</v>
      </c>
      <c r="S1018" s="5">
        <v>0</v>
      </c>
      <c r="T1018">
        <v>1</v>
      </c>
      <c r="U1018">
        <v>0</v>
      </c>
      <c r="V1018">
        <v>0</v>
      </c>
      <c r="W1018">
        <v>0</v>
      </c>
      <c r="X1018">
        <v>0</v>
      </c>
      <c r="Y1018" s="2">
        <v>0</v>
      </c>
      <c r="Z1018">
        <v>36</v>
      </c>
      <c r="AA1018">
        <v>29.8</v>
      </c>
      <c r="AB1018">
        <v>37.799999999999997</v>
      </c>
      <c r="AC1018" s="8">
        <v>34.5</v>
      </c>
      <c r="AD1018" s="16">
        <v>95</v>
      </c>
      <c r="AE1018" s="3">
        <v>20</v>
      </c>
      <c r="AF1018">
        <v>1103.8810000000001</v>
      </c>
      <c r="AG1018" s="2">
        <v>146</v>
      </c>
    </row>
    <row r="1019" spans="1:33" x14ac:dyDescent="0.45">
      <c r="A1019" t="s">
        <v>83</v>
      </c>
      <c r="B1019" t="s">
        <v>18</v>
      </c>
      <c r="C1019" s="1">
        <v>13</v>
      </c>
      <c r="D1019" s="1">
        <v>19</v>
      </c>
      <c r="E1019" s="1">
        <v>46</v>
      </c>
      <c r="F1019">
        <v>3</v>
      </c>
      <c r="G1019" s="2" t="s">
        <v>16</v>
      </c>
      <c r="H1019" s="3">
        <v>100</v>
      </c>
      <c r="I1019" s="4">
        <v>10</v>
      </c>
      <c r="J1019" s="5">
        <v>0</v>
      </c>
      <c r="K1019" s="6">
        <v>0</v>
      </c>
      <c r="L1019">
        <v>0</v>
      </c>
      <c r="M1019">
        <v>0</v>
      </c>
      <c r="N1019">
        <v>0</v>
      </c>
      <c r="O1019">
        <v>0</v>
      </c>
      <c r="P1019" s="5">
        <v>0</v>
      </c>
      <c r="Q1019">
        <v>0</v>
      </c>
      <c r="R1019">
        <v>0</v>
      </c>
      <c r="S1019" s="5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 s="2">
        <v>0</v>
      </c>
      <c r="Z1019" s="7">
        <v>23.8</v>
      </c>
      <c r="AA1019" s="7">
        <v>26.6</v>
      </c>
      <c r="AB1019" s="7">
        <v>30.8</v>
      </c>
      <c r="AC1019" s="8">
        <v>27.1</v>
      </c>
      <c r="AD1019" s="4">
        <v>90</v>
      </c>
      <c r="AE1019" s="3">
        <v>20</v>
      </c>
      <c r="AF1019" s="10">
        <v>1012.058</v>
      </c>
      <c r="AG1019" s="2">
        <v>128</v>
      </c>
    </row>
    <row r="1020" spans="1:33" x14ac:dyDescent="0.45">
      <c r="A1020" t="s">
        <v>83</v>
      </c>
      <c r="B1020" t="s">
        <v>18</v>
      </c>
      <c r="C1020" s="1">
        <v>13</v>
      </c>
      <c r="D1020" s="1">
        <v>20</v>
      </c>
      <c r="E1020" s="1">
        <v>47</v>
      </c>
      <c r="F1020">
        <v>3</v>
      </c>
      <c r="G1020" s="2" t="s">
        <v>43</v>
      </c>
      <c r="H1020" s="3">
        <v>100</v>
      </c>
      <c r="I1020" s="4">
        <v>10</v>
      </c>
      <c r="J1020" s="5">
        <v>0</v>
      </c>
      <c r="K1020" s="6">
        <v>5</v>
      </c>
      <c r="L1020">
        <v>0</v>
      </c>
      <c r="M1020">
        <v>0</v>
      </c>
      <c r="N1020">
        <v>0</v>
      </c>
      <c r="O1020">
        <v>0</v>
      </c>
      <c r="P1020" s="5">
        <v>0</v>
      </c>
      <c r="Q1020">
        <v>0</v>
      </c>
      <c r="R1020">
        <v>0</v>
      </c>
      <c r="S1020" s="5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 s="2">
        <v>0</v>
      </c>
      <c r="Z1020" s="7">
        <v>22</v>
      </c>
      <c r="AA1020" s="7">
        <v>26.8</v>
      </c>
      <c r="AB1020" s="7">
        <v>41.6</v>
      </c>
      <c r="AC1020" s="8">
        <v>30.1</v>
      </c>
      <c r="AD1020" s="16">
        <v>85</v>
      </c>
      <c r="AE1020" s="3">
        <v>15</v>
      </c>
      <c r="AF1020">
        <v>938.01300000000003</v>
      </c>
      <c r="AG1020" s="2">
        <v>168</v>
      </c>
    </row>
    <row r="1021" spans="1:33" x14ac:dyDescent="0.45">
      <c r="A1021" t="s">
        <v>83</v>
      </c>
      <c r="B1021" t="s">
        <v>18</v>
      </c>
      <c r="C1021" s="1">
        <v>13</v>
      </c>
      <c r="D1021" s="1">
        <v>21</v>
      </c>
      <c r="E1021" s="1">
        <v>48</v>
      </c>
      <c r="F1021">
        <v>3</v>
      </c>
      <c r="G1021" s="2" t="s">
        <v>44</v>
      </c>
      <c r="H1021" s="23">
        <v>100</v>
      </c>
      <c r="I1021" s="4">
        <v>10</v>
      </c>
      <c r="J1021" s="5">
        <v>5</v>
      </c>
      <c r="K1021" s="6">
        <v>0</v>
      </c>
      <c r="L1021">
        <v>0</v>
      </c>
      <c r="M1021">
        <v>0</v>
      </c>
      <c r="N1021">
        <v>0</v>
      </c>
      <c r="O1021">
        <v>0</v>
      </c>
      <c r="P1021" s="5">
        <v>0</v>
      </c>
      <c r="Q1021">
        <v>0</v>
      </c>
      <c r="R1021">
        <v>0</v>
      </c>
      <c r="S1021" s="5">
        <v>0</v>
      </c>
      <c r="T1021">
        <v>0</v>
      </c>
      <c r="U1021">
        <v>0</v>
      </c>
      <c r="V1021">
        <v>0</v>
      </c>
      <c r="W1021">
        <v>0</v>
      </c>
      <c r="X1021">
        <v>1</v>
      </c>
      <c r="Y1021" s="2">
        <v>0</v>
      </c>
      <c r="Z1021">
        <v>32.6</v>
      </c>
      <c r="AA1021">
        <v>29.2</v>
      </c>
      <c r="AB1021">
        <v>33.200000000000003</v>
      </c>
      <c r="AC1021" s="8">
        <v>31.7</v>
      </c>
      <c r="AD1021" s="16">
        <v>85</v>
      </c>
      <c r="AE1021" s="3">
        <v>10</v>
      </c>
      <c r="AF1021">
        <v>900.47900000000004</v>
      </c>
      <c r="AG1021" s="2">
        <v>120</v>
      </c>
    </row>
    <row r="1022" spans="1:33" x14ac:dyDescent="0.45">
      <c r="A1022" t="s">
        <v>83</v>
      </c>
      <c r="B1022" t="s">
        <v>18</v>
      </c>
      <c r="C1022" s="1">
        <v>13</v>
      </c>
      <c r="D1022" s="1">
        <v>22</v>
      </c>
      <c r="E1022" s="1">
        <v>49</v>
      </c>
      <c r="F1022">
        <v>3</v>
      </c>
      <c r="G1022" s="2" t="s">
        <v>43</v>
      </c>
      <c r="H1022" s="3">
        <v>100</v>
      </c>
      <c r="I1022" s="16">
        <v>5</v>
      </c>
      <c r="J1022">
        <v>0</v>
      </c>
      <c r="K1022" s="2">
        <v>0</v>
      </c>
      <c r="L1022">
        <v>0</v>
      </c>
      <c r="M1022">
        <v>0</v>
      </c>
      <c r="N1022">
        <v>0</v>
      </c>
      <c r="O1022">
        <v>0</v>
      </c>
      <c r="P1022" s="5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 s="2">
        <v>0</v>
      </c>
      <c r="Z1022" s="7">
        <v>37.200000000000003</v>
      </c>
      <c r="AA1022" s="7">
        <v>33.4</v>
      </c>
      <c r="AB1022" s="7">
        <v>24.8</v>
      </c>
      <c r="AC1022" s="8">
        <v>31.8</v>
      </c>
      <c r="AD1022" s="16">
        <v>90</v>
      </c>
      <c r="AE1022" s="3">
        <v>10</v>
      </c>
      <c r="AF1022" s="10">
        <v>1239.854</v>
      </c>
      <c r="AG1022" s="2">
        <v>110</v>
      </c>
    </row>
    <row r="1023" spans="1:33" x14ac:dyDescent="0.45">
      <c r="A1023" t="s">
        <v>83</v>
      </c>
      <c r="B1023" t="s">
        <v>18</v>
      </c>
      <c r="C1023" s="1">
        <v>13</v>
      </c>
      <c r="D1023" s="1">
        <v>23</v>
      </c>
      <c r="E1023" s="1">
        <v>50</v>
      </c>
      <c r="F1023">
        <v>3</v>
      </c>
      <c r="G1023" s="2" t="s">
        <v>44</v>
      </c>
      <c r="H1023" s="3">
        <v>100</v>
      </c>
      <c r="I1023" s="4">
        <v>5</v>
      </c>
      <c r="J1023" s="5">
        <v>5</v>
      </c>
      <c r="K1023" s="6">
        <v>0</v>
      </c>
      <c r="L1023">
        <v>0</v>
      </c>
      <c r="M1023">
        <v>0</v>
      </c>
      <c r="N1023">
        <v>0</v>
      </c>
      <c r="O1023">
        <v>0</v>
      </c>
      <c r="P1023" s="5">
        <v>0</v>
      </c>
      <c r="Q1023">
        <v>0</v>
      </c>
      <c r="R1023">
        <v>0</v>
      </c>
      <c r="S1023" s="5">
        <v>0</v>
      </c>
      <c r="T1023">
        <v>0</v>
      </c>
      <c r="U1023">
        <v>1</v>
      </c>
      <c r="V1023">
        <v>0</v>
      </c>
      <c r="W1023">
        <v>0</v>
      </c>
      <c r="X1023">
        <v>0</v>
      </c>
      <c r="Y1023" s="2">
        <v>0</v>
      </c>
      <c r="Z1023" s="7">
        <v>27.4</v>
      </c>
      <c r="AA1023" s="7">
        <v>35.200000000000003</v>
      </c>
      <c r="AB1023" s="7">
        <v>39</v>
      </c>
      <c r="AC1023" s="8">
        <v>33.9</v>
      </c>
      <c r="AD1023" s="16">
        <v>90</v>
      </c>
      <c r="AE1023" s="3">
        <v>10</v>
      </c>
      <c r="AF1023">
        <v>1042.8119999999999</v>
      </c>
      <c r="AG1023" s="2">
        <v>166</v>
      </c>
    </row>
    <row r="1024" spans="1:33" x14ac:dyDescent="0.45">
      <c r="A1024" t="s">
        <v>83</v>
      </c>
      <c r="B1024" t="s">
        <v>18</v>
      </c>
      <c r="C1024" s="1">
        <v>13</v>
      </c>
      <c r="D1024" s="1">
        <v>24</v>
      </c>
      <c r="E1024" s="1">
        <v>51</v>
      </c>
      <c r="F1024">
        <v>3</v>
      </c>
      <c r="G1024" s="2" t="s">
        <v>16</v>
      </c>
      <c r="H1024" s="3">
        <v>100</v>
      </c>
      <c r="I1024" s="16">
        <v>5</v>
      </c>
      <c r="J1024">
        <v>0</v>
      </c>
      <c r="K1024" s="2">
        <v>5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 s="2">
        <v>0</v>
      </c>
      <c r="Z1024" s="7">
        <v>36</v>
      </c>
      <c r="AA1024" s="7">
        <v>39</v>
      </c>
      <c r="AB1024" s="7">
        <v>38.799999999999997</v>
      </c>
      <c r="AC1024" s="8">
        <v>37.9</v>
      </c>
      <c r="AD1024" s="16">
        <v>90</v>
      </c>
      <c r="AE1024" s="3">
        <v>15</v>
      </c>
      <c r="AF1024" s="7">
        <v>874.93100000000004</v>
      </c>
      <c r="AG1024" s="2">
        <v>117</v>
      </c>
    </row>
    <row r="1025" spans="1:33" x14ac:dyDescent="0.45">
      <c r="A1025" t="s">
        <v>83</v>
      </c>
      <c r="B1025" t="s">
        <v>18</v>
      </c>
      <c r="C1025" s="1">
        <v>13</v>
      </c>
      <c r="D1025" s="1">
        <v>25</v>
      </c>
      <c r="E1025" s="1">
        <v>52</v>
      </c>
      <c r="F1025">
        <v>3</v>
      </c>
      <c r="G1025" s="2" t="s">
        <v>44</v>
      </c>
      <c r="H1025" s="3">
        <v>100</v>
      </c>
      <c r="I1025" s="4">
        <v>5</v>
      </c>
      <c r="J1025" s="5">
        <v>5</v>
      </c>
      <c r="K1025" s="6">
        <v>0</v>
      </c>
      <c r="L1025">
        <v>0</v>
      </c>
      <c r="M1025">
        <v>0</v>
      </c>
      <c r="N1025">
        <v>0</v>
      </c>
      <c r="O1025">
        <v>0</v>
      </c>
      <c r="P1025" s="5">
        <v>0</v>
      </c>
      <c r="Q1025">
        <v>0</v>
      </c>
      <c r="R1025">
        <v>0</v>
      </c>
      <c r="S1025" s="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 s="2">
        <v>0</v>
      </c>
      <c r="Z1025" s="7">
        <v>25.6</v>
      </c>
      <c r="AA1025" s="7">
        <v>39.799999999999997</v>
      </c>
      <c r="AB1025" s="7">
        <v>37.200000000000003</v>
      </c>
      <c r="AC1025" s="8">
        <v>34.200000000000003</v>
      </c>
      <c r="AD1025" s="16">
        <v>90</v>
      </c>
      <c r="AE1025" s="3">
        <v>10</v>
      </c>
      <c r="AF1025" s="10">
        <v>1060.7059999999999</v>
      </c>
      <c r="AG1025" s="2">
        <v>181</v>
      </c>
    </row>
    <row r="1026" spans="1:33" x14ac:dyDescent="0.45">
      <c r="A1026" t="s">
        <v>83</v>
      </c>
      <c r="B1026" t="s">
        <v>18</v>
      </c>
      <c r="C1026" s="1">
        <v>13</v>
      </c>
      <c r="D1026" s="1">
        <v>26</v>
      </c>
      <c r="E1026" s="1">
        <v>53</v>
      </c>
      <c r="F1026">
        <v>3</v>
      </c>
      <c r="G1026" s="2" t="s">
        <v>16</v>
      </c>
      <c r="H1026" s="3">
        <v>100</v>
      </c>
      <c r="I1026" s="4">
        <v>5</v>
      </c>
      <c r="J1026" s="5">
        <v>5</v>
      </c>
      <c r="K1026" s="6">
        <v>0</v>
      </c>
      <c r="L1026">
        <v>0</v>
      </c>
      <c r="M1026">
        <v>0</v>
      </c>
      <c r="N1026">
        <v>0</v>
      </c>
      <c r="O1026">
        <v>0</v>
      </c>
      <c r="P1026" s="5">
        <v>0</v>
      </c>
      <c r="Q1026">
        <v>0</v>
      </c>
      <c r="R1026">
        <v>0</v>
      </c>
      <c r="S1026" s="5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 s="2">
        <v>0</v>
      </c>
      <c r="Z1026" s="7">
        <v>41.2</v>
      </c>
      <c r="AA1026" s="7">
        <v>33.4</v>
      </c>
      <c r="AB1026" s="7">
        <v>31</v>
      </c>
      <c r="AC1026" s="8">
        <v>35.200000000000003</v>
      </c>
      <c r="AD1026" s="16">
        <v>85</v>
      </c>
      <c r="AE1026" s="3">
        <v>15</v>
      </c>
      <c r="AF1026" s="10">
        <v>946.90099999999995</v>
      </c>
      <c r="AG1026" s="2">
        <v>108</v>
      </c>
    </row>
    <row r="1027" spans="1:33" x14ac:dyDescent="0.45">
      <c r="A1027" t="s">
        <v>83</v>
      </c>
      <c r="B1027" t="s">
        <v>18</v>
      </c>
      <c r="C1027" s="1">
        <v>13</v>
      </c>
      <c r="D1027" s="1">
        <v>27</v>
      </c>
      <c r="E1027" s="1">
        <v>54</v>
      </c>
      <c r="F1027">
        <v>3</v>
      </c>
      <c r="G1027" s="2" t="s">
        <v>43</v>
      </c>
      <c r="H1027" s="3">
        <v>100</v>
      </c>
      <c r="I1027" s="4">
        <v>15</v>
      </c>
      <c r="J1027" s="5">
        <v>0</v>
      </c>
      <c r="K1027" s="6">
        <v>0</v>
      </c>
      <c r="L1027">
        <v>0</v>
      </c>
      <c r="M1027">
        <v>0</v>
      </c>
      <c r="N1027">
        <v>0</v>
      </c>
      <c r="O1027">
        <v>0</v>
      </c>
      <c r="P1027" s="5">
        <v>0</v>
      </c>
      <c r="Q1027">
        <v>0</v>
      </c>
      <c r="R1027">
        <v>0</v>
      </c>
      <c r="S1027" s="5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 s="2">
        <v>0</v>
      </c>
      <c r="Z1027" s="7">
        <v>32.200000000000003</v>
      </c>
      <c r="AA1027" s="7">
        <v>30.6</v>
      </c>
      <c r="AB1027" s="7">
        <v>28.8</v>
      </c>
      <c r="AC1027" s="8">
        <v>30.5</v>
      </c>
      <c r="AD1027" s="16">
        <v>90</v>
      </c>
      <c r="AE1027" s="3">
        <v>10</v>
      </c>
      <c r="AF1027" s="10">
        <v>1063.0129999999999</v>
      </c>
      <c r="AG1027" s="2">
        <v>198</v>
      </c>
    </row>
    <row r="1028" spans="1:33" x14ac:dyDescent="0.45">
      <c r="A1028" t="s">
        <v>82</v>
      </c>
      <c r="B1028" t="s">
        <v>18</v>
      </c>
      <c r="C1028" s="1">
        <v>14</v>
      </c>
      <c r="D1028" s="1">
        <v>1</v>
      </c>
      <c r="E1028" s="1">
        <v>55</v>
      </c>
      <c r="F1028">
        <v>1</v>
      </c>
      <c r="G1028" s="2" t="s">
        <v>16</v>
      </c>
      <c r="H1028" s="3">
        <v>100</v>
      </c>
      <c r="I1028" s="4">
        <v>15</v>
      </c>
      <c r="J1028" s="5">
        <v>10</v>
      </c>
      <c r="K1028" s="6">
        <v>0</v>
      </c>
      <c r="L1028">
        <v>0</v>
      </c>
      <c r="M1028">
        <v>0</v>
      </c>
      <c r="N1028">
        <v>0</v>
      </c>
      <c r="O1028">
        <v>0</v>
      </c>
      <c r="P1028" s="5">
        <v>0</v>
      </c>
      <c r="Q1028">
        <v>0</v>
      </c>
      <c r="R1028">
        <v>0</v>
      </c>
      <c r="S1028" s="5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 s="2">
        <v>0</v>
      </c>
      <c r="Z1028" s="7">
        <v>10</v>
      </c>
      <c r="AA1028" s="7">
        <v>23</v>
      </c>
      <c r="AB1028" s="7">
        <v>21.2</v>
      </c>
      <c r="AC1028" s="8">
        <v>18.100000000000001</v>
      </c>
      <c r="AD1028" s="16">
        <v>85</v>
      </c>
      <c r="AE1028" s="3">
        <v>10</v>
      </c>
      <c r="AF1028" s="10">
        <v>874.4</v>
      </c>
      <c r="AG1028" s="2">
        <v>156</v>
      </c>
    </row>
    <row r="1029" spans="1:33" x14ac:dyDescent="0.45">
      <c r="A1029" t="s">
        <v>82</v>
      </c>
      <c r="B1029" t="s">
        <v>18</v>
      </c>
      <c r="C1029" s="1">
        <v>14</v>
      </c>
      <c r="D1029" s="1">
        <v>2</v>
      </c>
      <c r="E1029" s="1">
        <v>56</v>
      </c>
      <c r="F1029">
        <v>1</v>
      </c>
      <c r="G1029" s="2" t="s">
        <v>43</v>
      </c>
      <c r="H1029" s="3">
        <v>100</v>
      </c>
      <c r="I1029" s="4">
        <v>20</v>
      </c>
      <c r="J1029" s="5">
        <v>5</v>
      </c>
      <c r="K1029" s="6">
        <v>0</v>
      </c>
      <c r="L1029">
        <v>0</v>
      </c>
      <c r="M1029">
        <v>0</v>
      </c>
      <c r="N1029">
        <v>0</v>
      </c>
      <c r="O1029">
        <v>0</v>
      </c>
      <c r="P1029" s="5">
        <v>0</v>
      </c>
      <c r="Q1029">
        <v>0</v>
      </c>
      <c r="R1029">
        <v>0</v>
      </c>
      <c r="S1029" s="5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 s="2">
        <v>0</v>
      </c>
      <c r="Z1029" s="7">
        <v>10.8</v>
      </c>
      <c r="AA1029">
        <v>12.4</v>
      </c>
      <c r="AB1029">
        <v>24.2</v>
      </c>
      <c r="AC1029" s="8">
        <v>15.8</v>
      </c>
      <c r="AD1029" s="16">
        <v>85</v>
      </c>
      <c r="AE1029" s="3">
        <v>10</v>
      </c>
      <c r="AF1029" s="10">
        <v>861.7</v>
      </c>
      <c r="AG1029" s="2">
        <v>185</v>
      </c>
    </row>
    <row r="1030" spans="1:33" x14ac:dyDescent="0.45">
      <c r="A1030" t="s">
        <v>82</v>
      </c>
      <c r="B1030" t="s">
        <v>18</v>
      </c>
      <c r="C1030" s="1">
        <v>14</v>
      </c>
      <c r="D1030" s="1">
        <v>3</v>
      </c>
      <c r="E1030" s="1">
        <v>57</v>
      </c>
      <c r="F1030">
        <v>1</v>
      </c>
      <c r="G1030" s="2" t="s">
        <v>44</v>
      </c>
      <c r="H1030" s="3">
        <v>100</v>
      </c>
      <c r="I1030" s="4">
        <v>10</v>
      </c>
      <c r="J1030" s="5">
        <v>5</v>
      </c>
      <c r="K1030" s="6">
        <v>0</v>
      </c>
      <c r="L1030">
        <v>0</v>
      </c>
      <c r="M1030">
        <v>0</v>
      </c>
      <c r="N1030">
        <v>0</v>
      </c>
      <c r="O1030">
        <v>0</v>
      </c>
      <c r="P1030" s="5">
        <v>0</v>
      </c>
      <c r="Q1030">
        <v>0</v>
      </c>
      <c r="R1030">
        <v>0</v>
      </c>
      <c r="S1030" s="5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 s="2">
        <v>0</v>
      </c>
      <c r="Z1030" s="7">
        <v>12.8</v>
      </c>
      <c r="AA1030" s="7">
        <v>20.2</v>
      </c>
      <c r="AB1030" s="7">
        <v>31</v>
      </c>
      <c r="AC1030" s="8">
        <v>21.3</v>
      </c>
      <c r="AD1030" s="16">
        <v>85</v>
      </c>
      <c r="AE1030" s="3">
        <v>10</v>
      </c>
      <c r="AF1030">
        <v>941.7</v>
      </c>
      <c r="AG1030" s="2">
        <v>214</v>
      </c>
    </row>
    <row r="1031" spans="1:33" x14ac:dyDescent="0.45">
      <c r="A1031" t="s">
        <v>82</v>
      </c>
      <c r="B1031" t="s">
        <v>18</v>
      </c>
      <c r="C1031" s="1">
        <v>14</v>
      </c>
      <c r="D1031" s="1">
        <v>4</v>
      </c>
      <c r="E1031" s="1">
        <v>58</v>
      </c>
      <c r="F1031">
        <v>1</v>
      </c>
      <c r="G1031" s="2" t="s">
        <v>43</v>
      </c>
      <c r="H1031" s="3">
        <v>100</v>
      </c>
      <c r="I1031" s="4">
        <v>20</v>
      </c>
      <c r="J1031" s="5">
        <v>5</v>
      </c>
      <c r="K1031" s="6">
        <v>0</v>
      </c>
      <c r="L1031">
        <v>0</v>
      </c>
      <c r="M1031">
        <v>0</v>
      </c>
      <c r="N1031">
        <v>0</v>
      </c>
      <c r="O1031">
        <v>0</v>
      </c>
      <c r="P1031" s="5">
        <v>0</v>
      </c>
      <c r="Q1031">
        <v>0</v>
      </c>
      <c r="R1031">
        <v>0</v>
      </c>
      <c r="S1031" s="5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 s="2">
        <v>0</v>
      </c>
      <c r="Z1031" s="7">
        <v>9.8000000000000007</v>
      </c>
      <c r="AA1031" s="7">
        <v>11.8</v>
      </c>
      <c r="AB1031" s="7">
        <v>11.2</v>
      </c>
      <c r="AC1031" s="8">
        <v>10.9</v>
      </c>
      <c r="AD1031" s="16">
        <v>85</v>
      </c>
      <c r="AE1031" s="3">
        <v>10</v>
      </c>
      <c r="AF1031" s="10">
        <v>899.6</v>
      </c>
      <c r="AG1031" s="2">
        <v>279</v>
      </c>
    </row>
    <row r="1032" spans="1:33" x14ac:dyDescent="0.45">
      <c r="A1032" t="s">
        <v>82</v>
      </c>
      <c r="B1032" t="s">
        <v>18</v>
      </c>
      <c r="C1032" s="1">
        <v>14</v>
      </c>
      <c r="D1032" s="1">
        <v>5</v>
      </c>
      <c r="E1032" s="1">
        <v>59</v>
      </c>
      <c r="F1032">
        <v>1</v>
      </c>
      <c r="G1032" s="2" t="s">
        <v>44</v>
      </c>
      <c r="H1032" s="3">
        <v>100</v>
      </c>
      <c r="I1032" s="4">
        <v>40</v>
      </c>
      <c r="J1032" s="5">
        <v>10</v>
      </c>
      <c r="K1032" s="6">
        <v>0</v>
      </c>
      <c r="L1032">
        <v>0</v>
      </c>
      <c r="M1032">
        <v>0</v>
      </c>
      <c r="N1032">
        <v>0</v>
      </c>
      <c r="O1032">
        <v>0</v>
      </c>
      <c r="P1032" s="5">
        <v>0</v>
      </c>
      <c r="Q1032">
        <v>0</v>
      </c>
      <c r="R1032">
        <v>0</v>
      </c>
      <c r="S1032" s="5">
        <v>0</v>
      </c>
      <c r="T1032">
        <v>0</v>
      </c>
      <c r="U1032">
        <v>1</v>
      </c>
      <c r="V1032">
        <v>0</v>
      </c>
      <c r="W1032">
        <v>0</v>
      </c>
      <c r="X1032">
        <v>0</v>
      </c>
      <c r="Y1032" s="2">
        <v>0</v>
      </c>
      <c r="Z1032" s="7">
        <v>10.199999999999999</v>
      </c>
      <c r="AA1032" s="7">
        <v>10.6</v>
      </c>
      <c r="AB1032" s="7">
        <v>11.6</v>
      </c>
      <c r="AC1032" s="8">
        <v>10.8</v>
      </c>
      <c r="AD1032" s="16">
        <v>85</v>
      </c>
      <c r="AE1032" s="3">
        <v>10</v>
      </c>
      <c r="AF1032" s="10">
        <v>814.7</v>
      </c>
      <c r="AG1032" s="2">
        <v>216</v>
      </c>
    </row>
    <row r="1033" spans="1:33" x14ac:dyDescent="0.45">
      <c r="A1033" t="s">
        <v>82</v>
      </c>
      <c r="B1033" t="s">
        <v>18</v>
      </c>
      <c r="C1033" s="1">
        <v>14</v>
      </c>
      <c r="D1033" s="1">
        <v>6</v>
      </c>
      <c r="E1033" s="1">
        <v>60</v>
      </c>
      <c r="F1033">
        <v>1</v>
      </c>
      <c r="G1033" s="2" t="s">
        <v>16</v>
      </c>
      <c r="H1033" s="3">
        <v>100</v>
      </c>
      <c r="I1033" s="4">
        <v>25</v>
      </c>
      <c r="J1033" s="5">
        <v>5</v>
      </c>
      <c r="K1033" s="6">
        <v>0</v>
      </c>
      <c r="L1033">
        <v>0</v>
      </c>
      <c r="M1033">
        <v>0</v>
      </c>
      <c r="N1033">
        <v>0</v>
      </c>
      <c r="O1033">
        <v>0</v>
      </c>
      <c r="P1033" s="5">
        <v>0</v>
      </c>
      <c r="Q1033">
        <v>0</v>
      </c>
      <c r="R1033">
        <v>0</v>
      </c>
      <c r="S1033" s="5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 s="2">
        <v>0</v>
      </c>
      <c r="Z1033" s="7">
        <v>18.8</v>
      </c>
      <c r="AA1033" s="7">
        <v>8</v>
      </c>
      <c r="AB1033" s="7">
        <v>12</v>
      </c>
      <c r="AC1033" s="8">
        <v>12.9</v>
      </c>
      <c r="AD1033" s="16">
        <v>85</v>
      </c>
      <c r="AE1033" s="3">
        <v>10</v>
      </c>
      <c r="AF1033" s="10">
        <v>802.2</v>
      </c>
      <c r="AG1033" s="2">
        <v>202</v>
      </c>
    </row>
    <row r="1034" spans="1:33" x14ac:dyDescent="0.45">
      <c r="A1034" t="s">
        <v>82</v>
      </c>
      <c r="B1034" t="s">
        <v>18</v>
      </c>
      <c r="C1034" s="1">
        <v>14</v>
      </c>
      <c r="D1034" s="1">
        <v>7</v>
      </c>
      <c r="E1034" s="1">
        <v>61</v>
      </c>
      <c r="F1034">
        <v>1</v>
      </c>
      <c r="G1034" s="2" t="s">
        <v>44</v>
      </c>
      <c r="H1034" s="3">
        <v>100</v>
      </c>
      <c r="I1034" s="4">
        <v>25</v>
      </c>
      <c r="J1034" s="5">
        <v>5</v>
      </c>
      <c r="K1034" s="6">
        <v>0</v>
      </c>
      <c r="L1034">
        <v>0</v>
      </c>
      <c r="M1034">
        <v>0</v>
      </c>
      <c r="N1034">
        <v>0</v>
      </c>
      <c r="O1034">
        <v>0</v>
      </c>
      <c r="P1034" s="5">
        <v>0</v>
      </c>
      <c r="Q1034">
        <v>1</v>
      </c>
      <c r="R1034">
        <v>0</v>
      </c>
      <c r="S1034" s="5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 s="2">
        <v>0</v>
      </c>
      <c r="Z1034" s="7">
        <v>12.2</v>
      </c>
      <c r="AA1034" s="7">
        <v>12.6</v>
      </c>
      <c r="AB1034" s="7">
        <v>11.2</v>
      </c>
      <c r="AC1034" s="8">
        <v>12</v>
      </c>
      <c r="AD1034" s="16">
        <v>80</v>
      </c>
      <c r="AE1034" s="3">
        <v>10</v>
      </c>
      <c r="AF1034" s="10">
        <v>812.1</v>
      </c>
      <c r="AG1034" s="2">
        <v>163</v>
      </c>
    </row>
    <row r="1035" spans="1:33" x14ac:dyDescent="0.45">
      <c r="A1035" t="s">
        <v>82</v>
      </c>
      <c r="B1035" t="s">
        <v>18</v>
      </c>
      <c r="C1035" s="1">
        <v>14</v>
      </c>
      <c r="D1035" s="1">
        <v>8</v>
      </c>
      <c r="E1035" s="1">
        <v>62</v>
      </c>
      <c r="F1035">
        <v>1</v>
      </c>
      <c r="G1035" s="2" t="s">
        <v>16</v>
      </c>
      <c r="H1035" s="3">
        <v>100</v>
      </c>
      <c r="I1035" s="4">
        <v>25</v>
      </c>
      <c r="J1035" s="5">
        <v>10</v>
      </c>
      <c r="K1035" s="6">
        <v>0</v>
      </c>
      <c r="L1035">
        <v>0</v>
      </c>
      <c r="M1035">
        <v>0</v>
      </c>
      <c r="N1035">
        <v>0</v>
      </c>
      <c r="O1035">
        <v>0</v>
      </c>
      <c r="P1035" s="5">
        <v>0</v>
      </c>
      <c r="Q1035">
        <v>1</v>
      </c>
      <c r="R1035">
        <v>0</v>
      </c>
      <c r="S1035" s="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 s="2">
        <v>0</v>
      </c>
      <c r="Z1035" s="7">
        <v>17.8</v>
      </c>
      <c r="AA1035" s="7">
        <v>15.2</v>
      </c>
      <c r="AB1035" s="7">
        <v>14.2</v>
      </c>
      <c r="AC1035" s="8">
        <v>15.7</v>
      </c>
      <c r="AD1035" s="16">
        <v>85</v>
      </c>
      <c r="AE1035" s="3">
        <v>10</v>
      </c>
      <c r="AF1035">
        <v>857.9</v>
      </c>
      <c r="AG1035" s="2">
        <v>119</v>
      </c>
    </row>
    <row r="1036" spans="1:33" x14ac:dyDescent="0.45">
      <c r="A1036" t="s">
        <v>82</v>
      </c>
      <c r="B1036" t="s">
        <v>18</v>
      </c>
      <c r="C1036" s="1">
        <v>14</v>
      </c>
      <c r="D1036" s="1">
        <v>9</v>
      </c>
      <c r="E1036" s="1">
        <v>63</v>
      </c>
      <c r="F1036">
        <v>1</v>
      </c>
      <c r="G1036" s="2" t="s">
        <v>43</v>
      </c>
      <c r="H1036" s="3">
        <v>100</v>
      </c>
      <c r="I1036" s="4">
        <v>60</v>
      </c>
      <c r="J1036" s="5">
        <v>10</v>
      </c>
      <c r="K1036" s="6">
        <v>0</v>
      </c>
      <c r="L1036">
        <v>0</v>
      </c>
      <c r="M1036">
        <v>0</v>
      </c>
      <c r="N1036">
        <v>0</v>
      </c>
      <c r="O1036">
        <v>0</v>
      </c>
      <c r="P1036" s="5">
        <v>0</v>
      </c>
      <c r="Q1036">
        <v>0</v>
      </c>
      <c r="R1036">
        <v>0</v>
      </c>
      <c r="S1036" s="5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 s="2">
        <v>0</v>
      </c>
      <c r="Z1036" s="7">
        <v>10.4</v>
      </c>
      <c r="AA1036" s="7">
        <v>14.4</v>
      </c>
      <c r="AB1036" s="7">
        <v>9.8000000000000007</v>
      </c>
      <c r="AC1036" s="8">
        <v>11.5</v>
      </c>
      <c r="AD1036" s="16">
        <v>65</v>
      </c>
      <c r="AE1036" s="3">
        <v>15</v>
      </c>
      <c r="AF1036">
        <v>612.9</v>
      </c>
      <c r="AG1036" s="2">
        <v>214</v>
      </c>
    </row>
    <row r="1037" spans="1:33" x14ac:dyDescent="0.45">
      <c r="A1037" t="s">
        <v>82</v>
      </c>
      <c r="B1037" t="s">
        <v>18</v>
      </c>
      <c r="C1037" s="1">
        <v>14</v>
      </c>
      <c r="D1037" s="1">
        <v>10</v>
      </c>
      <c r="E1037" s="1">
        <v>64</v>
      </c>
      <c r="F1037">
        <v>2</v>
      </c>
      <c r="G1037" s="2" t="s">
        <v>16</v>
      </c>
      <c r="H1037" s="3">
        <v>100</v>
      </c>
      <c r="I1037" s="4">
        <v>50</v>
      </c>
      <c r="J1037" s="5">
        <v>10</v>
      </c>
      <c r="K1037" s="6">
        <v>5</v>
      </c>
      <c r="L1037">
        <v>0</v>
      </c>
      <c r="M1037">
        <v>0</v>
      </c>
      <c r="N1037">
        <v>0</v>
      </c>
      <c r="O1037">
        <v>0</v>
      </c>
      <c r="P1037" s="5">
        <v>0</v>
      </c>
      <c r="Q1037">
        <v>0</v>
      </c>
      <c r="R1037">
        <v>0</v>
      </c>
      <c r="S1037" s="5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 s="2">
        <v>0</v>
      </c>
      <c r="Z1037" s="7">
        <v>27.2</v>
      </c>
      <c r="AA1037" s="7">
        <v>16</v>
      </c>
      <c r="AB1037" s="7">
        <v>17.2</v>
      </c>
      <c r="AC1037" s="8">
        <v>20.100000000000001</v>
      </c>
      <c r="AD1037" s="4">
        <v>70</v>
      </c>
      <c r="AE1037" s="3">
        <v>15</v>
      </c>
      <c r="AF1037">
        <v>793.3</v>
      </c>
      <c r="AG1037" s="2">
        <v>168</v>
      </c>
    </row>
    <row r="1038" spans="1:33" x14ac:dyDescent="0.45">
      <c r="A1038" t="s">
        <v>82</v>
      </c>
      <c r="B1038" t="s">
        <v>18</v>
      </c>
      <c r="C1038" s="1">
        <v>14</v>
      </c>
      <c r="D1038" s="1">
        <v>11</v>
      </c>
      <c r="E1038" s="1">
        <v>65</v>
      </c>
      <c r="F1038">
        <v>2</v>
      </c>
      <c r="G1038" s="2" t="s">
        <v>43</v>
      </c>
      <c r="H1038" s="3">
        <v>100</v>
      </c>
      <c r="I1038" s="4">
        <v>40</v>
      </c>
      <c r="J1038" s="5">
        <v>10</v>
      </c>
      <c r="K1038" s="6">
        <v>5</v>
      </c>
      <c r="L1038">
        <v>0</v>
      </c>
      <c r="M1038">
        <v>0</v>
      </c>
      <c r="N1038">
        <v>0</v>
      </c>
      <c r="O1038">
        <v>0</v>
      </c>
      <c r="P1038" s="5">
        <v>0</v>
      </c>
      <c r="Q1038">
        <v>0</v>
      </c>
      <c r="R1038">
        <v>0</v>
      </c>
      <c r="S1038" s="5">
        <v>0</v>
      </c>
      <c r="T1038">
        <v>0</v>
      </c>
      <c r="U1038">
        <v>0</v>
      </c>
      <c r="V1038">
        <v>0</v>
      </c>
      <c r="W1038">
        <v>0</v>
      </c>
      <c r="X1038">
        <v>1</v>
      </c>
      <c r="Y1038" s="2">
        <v>0</v>
      </c>
      <c r="Z1038" s="7">
        <v>12.8</v>
      </c>
      <c r="AA1038" s="7">
        <v>32.799999999999997</v>
      </c>
      <c r="AB1038" s="7">
        <v>21.8</v>
      </c>
      <c r="AC1038" s="8">
        <v>22.5</v>
      </c>
      <c r="AD1038" s="16">
        <v>70</v>
      </c>
      <c r="AE1038" s="3">
        <v>20</v>
      </c>
      <c r="AF1038">
        <v>801.2</v>
      </c>
      <c r="AG1038" s="2">
        <v>186</v>
      </c>
    </row>
    <row r="1039" spans="1:33" x14ac:dyDescent="0.45">
      <c r="A1039" t="s">
        <v>82</v>
      </c>
      <c r="B1039" t="s">
        <v>18</v>
      </c>
      <c r="C1039" s="1">
        <v>14</v>
      </c>
      <c r="D1039" s="1">
        <v>12</v>
      </c>
      <c r="E1039" s="1">
        <v>66</v>
      </c>
      <c r="F1039">
        <v>2</v>
      </c>
      <c r="G1039" s="2" t="s">
        <v>44</v>
      </c>
      <c r="H1039" s="3">
        <v>100</v>
      </c>
      <c r="I1039" s="4">
        <v>30</v>
      </c>
      <c r="J1039" s="5">
        <v>10</v>
      </c>
      <c r="K1039" s="6">
        <v>0</v>
      </c>
      <c r="L1039">
        <v>0</v>
      </c>
      <c r="M1039">
        <v>0</v>
      </c>
      <c r="N1039">
        <v>0</v>
      </c>
      <c r="O1039">
        <v>0</v>
      </c>
      <c r="P1039" s="5">
        <v>0</v>
      </c>
      <c r="Q1039">
        <v>1</v>
      </c>
      <c r="R1039">
        <v>0</v>
      </c>
      <c r="S1039" s="5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 s="2">
        <v>0</v>
      </c>
      <c r="Z1039" s="7">
        <v>13.4</v>
      </c>
      <c r="AA1039" s="7">
        <v>13</v>
      </c>
      <c r="AB1039" s="7">
        <v>16.8</v>
      </c>
      <c r="AC1039" s="8">
        <v>14.4</v>
      </c>
      <c r="AD1039" s="16">
        <v>70</v>
      </c>
      <c r="AE1039" s="3">
        <v>15</v>
      </c>
      <c r="AF1039">
        <v>757.4</v>
      </c>
      <c r="AG1039" s="2">
        <v>214</v>
      </c>
    </row>
    <row r="1040" spans="1:33" x14ac:dyDescent="0.45">
      <c r="A1040" t="s">
        <v>82</v>
      </c>
      <c r="B1040" t="s">
        <v>18</v>
      </c>
      <c r="C1040" s="1">
        <v>14</v>
      </c>
      <c r="D1040" s="1">
        <v>13</v>
      </c>
      <c r="E1040" s="1">
        <v>67</v>
      </c>
      <c r="F1040">
        <v>2</v>
      </c>
      <c r="G1040" s="2" t="s">
        <v>43</v>
      </c>
      <c r="H1040" s="3">
        <v>100</v>
      </c>
      <c r="I1040" s="4">
        <v>60</v>
      </c>
      <c r="J1040" s="5">
        <v>10</v>
      </c>
      <c r="K1040" s="6">
        <v>5</v>
      </c>
      <c r="L1040">
        <v>0</v>
      </c>
      <c r="M1040">
        <v>0</v>
      </c>
      <c r="N1040">
        <v>0</v>
      </c>
      <c r="O1040">
        <v>0</v>
      </c>
      <c r="P1040" s="5">
        <v>0</v>
      </c>
      <c r="Q1040">
        <v>0</v>
      </c>
      <c r="R1040">
        <v>0</v>
      </c>
      <c r="S1040" s="5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 s="2">
        <v>0</v>
      </c>
      <c r="Z1040" s="7">
        <v>16</v>
      </c>
      <c r="AA1040" s="7">
        <v>16.600000000000001</v>
      </c>
      <c r="AB1040" s="7">
        <v>12.2</v>
      </c>
      <c r="AC1040" s="8">
        <v>14.9</v>
      </c>
      <c r="AD1040" s="16">
        <v>70</v>
      </c>
      <c r="AE1040" s="3">
        <v>15</v>
      </c>
      <c r="AF1040" s="10">
        <v>713.1</v>
      </c>
      <c r="AG1040" s="2">
        <v>198</v>
      </c>
    </row>
    <row r="1041" spans="1:33" x14ac:dyDescent="0.45">
      <c r="A1041" t="s">
        <v>82</v>
      </c>
      <c r="B1041" t="s">
        <v>18</v>
      </c>
      <c r="C1041" s="1">
        <v>14</v>
      </c>
      <c r="D1041" s="1">
        <v>14</v>
      </c>
      <c r="E1041" s="1">
        <v>68</v>
      </c>
      <c r="F1041">
        <v>2</v>
      </c>
      <c r="G1041" s="2" t="s">
        <v>44</v>
      </c>
      <c r="H1041" s="3">
        <v>100</v>
      </c>
      <c r="I1041" s="4">
        <v>40</v>
      </c>
      <c r="J1041" s="5">
        <v>10</v>
      </c>
      <c r="K1041" s="6">
        <v>5</v>
      </c>
      <c r="L1041">
        <v>0</v>
      </c>
      <c r="M1041">
        <v>0</v>
      </c>
      <c r="N1041">
        <v>0</v>
      </c>
      <c r="O1041">
        <v>0</v>
      </c>
      <c r="P1041" s="5">
        <v>0</v>
      </c>
      <c r="Q1041">
        <v>0</v>
      </c>
      <c r="R1041">
        <v>0</v>
      </c>
      <c r="S1041" s="5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 s="2">
        <v>0</v>
      </c>
      <c r="Z1041" s="7">
        <v>10</v>
      </c>
      <c r="AA1041" s="7">
        <v>10.8</v>
      </c>
      <c r="AB1041" s="7">
        <v>12.6</v>
      </c>
      <c r="AC1041" s="8">
        <v>11.1</v>
      </c>
      <c r="AD1041" s="16">
        <v>75</v>
      </c>
      <c r="AE1041" s="3">
        <v>10</v>
      </c>
      <c r="AF1041" s="10">
        <v>712.1</v>
      </c>
      <c r="AG1041" s="2">
        <v>242</v>
      </c>
    </row>
    <row r="1042" spans="1:33" x14ac:dyDescent="0.45">
      <c r="A1042" t="s">
        <v>82</v>
      </c>
      <c r="B1042" t="s">
        <v>18</v>
      </c>
      <c r="C1042" s="1">
        <v>14</v>
      </c>
      <c r="D1042" s="1">
        <v>15</v>
      </c>
      <c r="E1042" s="1">
        <v>69</v>
      </c>
      <c r="F1042">
        <v>2</v>
      </c>
      <c r="G1042" s="2" t="s">
        <v>16</v>
      </c>
      <c r="H1042" s="3">
        <v>100</v>
      </c>
      <c r="I1042" s="4">
        <v>50</v>
      </c>
      <c r="J1042" s="5">
        <v>10</v>
      </c>
      <c r="K1042" s="6">
        <v>0</v>
      </c>
      <c r="L1042">
        <v>0</v>
      </c>
      <c r="M1042">
        <v>0</v>
      </c>
      <c r="N1042">
        <v>0</v>
      </c>
      <c r="O1042">
        <v>0</v>
      </c>
      <c r="P1042" s="5">
        <v>0</v>
      </c>
      <c r="Q1042">
        <v>0</v>
      </c>
      <c r="R1042">
        <v>0</v>
      </c>
      <c r="S1042" s="5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 s="2">
        <v>0</v>
      </c>
      <c r="Z1042" s="7">
        <v>18</v>
      </c>
      <c r="AA1042" s="7">
        <v>10.6</v>
      </c>
      <c r="AB1042" s="7">
        <v>12</v>
      </c>
      <c r="AC1042" s="8">
        <v>13.5</v>
      </c>
      <c r="AD1042" s="16">
        <v>75</v>
      </c>
      <c r="AE1042" s="3">
        <v>15</v>
      </c>
      <c r="AF1042" s="10">
        <v>781.1</v>
      </c>
      <c r="AG1042" s="2">
        <v>276</v>
      </c>
    </row>
    <row r="1043" spans="1:33" x14ac:dyDescent="0.45">
      <c r="A1043" t="s">
        <v>82</v>
      </c>
      <c r="B1043" t="s">
        <v>18</v>
      </c>
      <c r="C1043" s="1">
        <v>14</v>
      </c>
      <c r="D1043" s="1">
        <v>16</v>
      </c>
      <c r="E1043" s="1">
        <v>70</v>
      </c>
      <c r="F1043">
        <v>2</v>
      </c>
      <c r="G1043" s="2" t="s">
        <v>44</v>
      </c>
      <c r="H1043" s="3">
        <v>100</v>
      </c>
      <c r="I1043" s="4">
        <v>30</v>
      </c>
      <c r="J1043" s="5">
        <v>10</v>
      </c>
      <c r="K1043" s="6">
        <v>0</v>
      </c>
      <c r="L1043">
        <v>0</v>
      </c>
      <c r="M1043">
        <v>0</v>
      </c>
      <c r="N1043">
        <v>0</v>
      </c>
      <c r="O1043">
        <v>0</v>
      </c>
      <c r="P1043" s="5">
        <v>0</v>
      </c>
      <c r="Q1043">
        <v>0</v>
      </c>
      <c r="R1043">
        <v>0</v>
      </c>
      <c r="S1043" s="5">
        <v>0</v>
      </c>
      <c r="T1043">
        <v>0</v>
      </c>
      <c r="U1043">
        <v>1</v>
      </c>
      <c r="V1043">
        <v>0</v>
      </c>
      <c r="W1043">
        <v>0</v>
      </c>
      <c r="X1043">
        <v>0</v>
      </c>
      <c r="Y1043" s="2">
        <v>0</v>
      </c>
      <c r="Z1043" s="7">
        <v>9</v>
      </c>
      <c r="AA1043" s="7">
        <v>19.600000000000001</v>
      </c>
      <c r="AB1043" s="7">
        <v>7.8</v>
      </c>
      <c r="AC1043" s="8">
        <v>12.1</v>
      </c>
      <c r="AD1043" s="16">
        <v>60</v>
      </c>
      <c r="AE1043" s="3">
        <v>15</v>
      </c>
      <c r="AF1043" s="10">
        <v>692</v>
      </c>
      <c r="AG1043" s="2">
        <v>298</v>
      </c>
    </row>
    <row r="1044" spans="1:33" x14ac:dyDescent="0.45">
      <c r="A1044" t="s">
        <v>82</v>
      </c>
      <c r="B1044" t="s">
        <v>18</v>
      </c>
      <c r="C1044" s="1">
        <v>14</v>
      </c>
      <c r="D1044" s="1">
        <v>17</v>
      </c>
      <c r="E1044" s="1">
        <v>71</v>
      </c>
      <c r="F1044">
        <v>2</v>
      </c>
      <c r="G1044" s="2" t="s">
        <v>16</v>
      </c>
      <c r="H1044" s="3">
        <v>100</v>
      </c>
      <c r="I1044" s="16">
        <v>40</v>
      </c>
      <c r="J1044">
        <v>5</v>
      </c>
      <c r="K1044" s="2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 s="2">
        <v>0</v>
      </c>
      <c r="Z1044" s="7">
        <v>23.2</v>
      </c>
      <c r="AA1044" s="7">
        <v>15.8</v>
      </c>
      <c r="AB1044" s="7">
        <v>12.4</v>
      </c>
      <c r="AC1044" s="8">
        <v>17.100000000000001</v>
      </c>
      <c r="AD1044" s="16">
        <v>60</v>
      </c>
      <c r="AE1044" s="3">
        <v>15</v>
      </c>
      <c r="AF1044" s="7">
        <v>680.3</v>
      </c>
      <c r="AG1044" s="2">
        <v>252</v>
      </c>
    </row>
    <row r="1045" spans="1:33" x14ac:dyDescent="0.45">
      <c r="A1045" t="s">
        <v>82</v>
      </c>
      <c r="B1045" t="s">
        <v>18</v>
      </c>
      <c r="C1045" s="1">
        <v>14</v>
      </c>
      <c r="D1045" s="1">
        <v>18</v>
      </c>
      <c r="E1045" s="1">
        <v>72</v>
      </c>
      <c r="F1045">
        <v>2</v>
      </c>
      <c r="G1045" s="2" t="s">
        <v>43</v>
      </c>
      <c r="H1045" s="3">
        <v>100</v>
      </c>
      <c r="I1045" s="4">
        <v>60</v>
      </c>
      <c r="J1045" s="5">
        <v>10</v>
      </c>
      <c r="K1045" s="6">
        <v>0</v>
      </c>
      <c r="L1045" s="5">
        <v>0</v>
      </c>
      <c r="M1045" s="5">
        <v>0</v>
      </c>
      <c r="N1045" s="5">
        <v>0</v>
      </c>
      <c r="O1045" s="5">
        <v>0</v>
      </c>
      <c r="P1045" s="5">
        <v>0</v>
      </c>
      <c r="Q1045">
        <v>0</v>
      </c>
      <c r="R1045" s="5">
        <v>0</v>
      </c>
      <c r="S1045" s="5">
        <v>0</v>
      </c>
      <c r="T1045" s="5">
        <v>0</v>
      </c>
      <c r="U1045">
        <v>0</v>
      </c>
      <c r="V1045" s="5">
        <v>0</v>
      </c>
      <c r="W1045">
        <v>0</v>
      </c>
      <c r="X1045" s="5">
        <v>1</v>
      </c>
      <c r="Y1045" s="6">
        <v>0</v>
      </c>
      <c r="Z1045" s="7">
        <v>12.4</v>
      </c>
      <c r="AA1045" s="7">
        <v>11</v>
      </c>
      <c r="AB1045" s="7">
        <v>15.2</v>
      </c>
      <c r="AC1045" s="8">
        <v>12.9</v>
      </c>
      <c r="AD1045" s="16">
        <v>70</v>
      </c>
      <c r="AE1045" s="3">
        <v>15</v>
      </c>
      <c r="AF1045">
        <v>795.2</v>
      </c>
      <c r="AG1045" s="2">
        <v>202</v>
      </c>
    </row>
    <row r="1046" spans="1:33" x14ac:dyDescent="0.45">
      <c r="A1046" t="s">
        <v>82</v>
      </c>
      <c r="B1046" t="s">
        <v>18</v>
      </c>
      <c r="C1046" s="1">
        <v>14</v>
      </c>
      <c r="D1046" s="1">
        <v>19</v>
      </c>
      <c r="E1046" s="1">
        <v>73</v>
      </c>
      <c r="F1046">
        <v>3</v>
      </c>
      <c r="G1046" s="2" t="s">
        <v>16</v>
      </c>
      <c r="H1046" s="23">
        <v>100</v>
      </c>
      <c r="I1046" s="4">
        <v>30</v>
      </c>
      <c r="J1046" s="5">
        <v>10</v>
      </c>
      <c r="K1046" s="6">
        <v>0</v>
      </c>
      <c r="L1046">
        <v>0</v>
      </c>
      <c r="M1046">
        <v>0</v>
      </c>
      <c r="N1046">
        <v>0</v>
      </c>
      <c r="O1046">
        <v>0</v>
      </c>
      <c r="P1046" s="5">
        <v>0</v>
      </c>
      <c r="Q1046">
        <v>0</v>
      </c>
      <c r="R1046">
        <v>0</v>
      </c>
      <c r="S1046" s="5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 s="2">
        <v>0</v>
      </c>
      <c r="Z1046">
        <v>11.2</v>
      </c>
      <c r="AA1046">
        <v>10</v>
      </c>
      <c r="AB1046">
        <v>14.6</v>
      </c>
      <c r="AC1046" s="8">
        <v>11.9</v>
      </c>
      <c r="AD1046" s="16">
        <v>70</v>
      </c>
      <c r="AE1046" s="3">
        <v>10</v>
      </c>
      <c r="AF1046">
        <v>707.1</v>
      </c>
      <c r="AG1046" s="2">
        <v>222</v>
      </c>
    </row>
    <row r="1047" spans="1:33" x14ac:dyDescent="0.45">
      <c r="A1047" t="s">
        <v>82</v>
      </c>
      <c r="B1047" t="s">
        <v>18</v>
      </c>
      <c r="C1047" s="1">
        <v>14</v>
      </c>
      <c r="D1047" s="1">
        <v>20</v>
      </c>
      <c r="E1047" s="1">
        <v>74</v>
      </c>
      <c r="F1047">
        <v>3</v>
      </c>
      <c r="G1047" s="2" t="s">
        <v>43</v>
      </c>
      <c r="H1047" s="3">
        <v>100</v>
      </c>
      <c r="I1047" s="4">
        <v>30</v>
      </c>
      <c r="J1047" s="5">
        <v>10</v>
      </c>
      <c r="K1047" s="6">
        <v>5</v>
      </c>
      <c r="L1047">
        <v>0</v>
      </c>
      <c r="M1047">
        <v>0</v>
      </c>
      <c r="N1047">
        <v>0</v>
      </c>
      <c r="O1047">
        <v>0</v>
      </c>
      <c r="P1047" s="5">
        <v>0</v>
      </c>
      <c r="Q1047">
        <v>0</v>
      </c>
      <c r="R1047">
        <v>0</v>
      </c>
      <c r="S1047" s="5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 s="2">
        <v>0</v>
      </c>
      <c r="Z1047">
        <v>19.2</v>
      </c>
      <c r="AA1047">
        <v>12.8</v>
      </c>
      <c r="AB1047">
        <v>10.8</v>
      </c>
      <c r="AC1047" s="8">
        <v>14.3</v>
      </c>
      <c r="AD1047" s="16">
        <v>65</v>
      </c>
      <c r="AE1047" s="3">
        <v>10</v>
      </c>
      <c r="AF1047" s="10">
        <v>658.2</v>
      </c>
      <c r="AG1047" s="2">
        <v>270</v>
      </c>
    </row>
    <row r="1048" spans="1:33" x14ac:dyDescent="0.45">
      <c r="A1048" t="s">
        <v>82</v>
      </c>
      <c r="B1048" t="s">
        <v>18</v>
      </c>
      <c r="C1048" s="1">
        <v>14</v>
      </c>
      <c r="D1048" s="1">
        <v>21</v>
      </c>
      <c r="E1048" s="1">
        <v>75</v>
      </c>
      <c r="F1048">
        <v>3</v>
      </c>
      <c r="G1048" s="2" t="s">
        <v>44</v>
      </c>
      <c r="H1048" s="3">
        <v>100</v>
      </c>
      <c r="I1048" s="4">
        <v>15</v>
      </c>
      <c r="J1048" s="5">
        <v>5</v>
      </c>
      <c r="K1048" s="6">
        <v>0</v>
      </c>
      <c r="L1048">
        <v>0</v>
      </c>
      <c r="M1048">
        <v>0</v>
      </c>
      <c r="N1048">
        <v>0</v>
      </c>
      <c r="O1048">
        <v>0</v>
      </c>
      <c r="P1048" s="5">
        <v>0</v>
      </c>
      <c r="Q1048">
        <v>0</v>
      </c>
      <c r="R1048">
        <v>0</v>
      </c>
      <c r="S1048" s="5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 s="2">
        <v>0</v>
      </c>
      <c r="Z1048" s="7">
        <v>10.6</v>
      </c>
      <c r="AA1048" s="7">
        <v>15.6</v>
      </c>
      <c r="AB1048" s="7">
        <v>9</v>
      </c>
      <c r="AC1048" s="8">
        <v>11.7</v>
      </c>
      <c r="AD1048" s="16">
        <v>65</v>
      </c>
      <c r="AE1048" s="3">
        <v>10</v>
      </c>
      <c r="AF1048">
        <v>697.1</v>
      </c>
      <c r="AG1048" s="2">
        <v>180</v>
      </c>
    </row>
    <row r="1049" spans="1:33" x14ac:dyDescent="0.45">
      <c r="A1049" t="s">
        <v>82</v>
      </c>
      <c r="B1049" t="s">
        <v>18</v>
      </c>
      <c r="C1049" s="1">
        <v>14</v>
      </c>
      <c r="D1049" s="1">
        <v>22</v>
      </c>
      <c r="E1049" s="1">
        <v>76</v>
      </c>
      <c r="F1049">
        <v>3</v>
      </c>
      <c r="G1049" s="2" t="s">
        <v>43</v>
      </c>
      <c r="H1049" s="3">
        <v>100</v>
      </c>
      <c r="I1049" s="4">
        <v>10</v>
      </c>
      <c r="J1049" s="5">
        <v>5</v>
      </c>
      <c r="K1049" s="6">
        <v>0</v>
      </c>
      <c r="L1049">
        <v>0</v>
      </c>
      <c r="M1049">
        <v>0</v>
      </c>
      <c r="N1049">
        <v>0</v>
      </c>
      <c r="O1049">
        <v>0</v>
      </c>
      <c r="P1049" s="5">
        <v>0</v>
      </c>
      <c r="Q1049">
        <v>0</v>
      </c>
      <c r="R1049">
        <v>0</v>
      </c>
      <c r="S1049" s="5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 s="2">
        <v>0</v>
      </c>
      <c r="Z1049" s="7">
        <v>12</v>
      </c>
      <c r="AA1049" s="7">
        <v>13.4</v>
      </c>
      <c r="AB1049" s="7">
        <v>11.8</v>
      </c>
      <c r="AC1049" s="8">
        <v>12.4</v>
      </c>
      <c r="AD1049" s="16">
        <v>65</v>
      </c>
      <c r="AE1049" s="3">
        <v>5</v>
      </c>
      <c r="AF1049" s="10">
        <v>703.1</v>
      </c>
      <c r="AG1049" s="2">
        <v>188</v>
      </c>
    </row>
    <row r="1050" spans="1:33" x14ac:dyDescent="0.45">
      <c r="A1050" t="s">
        <v>82</v>
      </c>
      <c r="B1050" t="s">
        <v>18</v>
      </c>
      <c r="C1050" s="1">
        <v>14</v>
      </c>
      <c r="D1050" s="1">
        <v>23</v>
      </c>
      <c r="E1050" s="1">
        <v>77</v>
      </c>
      <c r="F1050">
        <v>3</v>
      </c>
      <c r="G1050" s="2" t="s">
        <v>44</v>
      </c>
      <c r="H1050" s="3">
        <v>100</v>
      </c>
      <c r="I1050" s="4">
        <v>30</v>
      </c>
      <c r="J1050" s="5">
        <v>10</v>
      </c>
      <c r="K1050" s="6">
        <v>0</v>
      </c>
      <c r="L1050">
        <v>0</v>
      </c>
      <c r="M1050">
        <v>0</v>
      </c>
      <c r="N1050">
        <v>0</v>
      </c>
      <c r="O1050">
        <v>0</v>
      </c>
      <c r="P1050" s="5">
        <v>0</v>
      </c>
      <c r="Q1050">
        <v>0</v>
      </c>
      <c r="R1050">
        <v>0</v>
      </c>
      <c r="S1050" s="5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 s="2">
        <v>0</v>
      </c>
      <c r="Z1050" s="7">
        <v>15</v>
      </c>
      <c r="AA1050" s="7">
        <v>13.2</v>
      </c>
      <c r="AB1050" s="7">
        <v>14.2</v>
      </c>
      <c r="AC1050" s="8">
        <v>14.1</v>
      </c>
      <c r="AD1050" s="16">
        <v>65</v>
      </c>
      <c r="AE1050" s="3">
        <v>10</v>
      </c>
      <c r="AF1050" s="10">
        <v>713</v>
      </c>
      <c r="AG1050" s="2">
        <v>187</v>
      </c>
    </row>
    <row r="1051" spans="1:33" x14ac:dyDescent="0.45">
      <c r="A1051" t="s">
        <v>82</v>
      </c>
      <c r="B1051" t="s">
        <v>18</v>
      </c>
      <c r="C1051" s="1">
        <v>14</v>
      </c>
      <c r="D1051" s="1">
        <v>24</v>
      </c>
      <c r="E1051" s="1">
        <v>78</v>
      </c>
      <c r="F1051">
        <v>3</v>
      </c>
      <c r="G1051" s="2" t="s">
        <v>16</v>
      </c>
      <c r="H1051" s="3">
        <v>100</v>
      </c>
      <c r="I1051" s="4">
        <v>10</v>
      </c>
      <c r="J1051" s="5">
        <v>5</v>
      </c>
      <c r="K1051" s="6">
        <v>0</v>
      </c>
      <c r="L1051">
        <v>0</v>
      </c>
      <c r="M1051">
        <v>0</v>
      </c>
      <c r="N1051">
        <v>0</v>
      </c>
      <c r="O1051">
        <v>0</v>
      </c>
      <c r="P1051" s="5">
        <v>0</v>
      </c>
      <c r="Q1051">
        <v>0</v>
      </c>
      <c r="R1051">
        <v>0</v>
      </c>
      <c r="S1051" s="5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 s="2">
        <v>0</v>
      </c>
      <c r="Z1051" s="7">
        <v>14.4</v>
      </c>
      <c r="AA1051" s="7">
        <v>14.8</v>
      </c>
      <c r="AB1051" s="7">
        <v>12.2</v>
      </c>
      <c r="AC1051" s="8">
        <v>13.8</v>
      </c>
      <c r="AD1051" s="16">
        <v>55</v>
      </c>
      <c r="AE1051" s="3">
        <v>5</v>
      </c>
      <c r="AF1051">
        <v>589.70000000000005</v>
      </c>
      <c r="AG1051" s="2">
        <v>204</v>
      </c>
    </row>
    <row r="1052" spans="1:33" x14ac:dyDescent="0.45">
      <c r="A1052" t="s">
        <v>82</v>
      </c>
      <c r="B1052" t="s">
        <v>18</v>
      </c>
      <c r="C1052" s="1">
        <v>14</v>
      </c>
      <c r="D1052" s="1">
        <v>25</v>
      </c>
      <c r="E1052" s="1">
        <v>79</v>
      </c>
      <c r="F1052">
        <v>3</v>
      </c>
      <c r="G1052" s="2" t="s">
        <v>44</v>
      </c>
      <c r="H1052" s="3">
        <v>100</v>
      </c>
      <c r="I1052" s="4">
        <v>10</v>
      </c>
      <c r="J1052" s="5">
        <v>10</v>
      </c>
      <c r="K1052" s="6">
        <v>0</v>
      </c>
      <c r="L1052">
        <v>0</v>
      </c>
      <c r="M1052">
        <v>0</v>
      </c>
      <c r="N1052">
        <v>0</v>
      </c>
      <c r="O1052">
        <v>0</v>
      </c>
      <c r="P1052" s="5">
        <v>0</v>
      </c>
      <c r="Q1052">
        <v>0</v>
      </c>
      <c r="R1052">
        <v>0</v>
      </c>
      <c r="S1052" s="5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 s="2">
        <v>0</v>
      </c>
      <c r="Z1052">
        <v>11.4</v>
      </c>
      <c r="AA1052">
        <v>12.4</v>
      </c>
      <c r="AB1052">
        <v>10.6</v>
      </c>
      <c r="AC1052" s="8">
        <v>11.5</v>
      </c>
      <c r="AD1052" s="4">
        <v>70</v>
      </c>
      <c r="AE1052" s="3">
        <v>5</v>
      </c>
      <c r="AF1052" s="10">
        <v>701.4</v>
      </c>
      <c r="AG1052" s="2">
        <v>198</v>
      </c>
    </row>
    <row r="1053" spans="1:33" x14ac:dyDescent="0.45">
      <c r="A1053" t="s">
        <v>82</v>
      </c>
      <c r="B1053" t="s">
        <v>18</v>
      </c>
      <c r="C1053" s="1">
        <v>14</v>
      </c>
      <c r="D1053" s="1">
        <v>26</v>
      </c>
      <c r="E1053" s="1">
        <v>80</v>
      </c>
      <c r="F1053">
        <v>3</v>
      </c>
      <c r="G1053" s="2" t="s">
        <v>16</v>
      </c>
      <c r="H1053" s="3">
        <v>100</v>
      </c>
      <c r="I1053" s="4">
        <v>5</v>
      </c>
      <c r="J1053" s="5">
        <v>5</v>
      </c>
      <c r="K1053" s="6">
        <v>0</v>
      </c>
      <c r="L1053">
        <v>0</v>
      </c>
      <c r="M1053" s="5">
        <v>0</v>
      </c>
      <c r="N1053" s="5">
        <v>0</v>
      </c>
      <c r="O1053" s="5">
        <v>0</v>
      </c>
      <c r="P1053" s="5">
        <v>0</v>
      </c>
      <c r="Q1053">
        <v>0</v>
      </c>
      <c r="R1053" s="5">
        <v>0</v>
      </c>
      <c r="S1053" s="5">
        <v>0</v>
      </c>
      <c r="T1053">
        <v>0</v>
      </c>
      <c r="U1053">
        <v>0</v>
      </c>
      <c r="V1053" s="5">
        <v>0</v>
      </c>
      <c r="W1053">
        <v>0</v>
      </c>
      <c r="X1053">
        <v>0</v>
      </c>
      <c r="Y1053" s="6">
        <v>0</v>
      </c>
      <c r="Z1053" s="7">
        <v>11.4</v>
      </c>
      <c r="AA1053" s="7">
        <v>13.2</v>
      </c>
      <c r="AB1053" s="7">
        <v>13</v>
      </c>
      <c r="AC1053" s="8">
        <v>12.5</v>
      </c>
      <c r="AD1053" s="16">
        <v>65</v>
      </c>
      <c r="AE1053" s="3">
        <v>5</v>
      </c>
      <c r="AF1053">
        <v>669.2</v>
      </c>
      <c r="AG1053" s="2">
        <v>190</v>
      </c>
    </row>
    <row r="1054" spans="1:33" x14ac:dyDescent="0.45">
      <c r="A1054" t="s">
        <v>82</v>
      </c>
      <c r="B1054" t="s">
        <v>18</v>
      </c>
      <c r="C1054" s="1">
        <v>14</v>
      </c>
      <c r="D1054" s="1">
        <v>27</v>
      </c>
      <c r="E1054" s="1">
        <v>81</v>
      </c>
      <c r="F1054">
        <v>3</v>
      </c>
      <c r="G1054" s="2" t="s">
        <v>43</v>
      </c>
      <c r="H1054" s="3">
        <v>100</v>
      </c>
      <c r="I1054" s="4">
        <v>15</v>
      </c>
      <c r="J1054" s="5">
        <v>5</v>
      </c>
      <c r="K1054" s="6">
        <v>0</v>
      </c>
      <c r="L1054">
        <v>0</v>
      </c>
      <c r="M1054">
        <v>0</v>
      </c>
      <c r="N1054">
        <v>0</v>
      </c>
      <c r="O1054">
        <v>0</v>
      </c>
      <c r="P1054" s="5">
        <v>0</v>
      </c>
      <c r="Q1054">
        <v>0</v>
      </c>
      <c r="R1054">
        <v>0</v>
      </c>
      <c r="S1054" s="5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 s="2">
        <v>0</v>
      </c>
      <c r="Z1054" s="7">
        <v>13</v>
      </c>
      <c r="AA1054" s="7">
        <v>11.6</v>
      </c>
      <c r="AB1054" s="7">
        <v>10.6</v>
      </c>
      <c r="AC1054" s="8">
        <v>11.7</v>
      </c>
      <c r="AD1054" s="16">
        <v>70</v>
      </c>
      <c r="AE1054" s="3">
        <v>5</v>
      </c>
      <c r="AF1054" s="10">
        <v>791.2</v>
      </c>
      <c r="AG1054" s="2">
        <v>189</v>
      </c>
    </row>
    <row r="1055" spans="1:33" x14ac:dyDescent="0.45">
      <c r="A1055" t="s">
        <v>46</v>
      </c>
      <c r="B1055" t="s">
        <v>36</v>
      </c>
      <c r="C1055" s="1">
        <v>335</v>
      </c>
      <c r="D1055" s="1">
        <v>1</v>
      </c>
      <c r="E1055" s="1">
        <v>1</v>
      </c>
      <c r="F1055">
        <v>1</v>
      </c>
      <c r="G1055" s="2" t="s">
        <v>16</v>
      </c>
      <c r="H1055" s="3">
        <v>66</v>
      </c>
      <c r="I1055" s="16">
        <v>0</v>
      </c>
      <c r="J1055">
        <v>10</v>
      </c>
      <c r="K1055" s="2">
        <v>0</v>
      </c>
      <c r="L1055">
        <v>0</v>
      </c>
      <c r="M1055">
        <v>0</v>
      </c>
      <c r="N1055">
        <v>0</v>
      </c>
      <c r="O1055">
        <v>0</v>
      </c>
      <c r="P1055" s="5">
        <v>0</v>
      </c>
      <c r="Q1055">
        <v>0</v>
      </c>
      <c r="R1055">
        <v>0</v>
      </c>
      <c r="S1055">
        <v>0</v>
      </c>
      <c r="T1055">
        <v>0</v>
      </c>
      <c r="U1055">
        <v>2</v>
      </c>
      <c r="V1055">
        <v>0</v>
      </c>
      <c r="W1055">
        <v>0</v>
      </c>
      <c r="X1055">
        <v>0</v>
      </c>
      <c r="Y1055" s="2">
        <v>0</v>
      </c>
      <c r="Z1055" s="7">
        <v>6.4</v>
      </c>
      <c r="AA1055" s="7">
        <v>5.9</v>
      </c>
      <c r="AB1055" s="7">
        <v>11.8</v>
      </c>
      <c r="AC1055" s="8">
        <v>8</v>
      </c>
      <c r="AD1055" s="16">
        <v>60</v>
      </c>
      <c r="AE1055" s="3">
        <v>10</v>
      </c>
      <c r="AF1055" s="10">
        <v>779.274</v>
      </c>
      <c r="AG1055" s="2">
        <v>152</v>
      </c>
    </row>
    <row r="1056" spans="1:33" x14ac:dyDescent="0.45">
      <c r="A1056" t="s">
        <v>46</v>
      </c>
      <c r="B1056" t="s">
        <v>36</v>
      </c>
      <c r="C1056" s="1">
        <v>335</v>
      </c>
      <c r="D1056" s="1">
        <v>2</v>
      </c>
      <c r="E1056" s="1">
        <v>2</v>
      </c>
      <c r="F1056">
        <v>1</v>
      </c>
      <c r="G1056" s="2" t="s">
        <v>43</v>
      </c>
      <c r="H1056" s="3">
        <v>78</v>
      </c>
      <c r="I1056" s="4">
        <v>0</v>
      </c>
      <c r="J1056" s="5">
        <v>5</v>
      </c>
      <c r="K1056" s="6">
        <v>0</v>
      </c>
      <c r="L1056">
        <v>0</v>
      </c>
      <c r="M1056">
        <v>0</v>
      </c>
      <c r="N1056">
        <v>0</v>
      </c>
      <c r="O1056">
        <v>0</v>
      </c>
      <c r="P1056" s="5">
        <v>0</v>
      </c>
      <c r="Q1056">
        <v>0</v>
      </c>
      <c r="R1056">
        <v>0</v>
      </c>
      <c r="S1056" s="5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 s="2">
        <v>0</v>
      </c>
      <c r="Z1056" s="7">
        <v>7.8</v>
      </c>
      <c r="AA1056" s="7">
        <v>9.1999999999999993</v>
      </c>
      <c r="AB1056" s="7">
        <v>10.8</v>
      </c>
      <c r="AC1056" s="8">
        <v>9.3000000000000007</v>
      </c>
      <c r="AD1056" s="16">
        <v>80</v>
      </c>
      <c r="AE1056" s="3">
        <v>10</v>
      </c>
      <c r="AF1056" s="10">
        <v>795.87800000000004</v>
      </c>
      <c r="AG1056" s="2">
        <v>164</v>
      </c>
    </row>
    <row r="1057" spans="1:33" x14ac:dyDescent="0.45">
      <c r="A1057" t="s">
        <v>46</v>
      </c>
      <c r="B1057" t="s">
        <v>36</v>
      </c>
      <c r="C1057" s="1">
        <v>335</v>
      </c>
      <c r="D1057" s="1">
        <v>3</v>
      </c>
      <c r="E1057" s="1">
        <v>3</v>
      </c>
      <c r="F1057">
        <v>1</v>
      </c>
      <c r="G1057" s="2" t="s">
        <v>44</v>
      </c>
      <c r="H1057" s="3">
        <v>100</v>
      </c>
      <c r="I1057" s="16">
        <v>5</v>
      </c>
      <c r="J1057">
        <v>0</v>
      </c>
      <c r="K1057" s="2">
        <v>0</v>
      </c>
      <c r="L1057">
        <v>0</v>
      </c>
      <c r="M1057">
        <v>0</v>
      </c>
      <c r="N1057">
        <v>0</v>
      </c>
      <c r="O1057">
        <v>1</v>
      </c>
      <c r="P1057" s="5">
        <v>0</v>
      </c>
      <c r="Q1057">
        <v>1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 s="2">
        <v>0</v>
      </c>
      <c r="Z1057" s="7">
        <v>11.3</v>
      </c>
      <c r="AA1057" s="7">
        <v>12.5</v>
      </c>
      <c r="AB1057" s="7">
        <v>10.4</v>
      </c>
      <c r="AC1057" s="8">
        <v>11.4</v>
      </c>
      <c r="AD1057" s="16">
        <v>165</v>
      </c>
      <c r="AE1057" s="3">
        <v>15</v>
      </c>
      <c r="AF1057" s="10">
        <v>3345.0889999999999</v>
      </c>
      <c r="AG1057" s="2">
        <v>185</v>
      </c>
    </row>
    <row r="1058" spans="1:33" x14ac:dyDescent="0.45">
      <c r="A1058" t="s">
        <v>46</v>
      </c>
      <c r="B1058" t="s">
        <v>36</v>
      </c>
      <c r="C1058" s="1">
        <v>335</v>
      </c>
      <c r="D1058" s="1">
        <v>4</v>
      </c>
      <c r="E1058" s="1">
        <v>4</v>
      </c>
      <c r="F1058">
        <v>1</v>
      </c>
      <c r="G1058" s="2" t="s">
        <v>43</v>
      </c>
      <c r="H1058" s="23">
        <v>100</v>
      </c>
      <c r="I1058" s="16">
        <v>5</v>
      </c>
      <c r="J1058">
        <v>5</v>
      </c>
      <c r="K1058" s="2">
        <v>0</v>
      </c>
      <c r="L1058">
        <v>1</v>
      </c>
      <c r="M1058">
        <v>0</v>
      </c>
      <c r="N1058">
        <v>0</v>
      </c>
      <c r="O1058">
        <v>0</v>
      </c>
      <c r="P1058" s="5">
        <v>0</v>
      </c>
      <c r="Q1058">
        <v>1</v>
      </c>
      <c r="R1058">
        <v>0</v>
      </c>
      <c r="S1058">
        <v>0</v>
      </c>
      <c r="T1058">
        <v>0</v>
      </c>
      <c r="U1058">
        <v>1</v>
      </c>
      <c r="V1058">
        <v>0</v>
      </c>
      <c r="W1058">
        <v>0</v>
      </c>
      <c r="X1058">
        <v>0</v>
      </c>
      <c r="Y1058" s="2">
        <v>0</v>
      </c>
      <c r="Z1058" s="7">
        <v>12.9</v>
      </c>
      <c r="AA1058" s="7">
        <v>13.1</v>
      </c>
      <c r="AB1058" s="7">
        <v>7.8</v>
      </c>
      <c r="AC1058" s="8">
        <v>11.3</v>
      </c>
      <c r="AD1058" s="16">
        <v>160</v>
      </c>
      <c r="AE1058" s="3">
        <v>10</v>
      </c>
      <c r="AF1058" s="10">
        <v>2402.741</v>
      </c>
      <c r="AG1058" s="2">
        <v>217</v>
      </c>
    </row>
    <row r="1059" spans="1:33" x14ac:dyDescent="0.45">
      <c r="A1059" t="s">
        <v>46</v>
      </c>
      <c r="B1059" t="s">
        <v>36</v>
      </c>
      <c r="C1059" s="1">
        <v>335</v>
      </c>
      <c r="D1059" s="1">
        <v>5</v>
      </c>
      <c r="E1059" s="1">
        <v>5</v>
      </c>
      <c r="F1059">
        <v>1</v>
      </c>
      <c r="G1059" s="2" t="s">
        <v>44</v>
      </c>
      <c r="H1059" s="3">
        <v>100</v>
      </c>
      <c r="I1059" s="16">
        <v>0</v>
      </c>
      <c r="J1059">
        <v>5</v>
      </c>
      <c r="K1059" s="2">
        <v>0</v>
      </c>
      <c r="L1059">
        <v>0</v>
      </c>
      <c r="M1059">
        <v>0</v>
      </c>
      <c r="N1059">
        <v>0</v>
      </c>
      <c r="O1059">
        <v>1</v>
      </c>
      <c r="P1059" s="5">
        <v>0</v>
      </c>
      <c r="Q1059">
        <v>0</v>
      </c>
      <c r="R1059">
        <v>0</v>
      </c>
      <c r="S1059">
        <v>0</v>
      </c>
      <c r="T1059">
        <v>1</v>
      </c>
      <c r="U1059">
        <v>1</v>
      </c>
      <c r="V1059">
        <v>0</v>
      </c>
      <c r="W1059">
        <v>0</v>
      </c>
      <c r="X1059">
        <v>0</v>
      </c>
      <c r="Y1059" s="2">
        <v>0</v>
      </c>
      <c r="Z1059" s="7">
        <v>9.1</v>
      </c>
      <c r="AA1059" s="7">
        <v>9.9</v>
      </c>
      <c r="AB1059" s="7">
        <v>14.2</v>
      </c>
      <c r="AC1059" s="8">
        <v>11.1</v>
      </c>
      <c r="AD1059" s="4">
        <v>150</v>
      </c>
      <c r="AE1059" s="3">
        <v>10</v>
      </c>
      <c r="AF1059" s="10">
        <v>2159.9160000000002</v>
      </c>
      <c r="AG1059" s="2">
        <v>230</v>
      </c>
    </row>
    <row r="1060" spans="1:33" x14ac:dyDescent="0.45">
      <c r="A1060" t="s">
        <v>46</v>
      </c>
      <c r="B1060" t="s">
        <v>36</v>
      </c>
      <c r="C1060" s="1">
        <v>335</v>
      </c>
      <c r="D1060" s="1">
        <v>6</v>
      </c>
      <c r="E1060" s="1">
        <v>6</v>
      </c>
      <c r="F1060">
        <v>1</v>
      </c>
      <c r="G1060" s="2" t="s">
        <v>16</v>
      </c>
      <c r="H1060" s="23">
        <v>89</v>
      </c>
      <c r="I1060" s="4">
        <v>0</v>
      </c>
      <c r="J1060" s="5">
        <v>10</v>
      </c>
      <c r="K1060" s="6">
        <v>0</v>
      </c>
      <c r="L1060">
        <v>0</v>
      </c>
      <c r="M1060">
        <v>0</v>
      </c>
      <c r="N1060">
        <v>0</v>
      </c>
      <c r="O1060">
        <v>0</v>
      </c>
      <c r="P1060" s="5">
        <v>0</v>
      </c>
      <c r="Q1060">
        <v>0</v>
      </c>
      <c r="R1060">
        <v>0</v>
      </c>
      <c r="S1060" s="5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 s="2">
        <v>0</v>
      </c>
      <c r="Z1060" s="7">
        <v>8.9</v>
      </c>
      <c r="AA1060">
        <v>9.5</v>
      </c>
      <c r="AB1060">
        <v>7.8</v>
      </c>
      <c r="AC1060" s="8">
        <v>8.6999999999999993</v>
      </c>
      <c r="AD1060" s="16">
        <v>85</v>
      </c>
      <c r="AE1060" s="3">
        <v>15</v>
      </c>
      <c r="AF1060" s="10">
        <v>988.92899999999997</v>
      </c>
      <c r="AG1060" s="2">
        <v>317</v>
      </c>
    </row>
    <row r="1061" spans="1:33" x14ac:dyDescent="0.45">
      <c r="A1061" t="s">
        <v>46</v>
      </c>
      <c r="B1061" t="s">
        <v>36</v>
      </c>
      <c r="C1061" s="1">
        <v>335</v>
      </c>
      <c r="D1061" s="1">
        <v>7</v>
      </c>
      <c r="E1061" s="1">
        <v>7</v>
      </c>
      <c r="F1061">
        <v>1</v>
      </c>
      <c r="G1061" s="2" t="s">
        <v>44</v>
      </c>
      <c r="H1061" s="23">
        <v>100</v>
      </c>
      <c r="I1061" s="16">
        <v>5</v>
      </c>
      <c r="J1061">
        <v>5</v>
      </c>
      <c r="K1061" s="2">
        <v>0</v>
      </c>
      <c r="L1061">
        <v>3</v>
      </c>
      <c r="M1061">
        <v>0</v>
      </c>
      <c r="N1061">
        <v>0</v>
      </c>
      <c r="O1061">
        <v>1</v>
      </c>
      <c r="P1061" s="5">
        <v>0</v>
      </c>
      <c r="Q1061">
        <v>0</v>
      </c>
      <c r="R1061">
        <v>0</v>
      </c>
      <c r="S1061">
        <v>0</v>
      </c>
      <c r="T1061">
        <v>0</v>
      </c>
      <c r="U1061">
        <v>3</v>
      </c>
      <c r="V1061">
        <v>0</v>
      </c>
      <c r="W1061">
        <v>0</v>
      </c>
      <c r="X1061">
        <v>0</v>
      </c>
      <c r="Y1061" s="2">
        <v>0</v>
      </c>
      <c r="Z1061" s="7">
        <v>12.7</v>
      </c>
      <c r="AA1061" s="7">
        <v>10.1</v>
      </c>
      <c r="AB1061" s="7">
        <v>12.6</v>
      </c>
      <c r="AC1061" s="8">
        <v>11.8</v>
      </c>
      <c r="AD1061" s="16">
        <v>185</v>
      </c>
      <c r="AE1061" s="3">
        <v>15</v>
      </c>
      <c r="AF1061" s="10">
        <v>3275.9749999999999</v>
      </c>
      <c r="AG1061" s="2">
        <v>189</v>
      </c>
    </row>
    <row r="1062" spans="1:33" x14ac:dyDescent="0.45">
      <c r="A1062" t="s">
        <v>46</v>
      </c>
      <c r="B1062" t="s">
        <v>36</v>
      </c>
      <c r="C1062" s="1">
        <v>335</v>
      </c>
      <c r="D1062" s="1">
        <v>8</v>
      </c>
      <c r="E1062" s="1">
        <v>8</v>
      </c>
      <c r="F1062">
        <v>1</v>
      </c>
      <c r="G1062" s="2" t="s">
        <v>16</v>
      </c>
      <c r="H1062" s="3">
        <v>89</v>
      </c>
      <c r="I1062" s="16">
        <v>5</v>
      </c>
      <c r="J1062">
        <v>10</v>
      </c>
      <c r="K1062" s="2">
        <v>0</v>
      </c>
      <c r="L1062">
        <v>2</v>
      </c>
      <c r="M1062">
        <v>0</v>
      </c>
      <c r="N1062">
        <v>0</v>
      </c>
      <c r="O1062">
        <v>0</v>
      </c>
      <c r="P1062" s="5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 s="2">
        <v>0</v>
      </c>
      <c r="Z1062" s="7">
        <v>10.9</v>
      </c>
      <c r="AA1062" s="7">
        <v>12.6</v>
      </c>
      <c r="AB1062" s="7">
        <v>13.9</v>
      </c>
      <c r="AC1062" s="8">
        <v>12.5</v>
      </c>
      <c r="AD1062" s="16">
        <v>130</v>
      </c>
      <c r="AE1062" s="3">
        <v>15</v>
      </c>
      <c r="AF1062" s="10">
        <v>1831.894</v>
      </c>
      <c r="AG1062" s="11">
        <v>233</v>
      </c>
    </row>
    <row r="1063" spans="1:33" x14ac:dyDescent="0.45">
      <c r="A1063" t="s">
        <v>46</v>
      </c>
      <c r="B1063" t="s">
        <v>36</v>
      </c>
      <c r="C1063" s="1">
        <v>335</v>
      </c>
      <c r="D1063" s="1">
        <v>9</v>
      </c>
      <c r="E1063" s="1">
        <v>9</v>
      </c>
      <c r="F1063">
        <v>1</v>
      </c>
      <c r="G1063" s="2" t="s">
        <v>43</v>
      </c>
      <c r="H1063" s="3">
        <v>100</v>
      </c>
      <c r="I1063" s="16">
        <v>0</v>
      </c>
      <c r="J1063">
        <v>0</v>
      </c>
      <c r="K1063" s="2">
        <v>0</v>
      </c>
      <c r="L1063">
        <v>1</v>
      </c>
      <c r="M1063">
        <v>0</v>
      </c>
      <c r="N1063">
        <v>0</v>
      </c>
      <c r="O1063">
        <v>0</v>
      </c>
      <c r="P1063" s="5">
        <v>0</v>
      </c>
      <c r="Q1063">
        <v>0</v>
      </c>
      <c r="R1063">
        <v>0</v>
      </c>
      <c r="S1063">
        <v>0</v>
      </c>
      <c r="T1063">
        <v>0</v>
      </c>
      <c r="U1063">
        <v>8</v>
      </c>
      <c r="V1063">
        <v>0</v>
      </c>
      <c r="W1063">
        <v>0</v>
      </c>
      <c r="X1063">
        <v>0</v>
      </c>
      <c r="Y1063" s="2">
        <v>0</v>
      </c>
      <c r="Z1063" s="7">
        <v>10.8</v>
      </c>
      <c r="AA1063" s="7">
        <v>8.1</v>
      </c>
      <c r="AB1063" s="7">
        <v>6.2</v>
      </c>
      <c r="AC1063" s="8">
        <v>8.4</v>
      </c>
      <c r="AD1063" s="4">
        <v>115</v>
      </c>
      <c r="AE1063" s="3">
        <v>10</v>
      </c>
      <c r="AF1063" s="10">
        <v>1588.364</v>
      </c>
      <c r="AG1063" s="2">
        <v>288</v>
      </c>
    </row>
    <row r="1064" spans="1:33" x14ac:dyDescent="0.45">
      <c r="A1064" t="s">
        <v>46</v>
      </c>
      <c r="B1064" t="s">
        <v>36</v>
      </c>
      <c r="C1064" s="1">
        <v>335</v>
      </c>
      <c r="D1064" s="1">
        <v>10</v>
      </c>
      <c r="E1064" s="1">
        <v>10</v>
      </c>
      <c r="F1064">
        <v>2</v>
      </c>
      <c r="G1064" s="2" t="s">
        <v>16</v>
      </c>
      <c r="H1064" s="3">
        <v>11</v>
      </c>
      <c r="I1064" s="16">
        <v>0</v>
      </c>
      <c r="J1064">
        <v>0</v>
      </c>
      <c r="K1064" s="2">
        <v>0</v>
      </c>
      <c r="L1064">
        <v>0</v>
      </c>
      <c r="M1064">
        <v>0</v>
      </c>
      <c r="N1064">
        <v>0</v>
      </c>
      <c r="O1064">
        <v>0</v>
      </c>
      <c r="P1064" s="5">
        <v>0</v>
      </c>
      <c r="Q1064">
        <v>0</v>
      </c>
      <c r="R1064">
        <v>2</v>
      </c>
      <c r="S1064">
        <v>0</v>
      </c>
      <c r="T1064">
        <v>0</v>
      </c>
      <c r="U1064">
        <v>1</v>
      </c>
      <c r="V1064">
        <v>0</v>
      </c>
      <c r="W1064">
        <v>0</v>
      </c>
      <c r="X1064">
        <v>0</v>
      </c>
      <c r="Y1064" s="2">
        <v>0</v>
      </c>
      <c r="Z1064" s="7">
        <v>0</v>
      </c>
      <c r="AA1064" s="7">
        <v>0</v>
      </c>
      <c r="AB1064" s="7">
        <v>0</v>
      </c>
      <c r="AC1064" s="8">
        <v>0</v>
      </c>
      <c r="AD1064" s="16">
        <v>5</v>
      </c>
      <c r="AE1064" s="3">
        <v>10</v>
      </c>
      <c r="AF1064" s="10">
        <v>70.192999999999998</v>
      </c>
      <c r="AG1064" s="11">
        <v>324</v>
      </c>
    </row>
    <row r="1065" spans="1:33" x14ac:dyDescent="0.45">
      <c r="A1065" t="s">
        <v>46</v>
      </c>
      <c r="B1065" t="s">
        <v>36</v>
      </c>
      <c r="C1065" s="1">
        <v>335</v>
      </c>
      <c r="D1065" s="1">
        <v>11</v>
      </c>
      <c r="E1065" s="1">
        <v>11</v>
      </c>
      <c r="F1065">
        <v>2</v>
      </c>
      <c r="G1065" s="2" t="s">
        <v>43</v>
      </c>
      <c r="H1065" s="23">
        <v>66</v>
      </c>
      <c r="I1065" s="4">
        <v>0</v>
      </c>
      <c r="J1065" s="5">
        <v>0</v>
      </c>
      <c r="K1065" s="6">
        <v>0</v>
      </c>
      <c r="L1065">
        <v>0</v>
      </c>
      <c r="M1065">
        <v>0</v>
      </c>
      <c r="N1065">
        <v>0</v>
      </c>
      <c r="O1065">
        <v>0</v>
      </c>
      <c r="P1065" s="5">
        <v>0</v>
      </c>
      <c r="Q1065">
        <v>1</v>
      </c>
      <c r="R1065">
        <v>0</v>
      </c>
      <c r="S1065" s="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 s="2">
        <v>0</v>
      </c>
      <c r="Z1065" s="7">
        <v>8.3000000000000007</v>
      </c>
      <c r="AA1065">
        <v>10.1</v>
      </c>
      <c r="AB1065">
        <v>9.4</v>
      </c>
      <c r="AC1065" s="8">
        <v>9.3000000000000007</v>
      </c>
      <c r="AD1065" s="16">
        <v>45</v>
      </c>
      <c r="AE1065" s="3">
        <v>5</v>
      </c>
      <c r="AF1065">
        <v>344.46100000000001</v>
      </c>
      <c r="AG1065" s="2">
        <v>503</v>
      </c>
    </row>
    <row r="1066" spans="1:33" x14ac:dyDescent="0.45">
      <c r="A1066" t="s">
        <v>46</v>
      </c>
      <c r="B1066" t="s">
        <v>36</v>
      </c>
      <c r="C1066" s="1">
        <v>335</v>
      </c>
      <c r="D1066" s="1">
        <v>12</v>
      </c>
      <c r="E1066" s="1">
        <v>12</v>
      </c>
      <c r="F1066">
        <v>2</v>
      </c>
      <c r="G1066" s="2" t="s">
        <v>44</v>
      </c>
      <c r="H1066" s="3">
        <v>11</v>
      </c>
      <c r="I1066" s="16">
        <v>0</v>
      </c>
      <c r="J1066">
        <v>0</v>
      </c>
      <c r="K1066" s="2">
        <v>5</v>
      </c>
      <c r="L1066">
        <v>0</v>
      </c>
      <c r="M1066">
        <v>0</v>
      </c>
      <c r="N1066">
        <v>0</v>
      </c>
      <c r="O1066">
        <v>0</v>
      </c>
      <c r="P1066" s="5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 s="2">
        <v>0</v>
      </c>
      <c r="Z1066" s="7">
        <v>0</v>
      </c>
      <c r="AA1066" s="7">
        <v>0</v>
      </c>
      <c r="AB1066" s="7">
        <v>0</v>
      </c>
      <c r="AC1066" s="8">
        <v>0</v>
      </c>
      <c r="AD1066" s="16">
        <v>0</v>
      </c>
      <c r="AE1066" s="3">
        <v>5</v>
      </c>
      <c r="AF1066" s="10">
        <v>0</v>
      </c>
      <c r="AG1066" s="2">
        <v>280</v>
      </c>
    </row>
    <row r="1067" spans="1:33" x14ac:dyDescent="0.45">
      <c r="A1067" t="s">
        <v>46</v>
      </c>
      <c r="B1067" t="s">
        <v>36</v>
      </c>
      <c r="C1067" s="1">
        <v>335</v>
      </c>
      <c r="D1067" s="1">
        <v>13</v>
      </c>
      <c r="E1067" s="1">
        <v>13</v>
      </c>
      <c r="F1067">
        <v>2</v>
      </c>
      <c r="G1067" s="2" t="s">
        <v>43</v>
      </c>
      <c r="H1067" s="3">
        <v>55</v>
      </c>
      <c r="I1067" s="16">
        <v>0</v>
      </c>
      <c r="J1067">
        <v>5</v>
      </c>
      <c r="K1067" s="2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 s="2">
        <v>0</v>
      </c>
      <c r="Z1067" s="7">
        <v>12.2</v>
      </c>
      <c r="AA1067" s="7">
        <v>14.1</v>
      </c>
      <c r="AB1067" s="7">
        <v>7.4</v>
      </c>
      <c r="AC1067" s="8">
        <v>11.2</v>
      </c>
      <c r="AD1067" s="4">
        <v>35</v>
      </c>
      <c r="AE1067" s="3">
        <v>40</v>
      </c>
      <c r="AF1067" s="7">
        <v>351.42500000000001</v>
      </c>
      <c r="AG1067" s="2">
        <v>414</v>
      </c>
    </row>
    <row r="1068" spans="1:33" x14ac:dyDescent="0.45">
      <c r="A1068" t="s">
        <v>46</v>
      </c>
      <c r="B1068" t="s">
        <v>36</v>
      </c>
      <c r="C1068" s="1">
        <v>335</v>
      </c>
      <c r="D1068" s="1">
        <v>14</v>
      </c>
      <c r="E1068" s="1">
        <v>14</v>
      </c>
      <c r="F1068">
        <v>2</v>
      </c>
      <c r="G1068" s="2" t="s">
        <v>44</v>
      </c>
      <c r="H1068" s="3">
        <v>55</v>
      </c>
      <c r="I1068" s="16">
        <v>0</v>
      </c>
      <c r="J1068">
        <v>0</v>
      </c>
      <c r="K1068" s="2">
        <v>5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2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 s="2">
        <v>0</v>
      </c>
      <c r="Z1068" s="7">
        <v>8.4</v>
      </c>
      <c r="AA1068" s="7">
        <v>8.1999999999999993</v>
      </c>
      <c r="AB1068" s="7">
        <v>9.5</v>
      </c>
      <c r="AC1068" s="8">
        <v>8.6999999999999993</v>
      </c>
      <c r="AD1068" s="16">
        <v>35</v>
      </c>
      <c r="AE1068" s="3">
        <v>15</v>
      </c>
      <c r="AF1068" s="7">
        <v>357.81799999999998</v>
      </c>
      <c r="AG1068" s="2">
        <v>302</v>
      </c>
    </row>
    <row r="1069" spans="1:33" x14ac:dyDescent="0.45">
      <c r="A1069" t="s">
        <v>46</v>
      </c>
      <c r="B1069" t="s">
        <v>36</v>
      </c>
      <c r="C1069" s="1">
        <v>335</v>
      </c>
      <c r="D1069" s="1">
        <v>15</v>
      </c>
      <c r="E1069" s="1">
        <v>15</v>
      </c>
      <c r="F1069">
        <v>2</v>
      </c>
      <c r="G1069" s="2" t="s">
        <v>16</v>
      </c>
      <c r="H1069" s="3">
        <v>33</v>
      </c>
      <c r="I1069" s="4">
        <v>0</v>
      </c>
      <c r="J1069" s="5">
        <v>0</v>
      </c>
      <c r="K1069" s="6">
        <v>5</v>
      </c>
      <c r="L1069">
        <v>0</v>
      </c>
      <c r="M1069">
        <v>0</v>
      </c>
      <c r="N1069">
        <v>0</v>
      </c>
      <c r="O1069">
        <v>0</v>
      </c>
      <c r="P1069" s="5">
        <v>0</v>
      </c>
      <c r="Q1069">
        <v>0</v>
      </c>
      <c r="R1069">
        <v>0</v>
      </c>
      <c r="S1069" s="5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 s="2">
        <v>0</v>
      </c>
      <c r="Z1069" s="7">
        <v>7.1</v>
      </c>
      <c r="AA1069" s="7">
        <v>5.6</v>
      </c>
      <c r="AB1069" s="7">
        <v>8.5</v>
      </c>
      <c r="AC1069" s="8">
        <v>7.1</v>
      </c>
      <c r="AD1069" s="16">
        <v>25</v>
      </c>
      <c r="AE1069" s="3">
        <v>15</v>
      </c>
      <c r="AF1069" s="10">
        <v>342.72899999999998</v>
      </c>
      <c r="AG1069" s="2">
        <v>340</v>
      </c>
    </row>
    <row r="1070" spans="1:33" x14ac:dyDescent="0.45">
      <c r="A1070" t="s">
        <v>46</v>
      </c>
      <c r="B1070" t="s">
        <v>36</v>
      </c>
      <c r="C1070" s="1">
        <v>335</v>
      </c>
      <c r="D1070" s="1">
        <v>16</v>
      </c>
      <c r="E1070" s="1">
        <v>16</v>
      </c>
      <c r="F1070">
        <v>2</v>
      </c>
      <c r="G1070" s="2" t="s">
        <v>44</v>
      </c>
      <c r="H1070" s="3">
        <v>55</v>
      </c>
      <c r="I1070" s="16">
        <v>0</v>
      </c>
      <c r="J1070">
        <v>5</v>
      </c>
      <c r="K1070" s="2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1</v>
      </c>
      <c r="V1070">
        <v>0</v>
      </c>
      <c r="W1070">
        <v>0</v>
      </c>
      <c r="X1070">
        <v>0</v>
      </c>
      <c r="Y1070" s="2">
        <v>0</v>
      </c>
      <c r="Z1070" s="7">
        <v>5.8</v>
      </c>
      <c r="AA1070" s="7">
        <v>6.9</v>
      </c>
      <c r="AB1070" s="7">
        <v>3.2</v>
      </c>
      <c r="AC1070" s="8">
        <v>5.3</v>
      </c>
      <c r="AD1070" s="16">
        <v>25</v>
      </c>
      <c r="AE1070" s="3">
        <v>85</v>
      </c>
      <c r="AF1070" s="7">
        <v>204.52699999999999</v>
      </c>
      <c r="AG1070" s="2">
        <v>341</v>
      </c>
    </row>
    <row r="1071" spans="1:33" x14ac:dyDescent="0.45">
      <c r="A1071" t="s">
        <v>46</v>
      </c>
      <c r="B1071" t="s">
        <v>36</v>
      </c>
      <c r="C1071" s="1">
        <v>335</v>
      </c>
      <c r="D1071" s="1">
        <v>17</v>
      </c>
      <c r="E1071" s="1">
        <v>17</v>
      </c>
      <c r="F1071">
        <v>2</v>
      </c>
      <c r="G1071" s="2" t="s">
        <v>16</v>
      </c>
      <c r="H1071" s="23">
        <v>100</v>
      </c>
      <c r="I1071" s="16">
        <v>0</v>
      </c>
      <c r="J1071">
        <v>5</v>
      </c>
      <c r="K1071" s="2">
        <v>0</v>
      </c>
      <c r="L1071">
        <v>0</v>
      </c>
      <c r="M1071">
        <v>0</v>
      </c>
      <c r="N1071">
        <v>0</v>
      </c>
      <c r="O1071">
        <v>1</v>
      </c>
      <c r="P1071" s="5">
        <v>0</v>
      </c>
      <c r="Q1071">
        <v>1</v>
      </c>
      <c r="R1071">
        <v>0</v>
      </c>
      <c r="S1071">
        <v>0</v>
      </c>
      <c r="T1071">
        <v>0</v>
      </c>
      <c r="U1071">
        <v>1</v>
      </c>
      <c r="V1071">
        <v>0</v>
      </c>
      <c r="W1071">
        <v>0</v>
      </c>
      <c r="X1071">
        <v>1</v>
      </c>
      <c r="Y1071" s="2">
        <v>1</v>
      </c>
      <c r="Z1071" s="7">
        <v>10.4</v>
      </c>
      <c r="AA1071" s="7">
        <v>11.9</v>
      </c>
      <c r="AB1071" s="7">
        <v>7.2</v>
      </c>
      <c r="AC1071" s="8">
        <v>9.8000000000000007</v>
      </c>
      <c r="AD1071" s="16">
        <v>160</v>
      </c>
      <c r="AE1071" s="3">
        <v>15</v>
      </c>
      <c r="AF1071" s="10">
        <v>1592.597</v>
      </c>
      <c r="AG1071" s="2">
        <v>197</v>
      </c>
    </row>
    <row r="1072" spans="1:33" x14ac:dyDescent="0.45">
      <c r="A1072" t="s">
        <v>46</v>
      </c>
      <c r="B1072" t="s">
        <v>36</v>
      </c>
      <c r="C1072" s="1">
        <v>335</v>
      </c>
      <c r="D1072" s="1">
        <v>18</v>
      </c>
      <c r="E1072" s="1">
        <v>18</v>
      </c>
      <c r="F1072">
        <v>2</v>
      </c>
      <c r="G1072" s="2" t="s">
        <v>43</v>
      </c>
      <c r="H1072" s="3">
        <v>0</v>
      </c>
      <c r="I1072" s="16">
        <v>0</v>
      </c>
      <c r="J1072">
        <v>0</v>
      </c>
      <c r="K1072" s="2">
        <v>0</v>
      </c>
      <c r="L1072">
        <v>0</v>
      </c>
      <c r="M1072">
        <v>0</v>
      </c>
      <c r="N1072">
        <v>0</v>
      </c>
      <c r="O1072">
        <v>0</v>
      </c>
      <c r="P1072" s="5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 s="2">
        <v>0</v>
      </c>
      <c r="Z1072" s="7">
        <v>0</v>
      </c>
      <c r="AA1072" s="7">
        <v>0</v>
      </c>
      <c r="AB1072" s="7">
        <v>0</v>
      </c>
      <c r="AC1072" s="8">
        <v>0</v>
      </c>
      <c r="AD1072" s="16">
        <v>5</v>
      </c>
      <c r="AE1072" s="3">
        <v>0</v>
      </c>
      <c r="AF1072" s="10">
        <v>30.105</v>
      </c>
      <c r="AG1072" s="2">
        <v>329</v>
      </c>
    </row>
    <row r="1073" spans="1:33" x14ac:dyDescent="0.45">
      <c r="A1073" t="s">
        <v>46</v>
      </c>
      <c r="B1073" t="s">
        <v>36</v>
      </c>
      <c r="C1073" s="1">
        <v>335</v>
      </c>
      <c r="D1073" s="1">
        <v>19</v>
      </c>
      <c r="E1073" s="1">
        <v>19</v>
      </c>
      <c r="F1073">
        <v>3</v>
      </c>
      <c r="G1073" s="2" t="s">
        <v>16</v>
      </c>
      <c r="H1073" s="3">
        <v>100</v>
      </c>
      <c r="I1073" s="4">
        <v>0</v>
      </c>
      <c r="J1073" s="5">
        <v>0</v>
      </c>
      <c r="K1073" s="6">
        <v>0</v>
      </c>
      <c r="L1073">
        <v>0</v>
      </c>
      <c r="M1073">
        <v>0</v>
      </c>
      <c r="N1073">
        <v>0</v>
      </c>
      <c r="O1073">
        <v>0</v>
      </c>
      <c r="P1073" s="5">
        <v>0</v>
      </c>
      <c r="Q1073">
        <v>0</v>
      </c>
      <c r="R1073">
        <v>0</v>
      </c>
      <c r="S1073" s="5">
        <v>0</v>
      </c>
      <c r="T1073">
        <v>1</v>
      </c>
      <c r="U1073">
        <v>0</v>
      </c>
      <c r="V1073">
        <v>0</v>
      </c>
      <c r="W1073">
        <v>0</v>
      </c>
      <c r="X1073">
        <v>0</v>
      </c>
      <c r="Y1073" s="2">
        <v>0</v>
      </c>
      <c r="Z1073" s="7">
        <v>10.199999999999999</v>
      </c>
      <c r="AA1073" s="7">
        <v>8.1</v>
      </c>
      <c r="AB1073" s="7">
        <v>8.3000000000000007</v>
      </c>
      <c r="AC1073" s="8">
        <v>8.9</v>
      </c>
      <c r="AD1073" s="16">
        <v>80</v>
      </c>
      <c r="AE1073" s="3">
        <v>10</v>
      </c>
      <c r="AF1073">
        <v>657.072</v>
      </c>
      <c r="AG1073" s="2">
        <v>337</v>
      </c>
    </row>
    <row r="1074" spans="1:33" x14ac:dyDescent="0.45">
      <c r="A1074" t="s">
        <v>46</v>
      </c>
      <c r="B1074" t="s">
        <v>36</v>
      </c>
      <c r="C1074" s="1">
        <v>335</v>
      </c>
      <c r="D1074" s="1">
        <v>20</v>
      </c>
      <c r="E1074" s="1">
        <v>20</v>
      </c>
      <c r="F1074">
        <v>3</v>
      </c>
      <c r="G1074" s="2" t="s">
        <v>43</v>
      </c>
      <c r="H1074" s="3">
        <v>100</v>
      </c>
      <c r="I1074" s="4">
        <v>0</v>
      </c>
      <c r="J1074" s="5">
        <v>0</v>
      </c>
      <c r="K1074" s="6">
        <v>0</v>
      </c>
      <c r="L1074">
        <v>0</v>
      </c>
      <c r="M1074">
        <v>0</v>
      </c>
      <c r="N1074">
        <v>0</v>
      </c>
      <c r="O1074">
        <v>0</v>
      </c>
      <c r="P1074" s="5">
        <v>0</v>
      </c>
      <c r="Q1074">
        <v>0</v>
      </c>
      <c r="R1074">
        <v>0</v>
      </c>
      <c r="S1074" s="5">
        <v>0</v>
      </c>
      <c r="T1074">
        <v>0</v>
      </c>
      <c r="U1074">
        <v>1</v>
      </c>
      <c r="V1074">
        <v>0</v>
      </c>
      <c r="W1074">
        <v>0</v>
      </c>
      <c r="X1074">
        <v>0</v>
      </c>
      <c r="Y1074" s="2">
        <v>0</v>
      </c>
      <c r="Z1074" s="7">
        <v>8.3000000000000007</v>
      </c>
      <c r="AA1074" s="7">
        <v>8.6999999999999993</v>
      </c>
      <c r="AB1074" s="7">
        <v>5.9</v>
      </c>
      <c r="AC1074" s="8">
        <v>7.6</v>
      </c>
      <c r="AD1074" s="16">
        <v>115</v>
      </c>
      <c r="AE1074" s="3">
        <v>10</v>
      </c>
      <c r="AF1074" s="10">
        <v>861.39800000000002</v>
      </c>
      <c r="AG1074" s="2">
        <v>317</v>
      </c>
    </row>
    <row r="1075" spans="1:33" x14ac:dyDescent="0.45">
      <c r="A1075" t="s">
        <v>46</v>
      </c>
      <c r="B1075" t="s">
        <v>36</v>
      </c>
      <c r="C1075" s="1">
        <v>335</v>
      </c>
      <c r="D1075" s="1">
        <v>21</v>
      </c>
      <c r="E1075" s="1">
        <v>21</v>
      </c>
      <c r="F1075">
        <v>3</v>
      </c>
      <c r="G1075" s="2" t="s">
        <v>44</v>
      </c>
      <c r="H1075" s="3">
        <v>66</v>
      </c>
      <c r="I1075" s="4">
        <v>0</v>
      </c>
      <c r="J1075" s="5">
        <v>0</v>
      </c>
      <c r="K1075" s="6">
        <v>0</v>
      </c>
      <c r="L1075">
        <v>0</v>
      </c>
      <c r="M1075">
        <v>0</v>
      </c>
      <c r="N1075">
        <v>0</v>
      </c>
      <c r="O1075">
        <v>0</v>
      </c>
      <c r="P1075" s="5">
        <v>0</v>
      </c>
      <c r="Q1075">
        <v>0</v>
      </c>
      <c r="R1075">
        <v>0</v>
      </c>
      <c r="S1075" s="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 s="2">
        <v>0</v>
      </c>
      <c r="Z1075" s="7">
        <v>7.2</v>
      </c>
      <c r="AA1075" s="7">
        <v>5.9</v>
      </c>
      <c r="AB1075" s="7">
        <v>8.1</v>
      </c>
      <c r="AC1075" s="8">
        <v>7.1</v>
      </c>
      <c r="AD1075" s="16">
        <v>75</v>
      </c>
      <c r="AE1075" s="3">
        <v>10</v>
      </c>
      <c r="AF1075" s="10">
        <v>662.20299999999997</v>
      </c>
      <c r="AG1075" s="2">
        <v>342</v>
      </c>
    </row>
    <row r="1076" spans="1:33" x14ac:dyDescent="0.45">
      <c r="A1076" t="s">
        <v>46</v>
      </c>
      <c r="B1076" t="s">
        <v>36</v>
      </c>
      <c r="C1076" s="1">
        <v>335</v>
      </c>
      <c r="D1076" s="1">
        <v>22</v>
      </c>
      <c r="E1076" s="1">
        <v>22</v>
      </c>
      <c r="F1076">
        <v>3</v>
      </c>
      <c r="G1076" s="2" t="s">
        <v>43</v>
      </c>
      <c r="H1076" s="3">
        <v>78</v>
      </c>
      <c r="I1076" s="16">
        <v>0</v>
      </c>
      <c r="J1076">
        <v>0</v>
      </c>
      <c r="K1076" s="2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 s="2">
        <v>0</v>
      </c>
      <c r="Z1076" s="7">
        <v>6.7</v>
      </c>
      <c r="AA1076" s="7">
        <v>5.8</v>
      </c>
      <c r="AB1076" s="7">
        <v>6.2</v>
      </c>
      <c r="AC1076" s="8">
        <v>6.2</v>
      </c>
      <c r="AD1076" s="16">
        <v>60</v>
      </c>
      <c r="AE1076" s="3">
        <v>10</v>
      </c>
      <c r="AF1076" s="7">
        <v>333.22800000000001</v>
      </c>
      <c r="AG1076" s="2">
        <v>313</v>
      </c>
    </row>
    <row r="1077" spans="1:33" x14ac:dyDescent="0.45">
      <c r="A1077" t="s">
        <v>46</v>
      </c>
      <c r="B1077" t="s">
        <v>36</v>
      </c>
      <c r="C1077" s="1">
        <v>335</v>
      </c>
      <c r="D1077" s="1">
        <v>23</v>
      </c>
      <c r="E1077" s="1">
        <v>23</v>
      </c>
      <c r="F1077">
        <v>3</v>
      </c>
      <c r="G1077" s="2" t="s">
        <v>44</v>
      </c>
      <c r="H1077" s="3">
        <v>33</v>
      </c>
      <c r="I1077" s="4">
        <v>0</v>
      </c>
      <c r="J1077" s="5">
        <v>0</v>
      </c>
      <c r="K1077" s="6">
        <v>0</v>
      </c>
      <c r="L1077">
        <v>0</v>
      </c>
      <c r="M1077">
        <v>0</v>
      </c>
      <c r="N1077">
        <v>0</v>
      </c>
      <c r="O1077">
        <v>0</v>
      </c>
      <c r="P1077" s="5">
        <v>0</v>
      </c>
      <c r="Q1077">
        <v>0</v>
      </c>
      <c r="R1077">
        <v>0</v>
      </c>
      <c r="S1077" s="5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 s="2">
        <v>0</v>
      </c>
      <c r="Z1077" s="7">
        <v>5.8</v>
      </c>
      <c r="AA1077" s="7">
        <v>4.2</v>
      </c>
      <c r="AB1077" s="7">
        <v>3.4</v>
      </c>
      <c r="AC1077" s="8">
        <v>4.5</v>
      </c>
      <c r="AD1077" s="16">
        <v>15</v>
      </c>
      <c r="AE1077" s="3">
        <v>10</v>
      </c>
      <c r="AF1077">
        <v>155.57499999999999</v>
      </c>
      <c r="AG1077" s="2">
        <v>269</v>
      </c>
    </row>
    <row r="1078" spans="1:33" x14ac:dyDescent="0.45">
      <c r="A1078" t="s">
        <v>46</v>
      </c>
      <c r="B1078" t="s">
        <v>36</v>
      </c>
      <c r="C1078" s="1">
        <v>335</v>
      </c>
      <c r="D1078" s="1">
        <v>24</v>
      </c>
      <c r="E1078" s="1">
        <v>24</v>
      </c>
      <c r="F1078">
        <v>3</v>
      </c>
      <c r="G1078" s="2" t="s">
        <v>16</v>
      </c>
      <c r="H1078" s="3">
        <v>44</v>
      </c>
      <c r="I1078" s="16">
        <v>0</v>
      </c>
      <c r="J1078">
        <v>0</v>
      </c>
      <c r="K1078" s="2">
        <v>0</v>
      </c>
      <c r="L1078">
        <v>0</v>
      </c>
      <c r="M1078">
        <v>0</v>
      </c>
      <c r="N1078">
        <v>0</v>
      </c>
      <c r="O1078">
        <v>0</v>
      </c>
      <c r="P1078" s="5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 s="2">
        <v>0</v>
      </c>
      <c r="Z1078" s="7">
        <v>7.5</v>
      </c>
      <c r="AA1078" s="7">
        <v>5.2</v>
      </c>
      <c r="AB1078" s="7">
        <v>4.0999999999999996</v>
      </c>
      <c r="AC1078" s="8">
        <v>5.6</v>
      </c>
      <c r="AD1078" s="16">
        <v>5</v>
      </c>
      <c r="AE1078" s="3">
        <v>10</v>
      </c>
      <c r="AF1078" s="10">
        <v>14.124000000000001</v>
      </c>
      <c r="AG1078" s="2">
        <v>361</v>
      </c>
    </row>
    <row r="1079" spans="1:33" x14ac:dyDescent="0.45">
      <c r="A1079" t="s">
        <v>46</v>
      </c>
      <c r="B1079" t="s">
        <v>36</v>
      </c>
      <c r="C1079" s="1">
        <v>335</v>
      </c>
      <c r="D1079" s="1">
        <v>25</v>
      </c>
      <c r="E1079" s="1">
        <v>25</v>
      </c>
      <c r="F1079">
        <v>3</v>
      </c>
      <c r="G1079" s="2" t="s">
        <v>44</v>
      </c>
      <c r="H1079" s="3">
        <v>78</v>
      </c>
      <c r="I1079" s="4">
        <v>0</v>
      </c>
      <c r="J1079" s="5">
        <v>0</v>
      </c>
      <c r="K1079" s="6">
        <v>0</v>
      </c>
      <c r="L1079" s="5">
        <v>0</v>
      </c>
      <c r="M1079" s="5">
        <v>0</v>
      </c>
      <c r="N1079" s="5">
        <v>0</v>
      </c>
      <c r="O1079" s="5">
        <v>0</v>
      </c>
      <c r="P1079" s="5">
        <v>0</v>
      </c>
      <c r="Q1079">
        <v>0</v>
      </c>
      <c r="R1079" s="5">
        <v>0</v>
      </c>
      <c r="S1079" s="5">
        <v>0</v>
      </c>
      <c r="T1079" s="5">
        <v>0</v>
      </c>
      <c r="U1079">
        <v>0</v>
      </c>
      <c r="V1079" s="5">
        <v>0</v>
      </c>
      <c r="W1079" s="5">
        <v>0</v>
      </c>
      <c r="X1079">
        <v>0</v>
      </c>
      <c r="Y1079" s="6">
        <v>0</v>
      </c>
      <c r="Z1079" s="7">
        <v>5.6</v>
      </c>
      <c r="AA1079" s="7">
        <v>5.2</v>
      </c>
      <c r="AB1079" s="7">
        <v>5.2</v>
      </c>
      <c r="AC1079" s="8">
        <v>5.3</v>
      </c>
      <c r="AD1079" s="16">
        <v>25</v>
      </c>
      <c r="AE1079" s="3">
        <v>10</v>
      </c>
      <c r="AF1079">
        <v>235.85300000000001</v>
      </c>
      <c r="AG1079" s="2">
        <v>270</v>
      </c>
    </row>
    <row r="1080" spans="1:33" x14ac:dyDescent="0.45">
      <c r="A1080" t="s">
        <v>46</v>
      </c>
      <c r="B1080" t="s">
        <v>36</v>
      </c>
      <c r="C1080" s="1">
        <v>335</v>
      </c>
      <c r="D1080" s="1">
        <v>26</v>
      </c>
      <c r="E1080" s="1">
        <v>26</v>
      </c>
      <c r="F1080">
        <v>3</v>
      </c>
      <c r="G1080" s="2" t="s">
        <v>16</v>
      </c>
      <c r="H1080" s="3">
        <v>66</v>
      </c>
      <c r="I1080" s="4">
        <v>0</v>
      </c>
      <c r="J1080" s="5">
        <v>0</v>
      </c>
      <c r="K1080" s="6">
        <v>0</v>
      </c>
      <c r="L1080">
        <v>0</v>
      </c>
      <c r="M1080">
        <v>0</v>
      </c>
      <c r="N1080">
        <v>0</v>
      </c>
      <c r="O1080">
        <v>0</v>
      </c>
      <c r="P1080" s="5">
        <v>0</v>
      </c>
      <c r="Q1080">
        <v>0</v>
      </c>
      <c r="R1080">
        <v>0</v>
      </c>
      <c r="S1080" s="5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 s="2">
        <v>0</v>
      </c>
      <c r="Z1080" s="7">
        <v>6.3</v>
      </c>
      <c r="AA1080" s="7">
        <v>5.6</v>
      </c>
      <c r="AB1080" s="7">
        <v>5.5</v>
      </c>
      <c r="AC1080" s="8">
        <v>5.8</v>
      </c>
      <c r="AD1080" s="16">
        <v>60</v>
      </c>
      <c r="AE1080" s="3">
        <v>10</v>
      </c>
      <c r="AF1080">
        <v>571.37</v>
      </c>
      <c r="AG1080" s="2">
        <v>359</v>
      </c>
    </row>
    <row r="1081" spans="1:33" x14ac:dyDescent="0.45">
      <c r="A1081" t="s">
        <v>46</v>
      </c>
      <c r="B1081" t="s">
        <v>36</v>
      </c>
      <c r="C1081" s="1">
        <v>335</v>
      </c>
      <c r="D1081" s="1">
        <v>27</v>
      </c>
      <c r="E1081" s="1">
        <v>27</v>
      </c>
      <c r="F1081">
        <v>3</v>
      </c>
      <c r="G1081" s="2" t="s">
        <v>43</v>
      </c>
      <c r="H1081" s="3">
        <v>100</v>
      </c>
      <c r="I1081" s="16">
        <v>0</v>
      </c>
      <c r="J1081">
        <v>0</v>
      </c>
      <c r="K1081" s="2">
        <v>0</v>
      </c>
      <c r="L1081">
        <v>0</v>
      </c>
      <c r="M1081">
        <v>0</v>
      </c>
      <c r="N1081">
        <v>0</v>
      </c>
      <c r="O1081">
        <v>0</v>
      </c>
      <c r="P1081" s="5">
        <v>0</v>
      </c>
      <c r="Q1081">
        <v>1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 s="2">
        <v>0</v>
      </c>
      <c r="Z1081" s="7">
        <v>7.4</v>
      </c>
      <c r="AA1081" s="7">
        <v>6.5</v>
      </c>
      <c r="AB1081" s="7">
        <v>6.2</v>
      </c>
      <c r="AC1081" s="8">
        <v>6.7</v>
      </c>
      <c r="AD1081" s="16">
        <v>100</v>
      </c>
      <c r="AE1081" s="3">
        <v>10</v>
      </c>
      <c r="AF1081" s="10">
        <v>1014.077</v>
      </c>
      <c r="AG1081" s="2">
        <v>240</v>
      </c>
    </row>
    <row r="1082" spans="1:33" x14ac:dyDescent="0.45">
      <c r="A1082" t="s">
        <v>83</v>
      </c>
      <c r="B1082" t="s">
        <v>36</v>
      </c>
      <c r="C1082" s="1">
        <v>335</v>
      </c>
      <c r="D1082" s="1">
        <v>1</v>
      </c>
      <c r="E1082" s="1">
        <v>28</v>
      </c>
      <c r="F1082">
        <v>1</v>
      </c>
      <c r="G1082" s="2" t="s">
        <v>16</v>
      </c>
      <c r="H1082" s="23">
        <v>89</v>
      </c>
      <c r="I1082" s="16">
        <v>0</v>
      </c>
      <c r="J1082">
        <v>0</v>
      </c>
      <c r="K1082" s="2">
        <v>0</v>
      </c>
      <c r="L1082">
        <v>0</v>
      </c>
      <c r="M1082">
        <v>0</v>
      </c>
      <c r="N1082">
        <v>1</v>
      </c>
      <c r="O1082">
        <v>0</v>
      </c>
      <c r="P1082" s="5">
        <v>0</v>
      </c>
      <c r="Q1082">
        <v>1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 s="2">
        <v>0</v>
      </c>
      <c r="Z1082" s="7">
        <v>12.7</v>
      </c>
      <c r="AA1082" s="7">
        <v>13.6</v>
      </c>
      <c r="AB1082" s="7">
        <v>12.9</v>
      </c>
      <c r="AC1082" s="8">
        <v>13.1</v>
      </c>
      <c r="AD1082" s="16">
        <v>160</v>
      </c>
      <c r="AE1082" s="3">
        <v>10</v>
      </c>
      <c r="AF1082" s="10">
        <v>2850.8359999999998</v>
      </c>
      <c r="AG1082" s="2">
        <v>245</v>
      </c>
    </row>
    <row r="1083" spans="1:33" x14ac:dyDescent="0.45">
      <c r="A1083" t="s">
        <v>83</v>
      </c>
      <c r="B1083" t="s">
        <v>36</v>
      </c>
      <c r="C1083" s="1">
        <v>335</v>
      </c>
      <c r="D1083" s="1">
        <v>2</v>
      </c>
      <c r="E1083" s="1">
        <v>29</v>
      </c>
      <c r="F1083">
        <v>1</v>
      </c>
      <c r="G1083" s="2" t="s">
        <v>43</v>
      </c>
      <c r="H1083" s="24">
        <v>22</v>
      </c>
      <c r="I1083" s="16">
        <v>0</v>
      </c>
      <c r="J1083">
        <v>0</v>
      </c>
      <c r="K1083" s="2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 s="2">
        <v>0</v>
      </c>
      <c r="Z1083" s="7">
        <v>13.4</v>
      </c>
      <c r="AA1083" s="7">
        <v>14.4</v>
      </c>
      <c r="AB1083" s="7">
        <v>11.6</v>
      </c>
      <c r="AC1083" s="8">
        <v>13.1</v>
      </c>
      <c r="AD1083" s="16">
        <v>20</v>
      </c>
      <c r="AE1083" s="3">
        <v>5</v>
      </c>
      <c r="AF1083" s="7">
        <v>208.535</v>
      </c>
      <c r="AG1083" s="2">
        <v>273</v>
      </c>
    </row>
    <row r="1084" spans="1:33" x14ac:dyDescent="0.45">
      <c r="A1084" t="s">
        <v>83</v>
      </c>
      <c r="B1084" t="s">
        <v>36</v>
      </c>
      <c r="C1084" s="1">
        <v>335</v>
      </c>
      <c r="D1084" s="1">
        <v>3</v>
      </c>
      <c r="E1084" s="1">
        <v>30</v>
      </c>
      <c r="F1084">
        <v>1</v>
      </c>
      <c r="G1084" s="2" t="s">
        <v>44</v>
      </c>
      <c r="H1084" s="23">
        <v>100</v>
      </c>
      <c r="I1084" s="16">
        <v>0</v>
      </c>
      <c r="J1084">
        <v>0</v>
      </c>
      <c r="K1084" s="2">
        <v>0</v>
      </c>
      <c r="L1084">
        <v>0</v>
      </c>
      <c r="M1084">
        <v>0</v>
      </c>
      <c r="N1084">
        <v>0</v>
      </c>
      <c r="O1084">
        <v>0</v>
      </c>
      <c r="P1084" s="5">
        <v>0</v>
      </c>
      <c r="Q1084">
        <v>0</v>
      </c>
      <c r="R1084">
        <v>0</v>
      </c>
      <c r="S1084">
        <v>0</v>
      </c>
      <c r="T1084">
        <v>1</v>
      </c>
      <c r="U1084">
        <v>0</v>
      </c>
      <c r="V1084">
        <v>0</v>
      </c>
      <c r="W1084">
        <v>0</v>
      </c>
      <c r="X1084">
        <v>0</v>
      </c>
      <c r="Y1084" s="2">
        <v>0</v>
      </c>
      <c r="Z1084" s="7">
        <v>11</v>
      </c>
      <c r="AA1084" s="7">
        <v>13.5</v>
      </c>
      <c r="AB1084" s="7">
        <v>12.6</v>
      </c>
      <c r="AC1084" s="8">
        <v>12.4</v>
      </c>
      <c r="AD1084" s="16">
        <v>170</v>
      </c>
      <c r="AE1084" s="3">
        <v>5</v>
      </c>
      <c r="AF1084" s="10">
        <v>3120.7139999999999</v>
      </c>
      <c r="AG1084" s="2">
        <v>208</v>
      </c>
    </row>
    <row r="1085" spans="1:33" x14ac:dyDescent="0.45">
      <c r="A1085" t="s">
        <v>83</v>
      </c>
      <c r="B1085" t="s">
        <v>36</v>
      </c>
      <c r="C1085" s="1">
        <v>335</v>
      </c>
      <c r="D1085" s="1">
        <v>4</v>
      </c>
      <c r="E1085" s="1">
        <v>31</v>
      </c>
      <c r="F1085">
        <v>1</v>
      </c>
      <c r="G1085" s="2" t="s">
        <v>43</v>
      </c>
      <c r="H1085" s="23">
        <v>89</v>
      </c>
      <c r="I1085" s="16">
        <v>0</v>
      </c>
      <c r="J1085">
        <v>0</v>
      </c>
      <c r="K1085" s="2">
        <v>0</v>
      </c>
      <c r="L1085">
        <v>0</v>
      </c>
      <c r="M1085">
        <v>0</v>
      </c>
      <c r="N1085">
        <v>0</v>
      </c>
      <c r="O1085">
        <v>0</v>
      </c>
      <c r="P1085" s="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 s="2">
        <v>0</v>
      </c>
      <c r="Z1085" s="7">
        <v>13.1</v>
      </c>
      <c r="AA1085" s="7">
        <v>9.9</v>
      </c>
      <c r="AB1085" s="7">
        <v>9.3000000000000007</v>
      </c>
      <c r="AC1085" s="8">
        <v>10.8</v>
      </c>
      <c r="AD1085" s="16">
        <v>130</v>
      </c>
      <c r="AE1085" s="3">
        <v>5</v>
      </c>
      <c r="AF1085" s="10">
        <v>1237.7919999999999</v>
      </c>
      <c r="AG1085" s="2">
        <v>124</v>
      </c>
    </row>
    <row r="1086" spans="1:33" x14ac:dyDescent="0.45">
      <c r="A1086" t="s">
        <v>83</v>
      </c>
      <c r="B1086" t="s">
        <v>36</v>
      </c>
      <c r="C1086" s="1">
        <v>335</v>
      </c>
      <c r="D1086" s="1">
        <v>5</v>
      </c>
      <c r="E1086" s="1">
        <v>32</v>
      </c>
      <c r="F1086">
        <v>1</v>
      </c>
      <c r="G1086" s="2" t="s">
        <v>44</v>
      </c>
      <c r="H1086" s="3">
        <v>33</v>
      </c>
      <c r="I1086" s="16">
        <v>0</v>
      </c>
      <c r="J1086">
        <v>0</v>
      </c>
      <c r="K1086" s="2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 s="2">
        <v>0</v>
      </c>
      <c r="Z1086" s="7">
        <v>11.9</v>
      </c>
      <c r="AA1086" s="7">
        <v>14.6</v>
      </c>
      <c r="AB1086" s="7">
        <v>9.6</v>
      </c>
      <c r="AC1086" s="8">
        <v>12</v>
      </c>
      <c r="AD1086" s="16">
        <v>15</v>
      </c>
      <c r="AE1086" s="3">
        <v>5</v>
      </c>
      <c r="AF1086" s="7">
        <v>193.46</v>
      </c>
      <c r="AG1086" s="2">
        <v>262</v>
      </c>
    </row>
    <row r="1087" spans="1:33" x14ac:dyDescent="0.45">
      <c r="A1087" t="s">
        <v>83</v>
      </c>
      <c r="B1087" t="s">
        <v>36</v>
      </c>
      <c r="C1087" s="1">
        <v>335</v>
      </c>
      <c r="D1087" s="1">
        <v>6</v>
      </c>
      <c r="E1087" s="1">
        <v>33</v>
      </c>
      <c r="F1087">
        <v>1</v>
      </c>
      <c r="G1087" s="2" t="s">
        <v>16</v>
      </c>
      <c r="H1087" s="3">
        <v>33</v>
      </c>
      <c r="I1087" s="16">
        <v>0</v>
      </c>
      <c r="J1087">
        <v>0</v>
      </c>
      <c r="K1087" s="2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1</v>
      </c>
      <c r="U1087">
        <v>0</v>
      </c>
      <c r="V1087">
        <v>0</v>
      </c>
      <c r="W1087">
        <v>0</v>
      </c>
      <c r="X1087">
        <v>0</v>
      </c>
      <c r="Y1087" s="2">
        <v>0</v>
      </c>
      <c r="Z1087" s="7">
        <v>8.4</v>
      </c>
      <c r="AA1087" s="7">
        <v>11.6</v>
      </c>
      <c r="AB1087" s="7">
        <v>9.1</v>
      </c>
      <c r="AC1087" s="8">
        <v>9.6999999999999993</v>
      </c>
      <c r="AD1087" s="25">
        <v>15</v>
      </c>
      <c r="AE1087" s="12">
        <v>5</v>
      </c>
      <c r="AF1087" s="7">
        <v>136.75299999999999</v>
      </c>
      <c r="AG1087" s="2">
        <v>225</v>
      </c>
    </row>
    <row r="1088" spans="1:33" x14ac:dyDescent="0.45">
      <c r="A1088" t="s">
        <v>83</v>
      </c>
      <c r="B1088" t="s">
        <v>36</v>
      </c>
      <c r="C1088" s="1">
        <v>335</v>
      </c>
      <c r="D1088" s="1">
        <v>7</v>
      </c>
      <c r="E1088" s="1">
        <v>34</v>
      </c>
      <c r="F1088">
        <v>1</v>
      </c>
      <c r="G1088" s="2" t="s">
        <v>44</v>
      </c>
      <c r="H1088" s="23">
        <v>55</v>
      </c>
      <c r="I1088" s="4">
        <v>0</v>
      </c>
      <c r="J1088" s="5">
        <v>0</v>
      </c>
      <c r="K1088" s="6">
        <v>0</v>
      </c>
      <c r="L1088">
        <v>0</v>
      </c>
      <c r="M1088">
        <v>0</v>
      </c>
      <c r="N1088">
        <v>0</v>
      </c>
      <c r="O1088">
        <v>0</v>
      </c>
      <c r="P1088" s="5">
        <v>0</v>
      </c>
      <c r="Q1088">
        <v>0</v>
      </c>
      <c r="R1088">
        <v>0</v>
      </c>
      <c r="S1088" s="5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 s="2">
        <v>0</v>
      </c>
      <c r="Z1088">
        <v>10.7</v>
      </c>
      <c r="AA1088">
        <v>10.4</v>
      </c>
      <c r="AB1088">
        <v>10.3</v>
      </c>
      <c r="AC1088" s="8">
        <v>10.5</v>
      </c>
      <c r="AD1088" s="16">
        <v>50</v>
      </c>
      <c r="AE1088" s="3">
        <v>5</v>
      </c>
      <c r="AF1088">
        <v>587.78399999999999</v>
      </c>
      <c r="AG1088" s="2">
        <v>197</v>
      </c>
    </row>
    <row r="1089" spans="1:33" x14ac:dyDescent="0.45">
      <c r="A1089" t="s">
        <v>83</v>
      </c>
      <c r="B1089" t="s">
        <v>36</v>
      </c>
      <c r="C1089" s="1">
        <v>335</v>
      </c>
      <c r="D1089" s="1">
        <v>8</v>
      </c>
      <c r="E1089" s="1">
        <v>35</v>
      </c>
      <c r="F1089">
        <v>1</v>
      </c>
      <c r="G1089" s="2" t="s">
        <v>16</v>
      </c>
      <c r="H1089" s="23">
        <v>11</v>
      </c>
      <c r="I1089" s="16">
        <v>0</v>
      </c>
      <c r="J1089">
        <v>0</v>
      </c>
      <c r="K1089" s="2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 s="2">
        <v>0</v>
      </c>
      <c r="Z1089" s="7">
        <v>9.6999999999999993</v>
      </c>
      <c r="AA1089" s="7">
        <v>8.6</v>
      </c>
      <c r="AB1089" s="7">
        <v>9.9</v>
      </c>
      <c r="AC1089" s="8">
        <v>9.4</v>
      </c>
      <c r="AD1089" s="16">
        <v>10</v>
      </c>
      <c r="AE1089" s="3">
        <v>5</v>
      </c>
      <c r="AF1089" s="7">
        <v>99.673000000000002</v>
      </c>
      <c r="AG1089" s="2">
        <v>216</v>
      </c>
    </row>
    <row r="1090" spans="1:33" x14ac:dyDescent="0.45">
      <c r="A1090" t="s">
        <v>83</v>
      </c>
      <c r="B1090" t="s">
        <v>36</v>
      </c>
      <c r="C1090" s="1">
        <v>335</v>
      </c>
      <c r="D1090" s="1">
        <v>9</v>
      </c>
      <c r="E1090" s="1">
        <v>36</v>
      </c>
      <c r="F1090">
        <v>1</v>
      </c>
      <c r="G1090" s="2" t="s">
        <v>43</v>
      </c>
      <c r="H1090" s="3">
        <v>22</v>
      </c>
      <c r="I1090" s="16">
        <v>0</v>
      </c>
      <c r="J1090">
        <v>0</v>
      </c>
      <c r="K1090" s="2">
        <v>0</v>
      </c>
      <c r="L1090">
        <v>0</v>
      </c>
      <c r="M1090">
        <v>0</v>
      </c>
      <c r="N1090">
        <v>0</v>
      </c>
      <c r="O1090">
        <v>1</v>
      </c>
      <c r="P1090" s="5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 s="2">
        <v>0</v>
      </c>
      <c r="Z1090" s="7">
        <v>10.199999999999999</v>
      </c>
      <c r="AA1090" s="7">
        <v>5.4</v>
      </c>
      <c r="AB1090" s="7">
        <v>0</v>
      </c>
      <c r="AC1090" s="8">
        <v>5.2</v>
      </c>
      <c r="AD1090" s="16">
        <v>5</v>
      </c>
      <c r="AE1090" s="3">
        <v>5</v>
      </c>
      <c r="AF1090" s="10">
        <v>22.567</v>
      </c>
      <c r="AG1090" s="2">
        <v>395</v>
      </c>
    </row>
    <row r="1091" spans="1:33" x14ac:dyDescent="0.45">
      <c r="A1091" t="s">
        <v>83</v>
      </c>
      <c r="B1091" t="s">
        <v>36</v>
      </c>
      <c r="C1091" s="1">
        <v>335</v>
      </c>
      <c r="D1091" s="1">
        <v>10</v>
      </c>
      <c r="E1091" s="1">
        <v>37</v>
      </c>
      <c r="F1091">
        <v>2</v>
      </c>
      <c r="G1091" s="2" t="s">
        <v>16</v>
      </c>
      <c r="H1091" s="3">
        <v>66</v>
      </c>
      <c r="I1091" s="4">
        <v>5</v>
      </c>
      <c r="J1091" s="5">
        <v>0</v>
      </c>
      <c r="K1091" s="6">
        <v>5</v>
      </c>
      <c r="L1091">
        <v>0</v>
      </c>
      <c r="M1091">
        <v>0</v>
      </c>
      <c r="N1091">
        <v>0</v>
      </c>
      <c r="O1091">
        <v>0</v>
      </c>
      <c r="P1091" s="5">
        <v>0</v>
      </c>
      <c r="Q1091">
        <v>0</v>
      </c>
      <c r="R1091">
        <v>3</v>
      </c>
      <c r="S1091" s="5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 s="2">
        <v>0</v>
      </c>
      <c r="Z1091" s="7">
        <v>9.4</v>
      </c>
      <c r="AA1091" s="7">
        <v>9.9</v>
      </c>
      <c r="AB1091" s="7">
        <v>10.8</v>
      </c>
      <c r="AC1091" s="8">
        <v>10</v>
      </c>
      <c r="AD1091" s="16">
        <v>40</v>
      </c>
      <c r="AE1091" s="3">
        <v>10</v>
      </c>
      <c r="AF1091" s="10">
        <v>470.21199999999999</v>
      </c>
      <c r="AG1091" s="2">
        <v>169</v>
      </c>
    </row>
    <row r="1092" spans="1:33" x14ac:dyDescent="0.45">
      <c r="A1092" t="s">
        <v>83</v>
      </c>
      <c r="B1092" t="s">
        <v>36</v>
      </c>
      <c r="C1092" s="1">
        <v>335</v>
      </c>
      <c r="D1092" s="1">
        <v>11</v>
      </c>
      <c r="E1092" s="1">
        <v>38</v>
      </c>
      <c r="F1092">
        <v>2</v>
      </c>
      <c r="G1092" s="2" t="s">
        <v>43</v>
      </c>
      <c r="H1092" s="3">
        <v>11</v>
      </c>
      <c r="I1092" s="16">
        <v>5</v>
      </c>
      <c r="J1092">
        <v>0</v>
      </c>
      <c r="K1092" s="2">
        <v>0</v>
      </c>
      <c r="L1092">
        <v>0</v>
      </c>
      <c r="M1092">
        <v>0</v>
      </c>
      <c r="N1092">
        <v>0</v>
      </c>
      <c r="O1092">
        <v>0</v>
      </c>
      <c r="P1092" s="5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1</v>
      </c>
      <c r="Y1092" s="2">
        <v>0</v>
      </c>
      <c r="Z1092">
        <v>9.1</v>
      </c>
      <c r="AA1092">
        <v>8.4</v>
      </c>
      <c r="AB1092">
        <v>7</v>
      </c>
      <c r="AC1092" s="8">
        <v>8.1999999999999993</v>
      </c>
      <c r="AD1092" s="16">
        <v>5</v>
      </c>
      <c r="AE1092" s="3">
        <v>5</v>
      </c>
      <c r="AF1092" s="10">
        <v>32.384</v>
      </c>
      <c r="AG1092" s="2">
        <v>278</v>
      </c>
    </row>
    <row r="1093" spans="1:33" x14ac:dyDescent="0.45">
      <c r="A1093" t="s">
        <v>83</v>
      </c>
      <c r="B1093" t="s">
        <v>36</v>
      </c>
      <c r="C1093" s="1">
        <v>335</v>
      </c>
      <c r="D1093" s="1">
        <v>12</v>
      </c>
      <c r="E1093" s="1">
        <v>39</v>
      </c>
      <c r="F1093">
        <v>2</v>
      </c>
      <c r="G1093" s="2" t="s">
        <v>44</v>
      </c>
      <c r="H1093" s="3">
        <v>33</v>
      </c>
      <c r="I1093" s="16">
        <v>5</v>
      </c>
      <c r="J1093">
        <v>0</v>
      </c>
      <c r="K1093" s="2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 s="2">
        <v>0</v>
      </c>
      <c r="Z1093" s="7">
        <v>7.4</v>
      </c>
      <c r="AA1093" s="7">
        <v>12.8</v>
      </c>
      <c r="AB1093" s="7">
        <v>10.7</v>
      </c>
      <c r="AC1093" s="8">
        <v>10.3</v>
      </c>
      <c r="AD1093" s="16">
        <v>10</v>
      </c>
      <c r="AE1093" s="3">
        <v>5</v>
      </c>
      <c r="AF1093" s="7">
        <v>98.981999999999999</v>
      </c>
      <c r="AG1093" s="2">
        <v>272</v>
      </c>
    </row>
    <row r="1094" spans="1:33" x14ac:dyDescent="0.45">
      <c r="A1094" t="s">
        <v>83</v>
      </c>
      <c r="B1094" t="s">
        <v>36</v>
      </c>
      <c r="C1094" s="1">
        <v>335</v>
      </c>
      <c r="D1094" s="1">
        <v>13</v>
      </c>
      <c r="E1094" s="1">
        <v>40</v>
      </c>
      <c r="F1094">
        <v>2</v>
      </c>
      <c r="G1094" s="2" t="s">
        <v>43</v>
      </c>
      <c r="H1094" s="3">
        <v>66</v>
      </c>
      <c r="I1094" s="4">
        <v>0</v>
      </c>
      <c r="J1094" s="5">
        <v>0</v>
      </c>
      <c r="K1094" s="6">
        <v>5</v>
      </c>
      <c r="L1094">
        <v>0</v>
      </c>
      <c r="M1094">
        <v>0</v>
      </c>
      <c r="N1094">
        <v>0</v>
      </c>
      <c r="O1094">
        <v>0</v>
      </c>
      <c r="P1094" s="5">
        <v>0</v>
      </c>
      <c r="Q1094">
        <v>0</v>
      </c>
      <c r="R1094">
        <v>0</v>
      </c>
      <c r="S1094" s="5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 s="2">
        <v>0</v>
      </c>
      <c r="Z1094" s="7">
        <v>9.6</v>
      </c>
      <c r="AA1094" s="7">
        <v>8.4</v>
      </c>
      <c r="AB1094" s="7">
        <v>9.1999999999999993</v>
      </c>
      <c r="AC1094" s="8">
        <v>9.1</v>
      </c>
      <c r="AD1094" s="16">
        <v>40</v>
      </c>
      <c r="AE1094" s="3">
        <v>5</v>
      </c>
      <c r="AF1094" s="10">
        <v>527.81600000000003</v>
      </c>
      <c r="AG1094" s="2">
        <v>213</v>
      </c>
    </row>
    <row r="1095" spans="1:33" x14ac:dyDescent="0.45">
      <c r="A1095" t="s">
        <v>83</v>
      </c>
      <c r="B1095" t="s">
        <v>36</v>
      </c>
      <c r="C1095" s="1">
        <v>335</v>
      </c>
      <c r="D1095" s="1">
        <v>14</v>
      </c>
      <c r="E1095" s="1">
        <v>41</v>
      </c>
      <c r="F1095">
        <v>2</v>
      </c>
      <c r="G1095" s="2" t="s">
        <v>44</v>
      </c>
      <c r="H1095" s="3">
        <v>55</v>
      </c>
      <c r="I1095" s="16">
        <v>10</v>
      </c>
      <c r="J1095">
        <v>0</v>
      </c>
      <c r="K1095" s="2">
        <v>5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3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 s="2">
        <v>0</v>
      </c>
      <c r="Z1095" s="7">
        <v>15.2</v>
      </c>
      <c r="AA1095" s="7">
        <v>17</v>
      </c>
      <c r="AB1095" s="7">
        <v>14.8</v>
      </c>
      <c r="AC1095" s="8">
        <v>15.7</v>
      </c>
      <c r="AD1095" s="16">
        <v>35</v>
      </c>
      <c r="AE1095" s="3">
        <v>5</v>
      </c>
      <c r="AF1095" s="7">
        <v>247.78100000000001</v>
      </c>
      <c r="AG1095" s="2">
        <v>257</v>
      </c>
    </row>
    <row r="1096" spans="1:33" x14ac:dyDescent="0.45">
      <c r="A1096" t="s">
        <v>83</v>
      </c>
      <c r="B1096" t="s">
        <v>36</v>
      </c>
      <c r="C1096" s="1">
        <v>335</v>
      </c>
      <c r="D1096" s="1">
        <v>15</v>
      </c>
      <c r="E1096" s="1">
        <v>42</v>
      </c>
      <c r="F1096">
        <v>2</v>
      </c>
      <c r="G1096" s="2" t="s">
        <v>16</v>
      </c>
      <c r="H1096" s="3">
        <v>44</v>
      </c>
      <c r="I1096" s="16">
        <v>0</v>
      </c>
      <c r="J1096">
        <v>0</v>
      </c>
      <c r="K1096" s="2">
        <v>10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2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 s="2">
        <v>0</v>
      </c>
      <c r="Z1096" s="7">
        <v>19.100000000000001</v>
      </c>
      <c r="AA1096" s="7">
        <v>10.199999999999999</v>
      </c>
      <c r="AB1096" s="7">
        <v>7.1</v>
      </c>
      <c r="AC1096" s="8">
        <v>12.1</v>
      </c>
      <c r="AD1096" s="16">
        <v>30</v>
      </c>
      <c r="AE1096" s="3">
        <v>5</v>
      </c>
      <c r="AF1096" s="7">
        <v>306.51</v>
      </c>
      <c r="AG1096" s="2">
        <v>333</v>
      </c>
    </row>
    <row r="1097" spans="1:33" x14ac:dyDescent="0.45">
      <c r="A1097" t="s">
        <v>83</v>
      </c>
      <c r="B1097" t="s">
        <v>36</v>
      </c>
      <c r="C1097" s="1">
        <v>335</v>
      </c>
      <c r="D1097" s="1">
        <v>16</v>
      </c>
      <c r="E1097" s="1">
        <v>43</v>
      </c>
      <c r="F1097">
        <v>2</v>
      </c>
      <c r="G1097" s="2" t="s">
        <v>44</v>
      </c>
      <c r="H1097" s="3">
        <v>11</v>
      </c>
      <c r="I1097" s="16">
        <v>30</v>
      </c>
      <c r="J1097">
        <v>0</v>
      </c>
      <c r="K1097" s="2">
        <v>5</v>
      </c>
      <c r="L1097">
        <v>1</v>
      </c>
      <c r="M1097">
        <v>0</v>
      </c>
      <c r="N1097">
        <v>0</v>
      </c>
      <c r="O1097">
        <v>0</v>
      </c>
      <c r="P1097" s="5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 s="2">
        <v>0</v>
      </c>
      <c r="Z1097" s="7">
        <v>9.1</v>
      </c>
      <c r="AA1097" s="7">
        <v>0</v>
      </c>
      <c r="AB1097" s="7">
        <v>0</v>
      </c>
      <c r="AC1097" s="8">
        <v>3</v>
      </c>
      <c r="AD1097" s="16">
        <v>5</v>
      </c>
      <c r="AE1097" s="3">
        <v>5</v>
      </c>
      <c r="AF1097" s="10">
        <v>78.492999999999995</v>
      </c>
      <c r="AG1097" s="2">
        <v>224</v>
      </c>
    </row>
    <row r="1098" spans="1:33" x14ac:dyDescent="0.45">
      <c r="A1098" t="s">
        <v>83</v>
      </c>
      <c r="B1098" t="s">
        <v>36</v>
      </c>
      <c r="C1098" s="1">
        <v>335</v>
      </c>
      <c r="D1098" s="1">
        <v>17</v>
      </c>
      <c r="E1098" s="1">
        <v>44</v>
      </c>
      <c r="F1098">
        <v>2</v>
      </c>
      <c r="G1098" s="2" t="s">
        <v>16</v>
      </c>
      <c r="H1098" s="3">
        <v>0</v>
      </c>
      <c r="I1098" s="16">
        <v>5</v>
      </c>
      <c r="J1098">
        <v>0</v>
      </c>
      <c r="K1098" s="2">
        <v>10</v>
      </c>
      <c r="L1098">
        <v>0</v>
      </c>
      <c r="M1098">
        <v>0</v>
      </c>
      <c r="N1098">
        <v>0</v>
      </c>
      <c r="O1098">
        <v>0</v>
      </c>
      <c r="P1098" s="5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 s="2">
        <v>0</v>
      </c>
      <c r="Z1098" s="7">
        <v>0</v>
      </c>
      <c r="AA1098" s="7">
        <v>0</v>
      </c>
      <c r="AB1098" s="7">
        <v>0</v>
      </c>
      <c r="AC1098" s="8">
        <v>0</v>
      </c>
      <c r="AD1098" s="16">
        <v>0</v>
      </c>
      <c r="AE1098" s="3">
        <v>0</v>
      </c>
      <c r="AF1098" s="10">
        <v>0</v>
      </c>
      <c r="AG1098" s="2">
        <v>327</v>
      </c>
    </row>
    <row r="1099" spans="1:33" x14ac:dyDescent="0.45">
      <c r="A1099" t="s">
        <v>83</v>
      </c>
      <c r="B1099" t="s">
        <v>36</v>
      </c>
      <c r="C1099" s="1">
        <v>335</v>
      </c>
      <c r="D1099" s="1">
        <v>18</v>
      </c>
      <c r="E1099" s="1">
        <v>45</v>
      </c>
      <c r="F1099">
        <v>2</v>
      </c>
      <c r="G1099" s="2" t="s">
        <v>43</v>
      </c>
      <c r="H1099" s="3">
        <v>11</v>
      </c>
      <c r="I1099" s="16">
        <v>0</v>
      </c>
      <c r="J1099">
        <v>0</v>
      </c>
      <c r="K1099" s="2">
        <v>5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2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 s="2">
        <v>0</v>
      </c>
      <c r="Z1099" s="7">
        <v>13.4</v>
      </c>
      <c r="AA1099" s="7">
        <v>11</v>
      </c>
      <c r="AB1099" s="7">
        <v>11.9</v>
      </c>
      <c r="AC1099" s="8">
        <v>12.1</v>
      </c>
      <c r="AD1099" s="4">
        <v>15</v>
      </c>
      <c r="AE1099" s="3">
        <v>5</v>
      </c>
      <c r="AF1099" s="7">
        <v>183.226</v>
      </c>
      <c r="AG1099" s="2">
        <v>206</v>
      </c>
    </row>
    <row r="1100" spans="1:33" x14ac:dyDescent="0.45">
      <c r="A1100" t="s">
        <v>83</v>
      </c>
      <c r="B1100" t="s">
        <v>36</v>
      </c>
      <c r="C1100" s="1">
        <v>335</v>
      </c>
      <c r="D1100" s="1">
        <v>19</v>
      </c>
      <c r="E1100" s="1">
        <v>46</v>
      </c>
      <c r="F1100">
        <v>3</v>
      </c>
      <c r="G1100" s="2" t="s">
        <v>16</v>
      </c>
      <c r="H1100" s="3">
        <v>0</v>
      </c>
      <c r="I1100" s="16">
        <v>5</v>
      </c>
      <c r="J1100">
        <v>0</v>
      </c>
      <c r="K1100" s="2">
        <v>0</v>
      </c>
      <c r="L1100">
        <v>0</v>
      </c>
      <c r="M1100">
        <v>0</v>
      </c>
      <c r="N1100">
        <v>0</v>
      </c>
      <c r="O1100">
        <v>0</v>
      </c>
      <c r="P1100" s="5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 s="2">
        <v>0</v>
      </c>
      <c r="Z1100" s="7">
        <v>0</v>
      </c>
      <c r="AA1100" s="7">
        <v>0</v>
      </c>
      <c r="AB1100" s="7">
        <v>0</v>
      </c>
      <c r="AC1100" s="8">
        <v>0</v>
      </c>
      <c r="AD1100" s="16">
        <v>0</v>
      </c>
      <c r="AE1100" s="3">
        <v>0</v>
      </c>
      <c r="AF1100" s="10">
        <v>0</v>
      </c>
      <c r="AG1100" s="2">
        <v>265</v>
      </c>
    </row>
    <row r="1101" spans="1:33" x14ac:dyDescent="0.45">
      <c r="A1101" t="s">
        <v>83</v>
      </c>
      <c r="B1101" t="s">
        <v>36</v>
      </c>
      <c r="C1101" s="1">
        <v>335</v>
      </c>
      <c r="D1101" s="1">
        <v>20</v>
      </c>
      <c r="E1101" s="1">
        <v>47</v>
      </c>
      <c r="F1101">
        <v>3</v>
      </c>
      <c r="G1101" s="2" t="s">
        <v>43</v>
      </c>
      <c r="H1101" s="3">
        <v>33</v>
      </c>
      <c r="I1101" s="16">
        <v>0</v>
      </c>
      <c r="J1101">
        <v>0</v>
      </c>
      <c r="K1101" s="2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 s="2">
        <v>0</v>
      </c>
      <c r="Z1101" s="7">
        <v>12.2</v>
      </c>
      <c r="AA1101" s="7">
        <v>8.1</v>
      </c>
      <c r="AB1101" s="7">
        <v>11.4</v>
      </c>
      <c r="AC1101" s="8">
        <v>10.6</v>
      </c>
      <c r="AD1101" s="16">
        <v>15</v>
      </c>
      <c r="AE1101" s="3">
        <v>5</v>
      </c>
      <c r="AF1101" s="7">
        <v>238.34</v>
      </c>
      <c r="AG1101" s="2">
        <v>175</v>
      </c>
    </row>
    <row r="1102" spans="1:33" x14ac:dyDescent="0.45">
      <c r="A1102" t="s">
        <v>83</v>
      </c>
      <c r="B1102" t="s">
        <v>36</v>
      </c>
      <c r="C1102" s="1">
        <v>335</v>
      </c>
      <c r="D1102" s="1">
        <v>21</v>
      </c>
      <c r="E1102" s="1">
        <v>48</v>
      </c>
      <c r="F1102">
        <v>3</v>
      </c>
      <c r="G1102" s="2" t="s">
        <v>44</v>
      </c>
      <c r="H1102" s="3">
        <v>11</v>
      </c>
      <c r="I1102" s="16">
        <v>0</v>
      </c>
      <c r="J1102">
        <v>0</v>
      </c>
      <c r="K1102" s="2">
        <v>0</v>
      </c>
      <c r="L1102">
        <v>0</v>
      </c>
      <c r="M1102">
        <v>0</v>
      </c>
      <c r="N1102">
        <v>0</v>
      </c>
      <c r="O1102">
        <v>0</v>
      </c>
      <c r="P1102" s="5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 s="2">
        <v>0</v>
      </c>
      <c r="Z1102" s="7">
        <v>8.6</v>
      </c>
      <c r="AA1102" s="7">
        <v>0</v>
      </c>
      <c r="AB1102" s="7">
        <v>0</v>
      </c>
      <c r="AC1102" s="8">
        <v>2.9</v>
      </c>
      <c r="AD1102" s="16">
        <v>5</v>
      </c>
      <c r="AE1102" s="3">
        <v>5</v>
      </c>
      <c r="AF1102" s="10">
        <v>86.034999999999997</v>
      </c>
      <c r="AG1102" s="2">
        <v>302</v>
      </c>
    </row>
    <row r="1103" spans="1:33" x14ac:dyDescent="0.45">
      <c r="A1103" t="s">
        <v>83</v>
      </c>
      <c r="B1103" t="s">
        <v>36</v>
      </c>
      <c r="C1103" s="1">
        <v>335</v>
      </c>
      <c r="D1103" s="1">
        <v>22</v>
      </c>
      <c r="E1103" s="1">
        <v>49</v>
      </c>
      <c r="F1103">
        <v>3</v>
      </c>
      <c r="G1103" s="2" t="s">
        <v>43</v>
      </c>
      <c r="H1103" s="3">
        <v>55</v>
      </c>
      <c r="I1103" s="16">
        <v>0</v>
      </c>
      <c r="J1103">
        <v>0</v>
      </c>
      <c r="K1103" s="2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 s="2">
        <v>0</v>
      </c>
      <c r="Z1103" s="7">
        <v>14</v>
      </c>
      <c r="AA1103" s="7">
        <v>7.8</v>
      </c>
      <c r="AB1103" s="7">
        <v>13.8</v>
      </c>
      <c r="AC1103" s="8">
        <v>11.9</v>
      </c>
      <c r="AD1103" s="4">
        <v>10</v>
      </c>
      <c r="AE1103" s="3">
        <v>5</v>
      </c>
      <c r="AF1103" s="7">
        <v>141.42699999999999</v>
      </c>
      <c r="AG1103" s="2">
        <v>268</v>
      </c>
    </row>
    <row r="1104" spans="1:33" x14ac:dyDescent="0.45">
      <c r="A1104" t="s">
        <v>83</v>
      </c>
      <c r="B1104" t="s">
        <v>36</v>
      </c>
      <c r="C1104" s="1">
        <v>335</v>
      </c>
      <c r="D1104" s="1">
        <v>23</v>
      </c>
      <c r="E1104" s="1">
        <v>50</v>
      </c>
      <c r="F1104">
        <v>3</v>
      </c>
      <c r="G1104" s="2" t="s">
        <v>44</v>
      </c>
      <c r="H1104" s="23">
        <v>22</v>
      </c>
      <c r="I1104" s="16">
        <v>0</v>
      </c>
      <c r="J1104">
        <v>0</v>
      </c>
      <c r="K1104" s="2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 s="2">
        <v>0</v>
      </c>
      <c r="Z1104" s="7">
        <v>12</v>
      </c>
      <c r="AA1104" s="7">
        <v>7.7</v>
      </c>
      <c r="AB1104" s="7">
        <v>10.4</v>
      </c>
      <c r="AC1104" s="8">
        <v>10</v>
      </c>
      <c r="AD1104" s="16">
        <v>10</v>
      </c>
      <c r="AE1104" s="3">
        <v>5</v>
      </c>
      <c r="AF1104" s="7">
        <v>133.97800000000001</v>
      </c>
      <c r="AG1104" s="2">
        <v>256</v>
      </c>
    </row>
    <row r="1105" spans="1:33" x14ac:dyDescent="0.45">
      <c r="A1105" t="s">
        <v>83</v>
      </c>
      <c r="B1105" t="s">
        <v>36</v>
      </c>
      <c r="C1105" s="1">
        <v>335</v>
      </c>
      <c r="D1105" s="1">
        <v>24</v>
      </c>
      <c r="E1105" s="1">
        <v>51</v>
      </c>
      <c r="F1105">
        <v>3</v>
      </c>
      <c r="G1105" s="2" t="s">
        <v>16</v>
      </c>
      <c r="H1105" s="3">
        <v>11</v>
      </c>
      <c r="I1105" s="16">
        <v>0</v>
      </c>
      <c r="J1105">
        <v>0</v>
      </c>
      <c r="K1105" s="2">
        <v>0</v>
      </c>
      <c r="L1105">
        <v>0</v>
      </c>
      <c r="M1105">
        <v>0</v>
      </c>
      <c r="N1105">
        <v>0</v>
      </c>
      <c r="O1105">
        <v>0</v>
      </c>
      <c r="P1105" s="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 s="2">
        <v>0</v>
      </c>
      <c r="Z1105" s="7">
        <v>6.7</v>
      </c>
      <c r="AA1105" s="7">
        <v>0</v>
      </c>
      <c r="AB1105" s="7">
        <v>0</v>
      </c>
      <c r="AC1105" s="8">
        <v>2.2000000000000002</v>
      </c>
      <c r="AD1105" s="16">
        <v>5</v>
      </c>
      <c r="AE1105" s="3">
        <v>5</v>
      </c>
      <c r="AF1105" s="10">
        <v>51.652000000000001</v>
      </c>
      <c r="AG1105" s="2">
        <v>298</v>
      </c>
    </row>
    <row r="1106" spans="1:33" x14ac:dyDescent="0.45">
      <c r="A1106" t="s">
        <v>83</v>
      </c>
      <c r="B1106" t="s">
        <v>36</v>
      </c>
      <c r="C1106" s="1">
        <v>335</v>
      </c>
      <c r="D1106" s="1">
        <v>25</v>
      </c>
      <c r="E1106" s="1">
        <v>52</v>
      </c>
      <c r="F1106">
        <v>3</v>
      </c>
      <c r="G1106" s="2" t="s">
        <v>44</v>
      </c>
      <c r="H1106" s="27">
        <v>0</v>
      </c>
      <c r="I1106" s="16">
        <v>0</v>
      </c>
      <c r="J1106">
        <v>0</v>
      </c>
      <c r="K1106" s="2">
        <v>0</v>
      </c>
      <c r="L1106">
        <v>0</v>
      </c>
      <c r="M1106">
        <v>0</v>
      </c>
      <c r="N1106">
        <v>0</v>
      </c>
      <c r="O1106">
        <v>0</v>
      </c>
      <c r="P1106" s="5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 s="2">
        <v>0</v>
      </c>
      <c r="Z1106" s="7">
        <v>0</v>
      </c>
      <c r="AA1106" s="7">
        <v>0</v>
      </c>
      <c r="AB1106" s="7">
        <v>0</v>
      </c>
      <c r="AC1106" s="8">
        <v>0</v>
      </c>
      <c r="AD1106" s="16">
        <v>0</v>
      </c>
      <c r="AE1106" s="3">
        <v>0</v>
      </c>
      <c r="AF1106" s="10">
        <v>0</v>
      </c>
      <c r="AG1106" s="2">
        <v>304</v>
      </c>
    </row>
    <row r="1107" spans="1:33" x14ac:dyDescent="0.45">
      <c r="A1107" t="s">
        <v>83</v>
      </c>
      <c r="B1107" t="s">
        <v>36</v>
      </c>
      <c r="C1107" s="1">
        <v>335</v>
      </c>
      <c r="D1107" s="1">
        <v>26</v>
      </c>
      <c r="E1107" s="1">
        <v>53</v>
      </c>
      <c r="F1107">
        <v>3</v>
      </c>
      <c r="G1107" s="2" t="s">
        <v>16</v>
      </c>
      <c r="H1107" s="23">
        <v>22</v>
      </c>
      <c r="I1107" s="16">
        <v>0</v>
      </c>
      <c r="J1107">
        <v>0</v>
      </c>
      <c r="K1107" s="2">
        <v>5</v>
      </c>
      <c r="L1107">
        <v>0</v>
      </c>
      <c r="M1107">
        <v>0</v>
      </c>
      <c r="N1107">
        <v>0</v>
      </c>
      <c r="O1107">
        <v>0</v>
      </c>
      <c r="P1107" s="5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 s="2">
        <v>0</v>
      </c>
      <c r="Z1107" s="7">
        <v>6.8</v>
      </c>
      <c r="AA1107" s="7">
        <v>9.1999999999999993</v>
      </c>
      <c r="AB1107" s="7">
        <v>11.2</v>
      </c>
      <c r="AC1107" s="8">
        <v>9.1</v>
      </c>
      <c r="AD1107" s="16">
        <v>5</v>
      </c>
      <c r="AE1107" s="3">
        <v>5</v>
      </c>
      <c r="AF1107" s="10">
        <v>23.45</v>
      </c>
      <c r="AG1107" s="2">
        <v>364</v>
      </c>
    </row>
    <row r="1108" spans="1:33" x14ac:dyDescent="0.45">
      <c r="A1108" t="s">
        <v>83</v>
      </c>
      <c r="B1108" t="s">
        <v>36</v>
      </c>
      <c r="C1108" s="1">
        <v>335</v>
      </c>
      <c r="D1108" s="1">
        <v>27</v>
      </c>
      <c r="E1108" s="1">
        <v>54</v>
      </c>
      <c r="F1108">
        <v>3</v>
      </c>
      <c r="G1108" s="2" t="s">
        <v>43</v>
      </c>
      <c r="H1108" s="3">
        <v>33</v>
      </c>
      <c r="I1108" s="16">
        <v>0</v>
      </c>
      <c r="J1108">
        <v>0</v>
      </c>
      <c r="K1108" s="2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 s="2">
        <v>0</v>
      </c>
      <c r="Z1108" s="7">
        <v>8.3000000000000007</v>
      </c>
      <c r="AA1108" s="7">
        <v>8.1999999999999993</v>
      </c>
      <c r="AB1108" s="7">
        <v>10.4</v>
      </c>
      <c r="AC1108" s="8">
        <v>9</v>
      </c>
      <c r="AD1108" s="16">
        <v>10</v>
      </c>
      <c r="AE1108" s="3">
        <v>5</v>
      </c>
      <c r="AF1108" s="7">
        <v>116.27</v>
      </c>
      <c r="AG1108" s="2">
        <v>270</v>
      </c>
    </row>
    <row r="1109" spans="1:33" x14ac:dyDescent="0.45">
      <c r="A1109" t="s">
        <v>82</v>
      </c>
      <c r="B1109" t="s">
        <v>36</v>
      </c>
      <c r="C1109" s="1">
        <v>336</v>
      </c>
      <c r="D1109" s="1">
        <v>1</v>
      </c>
      <c r="E1109" s="1">
        <v>55</v>
      </c>
      <c r="F1109">
        <v>1</v>
      </c>
      <c r="G1109" s="2" t="s">
        <v>16</v>
      </c>
      <c r="H1109" s="3">
        <v>100</v>
      </c>
      <c r="I1109" s="16">
        <v>0</v>
      </c>
      <c r="J1109">
        <v>5</v>
      </c>
      <c r="K1109" s="2">
        <v>0</v>
      </c>
      <c r="L1109">
        <v>0</v>
      </c>
      <c r="M1109">
        <v>0</v>
      </c>
      <c r="N1109">
        <v>0</v>
      </c>
      <c r="O1109">
        <v>0</v>
      </c>
      <c r="P1109" s="5">
        <v>0</v>
      </c>
      <c r="Q1109">
        <v>0</v>
      </c>
      <c r="R1109">
        <v>0</v>
      </c>
      <c r="S1109">
        <v>0</v>
      </c>
      <c r="T1109">
        <v>1</v>
      </c>
      <c r="U1109">
        <v>0</v>
      </c>
      <c r="V1109">
        <v>0</v>
      </c>
      <c r="W1109">
        <v>0</v>
      </c>
      <c r="X1109">
        <v>0</v>
      </c>
      <c r="Y1109" s="2">
        <v>0</v>
      </c>
      <c r="Z1109" s="7">
        <v>17.7</v>
      </c>
      <c r="AA1109" s="7">
        <v>17.5</v>
      </c>
      <c r="AB1109" s="7">
        <v>11.7</v>
      </c>
      <c r="AC1109" s="8">
        <v>15.6</v>
      </c>
      <c r="AD1109" s="4">
        <v>190</v>
      </c>
      <c r="AE1109" s="3">
        <v>10</v>
      </c>
      <c r="AF1109" s="10">
        <v>1886.2</v>
      </c>
      <c r="AG1109" s="11">
        <v>120</v>
      </c>
    </row>
    <row r="1110" spans="1:33" x14ac:dyDescent="0.45">
      <c r="A1110" t="s">
        <v>82</v>
      </c>
      <c r="B1110" t="s">
        <v>36</v>
      </c>
      <c r="C1110" s="1">
        <v>336</v>
      </c>
      <c r="D1110" s="1">
        <v>2</v>
      </c>
      <c r="E1110" s="1">
        <v>56</v>
      </c>
      <c r="F1110">
        <v>1</v>
      </c>
      <c r="G1110" s="2" t="s">
        <v>43</v>
      </c>
      <c r="H1110" s="23">
        <v>100</v>
      </c>
      <c r="I1110" s="16">
        <v>0</v>
      </c>
      <c r="J1110">
        <v>5</v>
      </c>
      <c r="K1110" s="2">
        <v>0</v>
      </c>
      <c r="L1110">
        <v>0</v>
      </c>
      <c r="M1110">
        <v>0</v>
      </c>
      <c r="N1110">
        <v>0</v>
      </c>
      <c r="O1110">
        <v>0</v>
      </c>
      <c r="P1110" s="5">
        <v>0</v>
      </c>
      <c r="Q1110">
        <v>1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 s="2">
        <v>0</v>
      </c>
      <c r="Z1110" s="7">
        <v>15.6</v>
      </c>
      <c r="AA1110" s="7">
        <v>13.4</v>
      </c>
      <c r="AB1110" s="7">
        <v>18.100000000000001</v>
      </c>
      <c r="AC1110" s="8">
        <v>15.7</v>
      </c>
      <c r="AD1110" s="16">
        <v>135</v>
      </c>
      <c r="AE1110" s="3">
        <v>10</v>
      </c>
      <c r="AF1110" s="10">
        <v>1437.9</v>
      </c>
      <c r="AG1110" s="2">
        <v>155</v>
      </c>
    </row>
    <row r="1111" spans="1:33" x14ac:dyDescent="0.45">
      <c r="A1111" t="s">
        <v>82</v>
      </c>
      <c r="B1111" t="s">
        <v>36</v>
      </c>
      <c r="C1111" s="1">
        <v>336</v>
      </c>
      <c r="D1111" s="1">
        <v>3</v>
      </c>
      <c r="E1111" s="1">
        <v>57</v>
      </c>
      <c r="F1111">
        <v>1</v>
      </c>
      <c r="G1111" s="2" t="s">
        <v>44</v>
      </c>
      <c r="H1111" s="3">
        <v>100</v>
      </c>
      <c r="I1111" s="16">
        <v>0</v>
      </c>
      <c r="J1111">
        <v>5</v>
      </c>
      <c r="K1111" s="2">
        <v>0</v>
      </c>
      <c r="L1111">
        <v>0</v>
      </c>
      <c r="M1111">
        <v>0</v>
      </c>
      <c r="N1111">
        <v>0</v>
      </c>
      <c r="O1111">
        <v>0</v>
      </c>
      <c r="P1111" s="5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 s="2">
        <v>0</v>
      </c>
      <c r="Z1111" s="7">
        <v>13.4</v>
      </c>
      <c r="AA1111" s="7">
        <v>15.7</v>
      </c>
      <c r="AB1111" s="7">
        <v>16.399999999999999</v>
      </c>
      <c r="AC1111" s="8">
        <v>15.2</v>
      </c>
      <c r="AD1111" s="16">
        <v>145</v>
      </c>
      <c r="AE1111" s="3">
        <v>10</v>
      </c>
      <c r="AF1111" s="10">
        <v>1502.2</v>
      </c>
      <c r="AG1111" s="11">
        <v>125</v>
      </c>
    </row>
    <row r="1112" spans="1:33" x14ac:dyDescent="0.45">
      <c r="A1112" t="s">
        <v>82</v>
      </c>
      <c r="B1112" t="s">
        <v>36</v>
      </c>
      <c r="C1112" s="1">
        <v>336</v>
      </c>
      <c r="D1112" s="1">
        <v>4</v>
      </c>
      <c r="E1112" s="1">
        <v>58</v>
      </c>
      <c r="F1112">
        <v>1</v>
      </c>
      <c r="G1112" s="2" t="s">
        <v>43</v>
      </c>
      <c r="H1112" s="23">
        <v>100</v>
      </c>
      <c r="I1112" s="16">
        <v>0</v>
      </c>
      <c r="J1112">
        <v>0</v>
      </c>
      <c r="K1112" s="2">
        <v>0</v>
      </c>
      <c r="L1112">
        <v>0</v>
      </c>
      <c r="M1112">
        <v>0</v>
      </c>
      <c r="N1112">
        <v>0</v>
      </c>
      <c r="O1112">
        <v>0</v>
      </c>
      <c r="P1112" s="5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 s="2">
        <v>0</v>
      </c>
      <c r="Z1112" s="7">
        <v>10.7</v>
      </c>
      <c r="AA1112" s="7">
        <v>12.2</v>
      </c>
      <c r="AB1112" s="7">
        <v>13.9</v>
      </c>
      <c r="AC1112" s="8">
        <v>12.3</v>
      </c>
      <c r="AD1112" s="16">
        <v>170</v>
      </c>
      <c r="AE1112" s="3">
        <v>10</v>
      </c>
      <c r="AF1112" s="10">
        <v>1824.7</v>
      </c>
      <c r="AG1112" s="2">
        <v>147</v>
      </c>
    </row>
    <row r="1113" spans="1:33" x14ac:dyDescent="0.45">
      <c r="A1113" t="s">
        <v>82</v>
      </c>
      <c r="B1113" t="s">
        <v>36</v>
      </c>
      <c r="C1113" s="1">
        <v>336</v>
      </c>
      <c r="D1113" s="1">
        <v>5</v>
      </c>
      <c r="E1113" s="1">
        <v>59</v>
      </c>
      <c r="F1113">
        <v>1</v>
      </c>
      <c r="G1113" s="2" t="s">
        <v>44</v>
      </c>
      <c r="H1113" s="3">
        <v>100</v>
      </c>
      <c r="I1113" s="16">
        <v>0</v>
      </c>
      <c r="J1113">
        <v>5</v>
      </c>
      <c r="K1113" s="2">
        <v>0</v>
      </c>
      <c r="L1113">
        <v>0</v>
      </c>
      <c r="M1113">
        <v>0</v>
      </c>
      <c r="N1113">
        <v>0</v>
      </c>
      <c r="O1113">
        <v>0</v>
      </c>
      <c r="P1113" s="5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 s="2">
        <v>0</v>
      </c>
      <c r="Z1113" s="7">
        <v>14.4</v>
      </c>
      <c r="AA1113" s="7">
        <v>11.8</v>
      </c>
      <c r="AB1113" s="7">
        <v>13.2</v>
      </c>
      <c r="AC1113" s="8">
        <v>13.1</v>
      </c>
      <c r="AD1113" s="16">
        <v>190</v>
      </c>
      <c r="AE1113" s="3">
        <v>10</v>
      </c>
      <c r="AF1113" s="10">
        <v>2001.4</v>
      </c>
      <c r="AG1113" s="2">
        <v>186</v>
      </c>
    </row>
    <row r="1114" spans="1:33" x14ac:dyDescent="0.45">
      <c r="A1114" t="s">
        <v>82</v>
      </c>
      <c r="B1114" t="s">
        <v>36</v>
      </c>
      <c r="C1114" s="1">
        <v>336</v>
      </c>
      <c r="D1114" s="1">
        <v>6</v>
      </c>
      <c r="E1114" s="1">
        <v>60</v>
      </c>
      <c r="F1114">
        <v>1</v>
      </c>
      <c r="G1114" s="2" t="s">
        <v>16</v>
      </c>
      <c r="H1114" s="3">
        <v>78</v>
      </c>
      <c r="I1114" s="4">
        <v>0</v>
      </c>
      <c r="J1114" s="5">
        <v>0</v>
      </c>
      <c r="K1114" s="6">
        <v>5</v>
      </c>
      <c r="L1114">
        <v>0</v>
      </c>
      <c r="M1114">
        <v>0</v>
      </c>
      <c r="N1114">
        <v>0</v>
      </c>
      <c r="O1114">
        <v>0</v>
      </c>
      <c r="P1114" s="5">
        <v>0</v>
      </c>
      <c r="Q1114">
        <v>0</v>
      </c>
      <c r="R1114">
        <v>0</v>
      </c>
      <c r="S1114" s="5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 s="2">
        <v>0</v>
      </c>
      <c r="Z1114" s="7">
        <v>16.399999999999999</v>
      </c>
      <c r="AA1114" s="7">
        <v>14.3</v>
      </c>
      <c r="AB1114" s="7">
        <v>15.8</v>
      </c>
      <c r="AC1114" s="8">
        <v>15.5</v>
      </c>
      <c r="AD1114" s="16">
        <v>80</v>
      </c>
      <c r="AE1114" s="3">
        <v>10</v>
      </c>
      <c r="AF1114" s="10">
        <v>908.4</v>
      </c>
      <c r="AG1114" s="2">
        <v>208</v>
      </c>
    </row>
    <row r="1115" spans="1:33" x14ac:dyDescent="0.45">
      <c r="A1115" t="s">
        <v>82</v>
      </c>
      <c r="B1115" t="s">
        <v>36</v>
      </c>
      <c r="C1115" s="1">
        <v>336</v>
      </c>
      <c r="D1115" s="1">
        <v>7</v>
      </c>
      <c r="E1115" s="1">
        <v>61</v>
      </c>
      <c r="F1115">
        <v>1</v>
      </c>
      <c r="G1115" s="2" t="s">
        <v>44</v>
      </c>
      <c r="H1115" s="3">
        <v>100</v>
      </c>
      <c r="I1115" s="16">
        <v>0</v>
      </c>
      <c r="J1115">
        <v>0</v>
      </c>
      <c r="K1115" s="2">
        <v>5</v>
      </c>
      <c r="L1115">
        <v>0</v>
      </c>
      <c r="M1115">
        <v>0</v>
      </c>
      <c r="N1115">
        <v>0</v>
      </c>
      <c r="O1115">
        <v>0</v>
      </c>
      <c r="P1115" s="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 s="2">
        <v>1</v>
      </c>
      <c r="Z1115" s="7">
        <v>14.2</v>
      </c>
      <c r="AA1115" s="7">
        <v>10.199999999999999</v>
      </c>
      <c r="AB1115" s="7">
        <v>14.4</v>
      </c>
      <c r="AC1115" s="8">
        <v>12.9</v>
      </c>
      <c r="AD1115" s="16">
        <v>125</v>
      </c>
      <c r="AE1115" s="3">
        <v>15</v>
      </c>
      <c r="AF1115" s="10">
        <v>1256</v>
      </c>
      <c r="AG1115" s="2">
        <v>128</v>
      </c>
    </row>
    <row r="1116" spans="1:33" x14ac:dyDescent="0.45">
      <c r="A1116" t="s">
        <v>82</v>
      </c>
      <c r="B1116" t="s">
        <v>36</v>
      </c>
      <c r="C1116" s="1">
        <v>336</v>
      </c>
      <c r="D1116" s="1">
        <v>8</v>
      </c>
      <c r="E1116" s="1">
        <v>62</v>
      </c>
      <c r="F1116">
        <v>1</v>
      </c>
      <c r="G1116" s="2" t="s">
        <v>16</v>
      </c>
      <c r="H1116" s="3">
        <v>78</v>
      </c>
      <c r="I1116" s="16">
        <v>0</v>
      </c>
      <c r="J1116">
        <v>0</v>
      </c>
      <c r="K1116" s="2">
        <v>0</v>
      </c>
      <c r="L1116">
        <v>0</v>
      </c>
      <c r="M1116">
        <v>0</v>
      </c>
      <c r="N1116">
        <v>0</v>
      </c>
      <c r="O1116">
        <v>0</v>
      </c>
      <c r="P1116" s="5">
        <v>0</v>
      </c>
      <c r="Q1116">
        <v>0</v>
      </c>
      <c r="R1116">
        <v>0</v>
      </c>
      <c r="S1116">
        <v>0</v>
      </c>
      <c r="T1116">
        <v>1</v>
      </c>
      <c r="U1116">
        <v>0</v>
      </c>
      <c r="V1116">
        <v>0</v>
      </c>
      <c r="W1116">
        <v>0</v>
      </c>
      <c r="X1116">
        <v>0</v>
      </c>
      <c r="Y1116" s="2">
        <v>0</v>
      </c>
      <c r="Z1116" s="7">
        <v>16.5</v>
      </c>
      <c r="AA1116" s="7">
        <v>13.6</v>
      </c>
      <c r="AB1116" s="7">
        <v>15.6</v>
      </c>
      <c r="AC1116" s="8">
        <v>15.2</v>
      </c>
      <c r="AD1116" s="16">
        <v>130</v>
      </c>
      <c r="AE1116" s="3">
        <v>10</v>
      </c>
      <c r="AF1116" s="10">
        <v>1317.3</v>
      </c>
      <c r="AG1116" s="11">
        <v>140</v>
      </c>
    </row>
    <row r="1117" spans="1:33" x14ac:dyDescent="0.45">
      <c r="A1117" t="s">
        <v>82</v>
      </c>
      <c r="B1117" t="s">
        <v>36</v>
      </c>
      <c r="C1117" s="1">
        <v>336</v>
      </c>
      <c r="D1117" s="1">
        <v>9</v>
      </c>
      <c r="E1117" s="1">
        <v>63</v>
      </c>
      <c r="F1117">
        <v>1</v>
      </c>
      <c r="G1117" s="2" t="s">
        <v>43</v>
      </c>
      <c r="H1117" s="3">
        <v>100</v>
      </c>
      <c r="I1117" s="16">
        <v>0</v>
      </c>
      <c r="J1117">
        <v>5</v>
      </c>
      <c r="K1117" s="2">
        <v>5</v>
      </c>
      <c r="L1117">
        <v>0</v>
      </c>
      <c r="M1117">
        <v>0</v>
      </c>
      <c r="N1117">
        <v>0</v>
      </c>
      <c r="O1117">
        <v>0</v>
      </c>
      <c r="P1117" s="5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 s="2">
        <v>1</v>
      </c>
      <c r="Z1117" s="7">
        <v>11.5</v>
      </c>
      <c r="AA1117" s="7">
        <v>12.8</v>
      </c>
      <c r="AB1117" s="7">
        <v>14.4</v>
      </c>
      <c r="AC1117" s="8">
        <v>12.9</v>
      </c>
      <c r="AD1117" s="16">
        <v>105</v>
      </c>
      <c r="AE1117" s="3">
        <v>10</v>
      </c>
      <c r="AF1117" s="10">
        <v>1095.5999999999999</v>
      </c>
      <c r="AG1117" s="2">
        <v>198</v>
      </c>
    </row>
    <row r="1118" spans="1:33" x14ac:dyDescent="0.45">
      <c r="A1118" t="s">
        <v>82</v>
      </c>
      <c r="B1118" t="s">
        <v>36</v>
      </c>
      <c r="C1118" s="1">
        <v>336</v>
      </c>
      <c r="D1118" s="1">
        <v>10</v>
      </c>
      <c r="E1118" s="1">
        <v>64</v>
      </c>
      <c r="F1118">
        <v>2</v>
      </c>
      <c r="G1118" s="2" t="s">
        <v>16</v>
      </c>
      <c r="H1118" s="3">
        <v>22</v>
      </c>
      <c r="I1118" s="16">
        <v>0</v>
      </c>
      <c r="J1118">
        <v>5</v>
      </c>
      <c r="K1118" s="2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 s="2">
        <v>0</v>
      </c>
      <c r="Z1118" s="7">
        <v>16.2</v>
      </c>
      <c r="AA1118" s="7">
        <v>15.7</v>
      </c>
      <c r="AB1118" s="7">
        <v>11.6</v>
      </c>
      <c r="AC1118" s="8">
        <v>14.5</v>
      </c>
      <c r="AD1118" s="16">
        <v>20</v>
      </c>
      <c r="AE1118" s="3">
        <v>40</v>
      </c>
      <c r="AF1118" s="7">
        <v>291.10000000000002</v>
      </c>
      <c r="AG1118" s="2">
        <v>176</v>
      </c>
    </row>
    <row r="1119" spans="1:33" x14ac:dyDescent="0.45">
      <c r="A1119" t="s">
        <v>82</v>
      </c>
      <c r="B1119" t="s">
        <v>36</v>
      </c>
      <c r="C1119" s="1">
        <v>336</v>
      </c>
      <c r="D1119" s="1">
        <v>11</v>
      </c>
      <c r="E1119" s="1">
        <v>65</v>
      </c>
      <c r="F1119">
        <v>2</v>
      </c>
      <c r="G1119" s="2" t="s">
        <v>43</v>
      </c>
      <c r="H1119" s="3">
        <v>22</v>
      </c>
      <c r="I1119" s="16">
        <v>0</v>
      </c>
      <c r="J1119">
        <v>0</v>
      </c>
      <c r="K1119" s="2">
        <v>0</v>
      </c>
      <c r="L1119">
        <v>0</v>
      </c>
      <c r="M1119">
        <v>0</v>
      </c>
      <c r="N1119">
        <v>0</v>
      </c>
      <c r="O1119">
        <v>0</v>
      </c>
      <c r="P1119" s="5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 s="2">
        <v>0</v>
      </c>
      <c r="Z1119" s="7">
        <v>8.6</v>
      </c>
      <c r="AA1119" s="7">
        <v>3.4</v>
      </c>
      <c r="AB1119" s="7">
        <v>0</v>
      </c>
      <c r="AC1119" s="8">
        <v>4</v>
      </c>
      <c r="AD1119" s="16">
        <v>5</v>
      </c>
      <c r="AE1119" s="3">
        <v>5</v>
      </c>
      <c r="AF1119" s="10">
        <v>69.3</v>
      </c>
      <c r="AG1119" s="2">
        <v>270</v>
      </c>
    </row>
    <row r="1120" spans="1:33" x14ac:dyDescent="0.45">
      <c r="A1120" t="s">
        <v>82</v>
      </c>
      <c r="B1120" t="s">
        <v>36</v>
      </c>
      <c r="C1120" s="1">
        <v>336</v>
      </c>
      <c r="D1120" s="1">
        <v>12</v>
      </c>
      <c r="E1120" s="1">
        <v>66</v>
      </c>
      <c r="F1120">
        <v>2</v>
      </c>
      <c r="G1120" s="2" t="s">
        <v>44</v>
      </c>
      <c r="H1120" s="23">
        <v>0</v>
      </c>
      <c r="I1120" s="16">
        <v>0</v>
      </c>
      <c r="J1120">
        <v>0</v>
      </c>
      <c r="K1120" s="2">
        <v>5</v>
      </c>
      <c r="L1120">
        <v>0</v>
      </c>
      <c r="M1120">
        <v>0</v>
      </c>
      <c r="N1120">
        <v>0</v>
      </c>
      <c r="O1120">
        <v>0</v>
      </c>
      <c r="P1120" s="5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 s="2">
        <v>0</v>
      </c>
      <c r="Z1120" s="7">
        <v>0</v>
      </c>
      <c r="AA1120" s="7">
        <v>0</v>
      </c>
      <c r="AB1120" s="7">
        <v>0</v>
      </c>
      <c r="AC1120" s="8">
        <v>0</v>
      </c>
      <c r="AD1120" s="16">
        <v>0</v>
      </c>
      <c r="AE1120" s="3">
        <v>0</v>
      </c>
      <c r="AF1120" s="10">
        <v>0</v>
      </c>
      <c r="AG1120" s="2">
        <v>288</v>
      </c>
    </row>
    <row r="1121" spans="1:33" x14ac:dyDescent="0.45">
      <c r="A1121" t="s">
        <v>82</v>
      </c>
      <c r="B1121" t="s">
        <v>36</v>
      </c>
      <c r="C1121" s="1">
        <v>336</v>
      </c>
      <c r="D1121" s="1">
        <v>13</v>
      </c>
      <c r="E1121" s="1">
        <v>67</v>
      </c>
      <c r="F1121">
        <v>2</v>
      </c>
      <c r="G1121" s="2" t="s">
        <v>43</v>
      </c>
      <c r="H1121" s="3">
        <v>0</v>
      </c>
      <c r="I1121" s="16">
        <v>0</v>
      </c>
      <c r="J1121">
        <v>0</v>
      </c>
      <c r="K1121" s="2">
        <v>0</v>
      </c>
      <c r="L1121">
        <v>0</v>
      </c>
      <c r="M1121">
        <v>0</v>
      </c>
      <c r="N1121">
        <v>0</v>
      </c>
      <c r="O1121">
        <v>0</v>
      </c>
      <c r="P1121" s="5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 s="2">
        <v>0</v>
      </c>
      <c r="Z1121" s="7">
        <v>0</v>
      </c>
      <c r="AA1121" s="7">
        <v>0</v>
      </c>
      <c r="AB1121" s="7">
        <v>0</v>
      </c>
      <c r="AC1121" s="8">
        <v>0</v>
      </c>
      <c r="AD1121" s="16">
        <v>0</v>
      </c>
      <c r="AE1121" s="3">
        <v>0</v>
      </c>
      <c r="AF1121" s="10">
        <v>0</v>
      </c>
      <c r="AG1121" s="2">
        <v>350</v>
      </c>
    </row>
    <row r="1122" spans="1:33" x14ac:dyDescent="0.45">
      <c r="A1122" t="s">
        <v>82</v>
      </c>
      <c r="B1122" t="s">
        <v>36</v>
      </c>
      <c r="C1122" s="1">
        <v>336</v>
      </c>
      <c r="D1122" s="1">
        <v>14</v>
      </c>
      <c r="E1122" s="1">
        <v>68</v>
      </c>
      <c r="F1122">
        <v>2</v>
      </c>
      <c r="G1122" s="2" t="s">
        <v>44</v>
      </c>
      <c r="H1122" s="3">
        <v>66</v>
      </c>
      <c r="I1122" s="4">
        <v>0</v>
      </c>
      <c r="J1122" s="5">
        <v>5</v>
      </c>
      <c r="K1122" s="6">
        <v>0</v>
      </c>
      <c r="L1122">
        <v>0</v>
      </c>
      <c r="M1122">
        <v>0</v>
      </c>
      <c r="N1122">
        <v>0</v>
      </c>
      <c r="O1122">
        <v>0</v>
      </c>
      <c r="P1122" s="5">
        <v>0</v>
      </c>
      <c r="Q1122">
        <v>0</v>
      </c>
      <c r="R1122">
        <v>0</v>
      </c>
      <c r="S1122" s="5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 s="2">
        <v>0</v>
      </c>
      <c r="Z1122" s="7">
        <v>10.5</v>
      </c>
      <c r="AA1122" s="7">
        <v>13.1</v>
      </c>
      <c r="AB1122" s="7">
        <v>11.6</v>
      </c>
      <c r="AC1122" s="8">
        <v>11.7</v>
      </c>
      <c r="AD1122" s="16">
        <v>55</v>
      </c>
      <c r="AE1122" s="3">
        <v>10</v>
      </c>
      <c r="AF1122" s="10">
        <v>556.20000000000005</v>
      </c>
      <c r="AG1122" s="2">
        <v>193</v>
      </c>
    </row>
    <row r="1123" spans="1:33" x14ac:dyDescent="0.45">
      <c r="A1123" t="s">
        <v>82</v>
      </c>
      <c r="B1123" t="s">
        <v>36</v>
      </c>
      <c r="C1123" s="1">
        <v>336</v>
      </c>
      <c r="D1123" s="1">
        <v>15</v>
      </c>
      <c r="E1123" s="1">
        <v>69</v>
      </c>
      <c r="F1123">
        <v>2</v>
      </c>
      <c r="G1123" s="2" t="s">
        <v>16</v>
      </c>
      <c r="H1123" s="3">
        <v>55</v>
      </c>
      <c r="I1123" s="16">
        <v>5</v>
      </c>
      <c r="J1123">
        <v>0</v>
      </c>
      <c r="K1123" s="2">
        <v>5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 s="2">
        <v>0</v>
      </c>
      <c r="Z1123" s="7">
        <v>10.6</v>
      </c>
      <c r="AA1123" s="7">
        <v>13.3</v>
      </c>
      <c r="AB1123" s="7">
        <v>10.1</v>
      </c>
      <c r="AC1123" s="8">
        <v>11.3</v>
      </c>
      <c r="AD1123" s="16">
        <v>30</v>
      </c>
      <c r="AE1123" s="3">
        <v>10</v>
      </c>
      <c r="AF1123" s="7">
        <v>387.1</v>
      </c>
      <c r="AG1123" s="2">
        <v>237</v>
      </c>
    </row>
    <row r="1124" spans="1:33" x14ac:dyDescent="0.45">
      <c r="A1124" t="s">
        <v>82</v>
      </c>
      <c r="B1124" t="s">
        <v>36</v>
      </c>
      <c r="C1124" s="1">
        <v>336</v>
      </c>
      <c r="D1124" s="1">
        <v>16</v>
      </c>
      <c r="E1124" s="1">
        <v>70</v>
      </c>
      <c r="F1124">
        <v>2</v>
      </c>
      <c r="G1124" s="2" t="s">
        <v>44</v>
      </c>
      <c r="H1124" s="3">
        <v>55</v>
      </c>
      <c r="I1124" s="16">
        <v>25</v>
      </c>
      <c r="J1124">
        <v>0</v>
      </c>
      <c r="K1124" s="2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 s="2">
        <v>0</v>
      </c>
      <c r="Z1124" s="7">
        <v>8.6</v>
      </c>
      <c r="AA1124" s="7">
        <v>13.1</v>
      </c>
      <c r="AB1124" s="7">
        <v>11.9</v>
      </c>
      <c r="AC1124" s="8">
        <v>11.2</v>
      </c>
      <c r="AD1124" s="16">
        <v>30</v>
      </c>
      <c r="AE1124" s="3">
        <v>10</v>
      </c>
      <c r="AF1124" s="7">
        <v>341.8</v>
      </c>
      <c r="AG1124" s="2">
        <v>397</v>
      </c>
    </row>
    <row r="1125" spans="1:33" x14ac:dyDescent="0.45">
      <c r="A1125" t="s">
        <v>82</v>
      </c>
      <c r="B1125" t="s">
        <v>36</v>
      </c>
      <c r="C1125" s="1">
        <v>336</v>
      </c>
      <c r="D1125" s="1">
        <v>17</v>
      </c>
      <c r="E1125" s="1">
        <v>71</v>
      </c>
      <c r="F1125">
        <v>2</v>
      </c>
      <c r="G1125" s="2" t="s">
        <v>16</v>
      </c>
      <c r="H1125" s="23">
        <v>11</v>
      </c>
      <c r="I1125" s="16">
        <v>0</v>
      </c>
      <c r="J1125">
        <v>0</v>
      </c>
      <c r="K1125" s="2">
        <v>5</v>
      </c>
      <c r="L1125">
        <v>0</v>
      </c>
      <c r="M1125">
        <v>0</v>
      </c>
      <c r="N1125">
        <v>0</v>
      </c>
      <c r="O1125">
        <v>0</v>
      </c>
      <c r="P1125" s="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 s="2">
        <v>0</v>
      </c>
      <c r="Z1125" s="7">
        <v>14.2</v>
      </c>
      <c r="AA1125" s="7">
        <v>0</v>
      </c>
      <c r="AB1125" s="7">
        <v>0</v>
      </c>
      <c r="AC1125" s="8">
        <v>4.7</v>
      </c>
      <c r="AD1125" s="16">
        <v>5</v>
      </c>
      <c r="AE1125" s="3">
        <v>5</v>
      </c>
      <c r="AF1125" s="10">
        <v>77.099999999999994</v>
      </c>
      <c r="AG1125" s="2">
        <v>350</v>
      </c>
    </row>
    <row r="1126" spans="1:33" x14ac:dyDescent="0.45">
      <c r="A1126" t="s">
        <v>82</v>
      </c>
      <c r="B1126" t="s">
        <v>36</v>
      </c>
      <c r="C1126" s="1">
        <v>336</v>
      </c>
      <c r="D1126" s="1">
        <v>18</v>
      </c>
      <c r="E1126" s="1">
        <v>72</v>
      </c>
      <c r="F1126">
        <v>2</v>
      </c>
      <c r="G1126" s="2" t="s">
        <v>43</v>
      </c>
      <c r="H1126" s="3">
        <v>33</v>
      </c>
      <c r="I1126" s="4">
        <v>0</v>
      </c>
      <c r="J1126" s="5">
        <v>5</v>
      </c>
      <c r="K1126" s="6">
        <v>0</v>
      </c>
      <c r="L1126">
        <v>0</v>
      </c>
      <c r="M1126">
        <v>0</v>
      </c>
      <c r="N1126">
        <v>0</v>
      </c>
      <c r="O1126">
        <v>0</v>
      </c>
      <c r="P1126" s="5">
        <v>0</v>
      </c>
      <c r="Q1126">
        <v>0</v>
      </c>
      <c r="R1126">
        <v>0</v>
      </c>
      <c r="S1126" s="5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 s="2">
        <v>0</v>
      </c>
      <c r="Z1126" s="7">
        <v>11.6</v>
      </c>
      <c r="AA1126" s="7">
        <v>7.8</v>
      </c>
      <c r="AB1126" s="7">
        <v>13.1</v>
      </c>
      <c r="AC1126" s="8">
        <v>10.8</v>
      </c>
      <c r="AD1126" s="16">
        <v>70</v>
      </c>
      <c r="AE1126" s="3">
        <v>10</v>
      </c>
      <c r="AF1126" s="10">
        <v>798.3</v>
      </c>
      <c r="AG1126" s="2">
        <v>252</v>
      </c>
    </row>
    <row r="1127" spans="1:33" x14ac:dyDescent="0.45">
      <c r="A1127" t="s">
        <v>82</v>
      </c>
      <c r="B1127" t="s">
        <v>36</v>
      </c>
      <c r="C1127" s="1">
        <v>336</v>
      </c>
      <c r="D1127" s="1">
        <v>19</v>
      </c>
      <c r="E1127" s="1">
        <v>73</v>
      </c>
      <c r="F1127">
        <v>3</v>
      </c>
      <c r="G1127" s="2" t="s">
        <v>16</v>
      </c>
      <c r="H1127" s="23">
        <v>22</v>
      </c>
      <c r="I1127" s="16">
        <v>10</v>
      </c>
      <c r="J1127">
        <v>0</v>
      </c>
      <c r="K1127" s="2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 s="2">
        <v>0</v>
      </c>
      <c r="Z1127" s="7">
        <v>13.4</v>
      </c>
      <c r="AA1127" s="7">
        <v>12.2</v>
      </c>
      <c r="AB1127" s="7">
        <v>10.6</v>
      </c>
      <c r="AC1127" s="8">
        <v>12.1</v>
      </c>
      <c r="AD1127" s="16">
        <v>10</v>
      </c>
      <c r="AE1127" s="3">
        <v>30</v>
      </c>
      <c r="AF1127" s="7">
        <v>142.80000000000001</v>
      </c>
      <c r="AG1127" s="2">
        <v>376</v>
      </c>
    </row>
    <row r="1128" spans="1:33" x14ac:dyDescent="0.45">
      <c r="A1128" t="s">
        <v>82</v>
      </c>
      <c r="B1128" t="s">
        <v>36</v>
      </c>
      <c r="C1128" s="1">
        <v>336</v>
      </c>
      <c r="D1128" s="1">
        <v>20</v>
      </c>
      <c r="E1128" s="1">
        <v>74</v>
      </c>
      <c r="F1128">
        <v>3</v>
      </c>
      <c r="G1128" s="2" t="s">
        <v>43</v>
      </c>
      <c r="H1128" s="3">
        <v>11</v>
      </c>
      <c r="I1128" s="16">
        <v>0</v>
      </c>
      <c r="J1128">
        <v>10</v>
      </c>
      <c r="K1128" s="2">
        <v>0</v>
      </c>
      <c r="L1128">
        <v>0</v>
      </c>
      <c r="M1128">
        <v>0</v>
      </c>
      <c r="N1128">
        <v>0</v>
      </c>
      <c r="O1128">
        <v>0</v>
      </c>
      <c r="P1128" s="5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 s="2">
        <v>0</v>
      </c>
      <c r="Z1128" s="7">
        <v>13.7</v>
      </c>
      <c r="AA1128" s="7">
        <v>0</v>
      </c>
      <c r="AB1128" s="7">
        <v>0</v>
      </c>
      <c r="AC1128" s="8">
        <v>4.5999999999999996</v>
      </c>
      <c r="AD1128" s="16">
        <v>5</v>
      </c>
      <c r="AE1128" s="3">
        <v>5</v>
      </c>
      <c r="AF1128" s="10">
        <v>79.8</v>
      </c>
      <c r="AG1128" s="2">
        <v>365</v>
      </c>
    </row>
    <row r="1129" spans="1:33" x14ac:dyDescent="0.45">
      <c r="A1129" t="s">
        <v>82</v>
      </c>
      <c r="B1129" t="s">
        <v>36</v>
      </c>
      <c r="C1129" s="1">
        <v>336</v>
      </c>
      <c r="D1129" s="1">
        <v>21</v>
      </c>
      <c r="E1129" s="1">
        <v>75</v>
      </c>
      <c r="F1129">
        <v>3</v>
      </c>
      <c r="G1129" s="2" t="s">
        <v>44</v>
      </c>
      <c r="H1129" s="3">
        <v>0</v>
      </c>
      <c r="I1129" s="16">
        <v>0</v>
      </c>
      <c r="J1129">
        <v>5</v>
      </c>
      <c r="K1129" s="2">
        <v>0</v>
      </c>
      <c r="L1129">
        <v>0</v>
      </c>
      <c r="M1129">
        <v>0</v>
      </c>
      <c r="N1129">
        <v>0</v>
      </c>
      <c r="O1129">
        <v>0</v>
      </c>
      <c r="P1129" s="5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 s="2">
        <v>0</v>
      </c>
      <c r="Z1129" s="7">
        <v>0</v>
      </c>
      <c r="AA1129" s="7">
        <v>0</v>
      </c>
      <c r="AB1129" s="7">
        <v>0</v>
      </c>
      <c r="AC1129" s="8">
        <v>0</v>
      </c>
      <c r="AD1129" s="16">
        <v>0</v>
      </c>
      <c r="AE1129" s="3">
        <v>0</v>
      </c>
      <c r="AF1129" s="10">
        <v>0</v>
      </c>
      <c r="AG1129" s="2">
        <v>351</v>
      </c>
    </row>
    <row r="1130" spans="1:33" x14ac:dyDescent="0.45">
      <c r="A1130" t="s">
        <v>82</v>
      </c>
      <c r="B1130" t="s">
        <v>36</v>
      </c>
      <c r="C1130" s="1">
        <v>336</v>
      </c>
      <c r="D1130" s="1">
        <v>22</v>
      </c>
      <c r="E1130" s="1">
        <v>76</v>
      </c>
      <c r="F1130">
        <v>3</v>
      </c>
      <c r="G1130" s="2" t="s">
        <v>43</v>
      </c>
      <c r="H1130" s="3">
        <v>22</v>
      </c>
      <c r="I1130" s="16">
        <v>0</v>
      </c>
      <c r="J1130">
        <v>0</v>
      </c>
      <c r="K1130" s="2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 s="2">
        <v>0</v>
      </c>
      <c r="Z1130" s="7">
        <v>13.6</v>
      </c>
      <c r="AA1130" s="7">
        <v>7</v>
      </c>
      <c r="AB1130" s="7">
        <v>9.1</v>
      </c>
      <c r="AC1130" s="8">
        <v>9.9</v>
      </c>
      <c r="AD1130" s="16">
        <v>10</v>
      </c>
      <c r="AE1130" s="3">
        <v>25</v>
      </c>
      <c r="AF1130" s="7">
        <v>175.4</v>
      </c>
      <c r="AG1130" s="2">
        <v>378</v>
      </c>
    </row>
    <row r="1131" spans="1:33" x14ac:dyDescent="0.45">
      <c r="A1131" t="s">
        <v>82</v>
      </c>
      <c r="B1131" t="s">
        <v>36</v>
      </c>
      <c r="C1131" s="1">
        <v>336</v>
      </c>
      <c r="D1131" s="1">
        <v>23</v>
      </c>
      <c r="E1131" s="1">
        <v>77</v>
      </c>
      <c r="F1131">
        <v>3</v>
      </c>
      <c r="G1131" s="2" t="s">
        <v>44</v>
      </c>
      <c r="H1131" s="3">
        <v>11</v>
      </c>
      <c r="I1131" s="4">
        <v>0</v>
      </c>
      <c r="J1131" s="5">
        <v>0</v>
      </c>
      <c r="K1131" s="6">
        <v>0</v>
      </c>
      <c r="L1131">
        <v>0</v>
      </c>
      <c r="M1131">
        <v>0</v>
      </c>
      <c r="N1131">
        <v>0</v>
      </c>
      <c r="O1131">
        <v>0</v>
      </c>
      <c r="P1131" s="5">
        <v>0</v>
      </c>
      <c r="Q1131">
        <v>0</v>
      </c>
      <c r="R1131">
        <v>0</v>
      </c>
      <c r="S1131" s="5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 s="2">
        <v>0</v>
      </c>
      <c r="Z1131" s="7">
        <v>8.3000000000000007</v>
      </c>
      <c r="AA1131" s="7">
        <v>0</v>
      </c>
      <c r="AB1131" s="7">
        <v>0</v>
      </c>
      <c r="AC1131" s="8">
        <v>2.8</v>
      </c>
      <c r="AD1131" s="16">
        <v>5</v>
      </c>
      <c r="AE1131" s="3">
        <v>55</v>
      </c>
      <c r="AF1131">
        <v>79.400000000000006</v>
      </c>
      <c r="AG1131" s="2">
        <v>314</v>
      </c>
    </row>
    <row r="1132" spans="1:33" x14ac:dyDescent="0.45">
      <c r="A1132" t="s">
        <v>82</v>
      </c>
      <c r="B1132" t="s">
        <v>36</v>
      </c>
      <c r="C1132" s="1">
        <v>336</v>
      </c>
      <c r="D1132" s="1">
        <v>24</v>
      </c>
      <c r="E1132" s="1">
        <v>78</v>
      </c>
      <c r="F1132">
        <v>3</v>
      </c>
      <c r="G1132" s="2" t="s">
        <v>16</v>
      </c>
      <c r="H1132" s="3">
        <v>0</v>
      </c>
      <c r="I1132" s="16">
        <v>0</v>
      </c>
      <c r="J1132">
        <v>0</v>
      </c>
      <c r="K1132" s="2">
        <v>0</v>
      </c>
      <c r="L1132">
        <v>0</v>
      </c>
      <c r="M1132">
        <v>0</v>
      </c>
      <c r="N1132">
        <v>0</v>
      </c>
      <c r="O1132">
        <v>0</v>
      </c>
      <c r="P1132" s="5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 s="2">
        <v>0</v>
      </c>
      <c r="Z1132" s="7">
        <v>0</v>
      </c>
      <c r="AA1132" s="7">
        <v>0</v>
      </c>
      <c r="AB1132" s="7">
        <v>0</v>
      </c>
      <c r="AC1132" s="8">
        <v>0</v>
      </c>
      <c r="AD1132" s="16">
        <v>0</v>
      </c>
      <c r="AE1132" s="3">
        <v>0</v>
      </c>
      <c r="AF1132" s="10">
        <v>0</v>
      </c>
      <c r="AG1132" s="2">
        <v>361</v>
      </c>
    </row>
    <row r="1133" spans="1:33" x14ac:dyDescent="0.45">
      <c r="A1133" t="s">
        <v>82</v>
      </c>
      <c r="B1133" t="s">
        <v>36</v>
      </c>
      <c r="C1133" s="1">
        <v>336</v>
      </c>
      <c r="D1133" s="1">
        <v>25</v>
      </c>
      <c r="E1133" s="1">
        <v>79</v>
      </c>
      <c r="F1133">
        <v>3</v>
      </c>
      <c r="G1133" s="2" t="s">
        <v>44</v>
      </c>
      <c r="H1133" s="23">
        <v>0</v>
      </c>
      <c r="I1133" s="16">
        <v>0</v>
      </c>
      <c r="J1133">
        <v>0</v>
      </c>
      <c r="K1133" s="2">
        <v>0</v>
      </c>
      <c r="L1133">
        <v>0</v>
      </c>
      <c r="M1133">
        <v>0</v>
      </c>
      <c r="N1133">
        <v>0</v>
      </c>
      <c r="O1133">
        <v>0</v>
      </c>
      <c r="P1133" s="5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 s="2">
        <v>0</v>
      </c>
      <c r="Z1133" s="7">
        <v>0</v>
      </c>
      <c r="AA1133" s="7">
        <v>0</v>
      </c>
      <c r="AB1133" s="7">
        <v>0</v>
      </c>
      <c r="AC1133" s="8">
        <v>0</v>
      </c>
      <c r="AD1133" s="16">
        <v>0</v>
      </c>
      <c r="AE1133" s="3">
        <v>0</v>
      </c>
      <c r="AF1133" s="10">
        <v>0</v>
      </c>
      <c r="AG1133" s="2">
        <v>320</v>
      </c>
    </row>
    <row r="1134" spans="1:33" x14ac:dyDescent="0.45">
      <c r="A1134" t="s">
        <v>82</v>
      </c>
      <c r="B1134" t="s">
        <v>36</v>
      </c>
      <c r="C1134" s="1">
        <v>336</v>
      </c>
      <c r="D1134" s="1">
        <v>26</v>
      </c>
      <c r="E1134" s="1">
        <v>80</v>
      </c>
      <c r="F1134">
        <v>3</v>
      </c>
      <c r="G1134" s="2" t="s">
        <v>16</v>
      </c>
      <c r="H1134" s="3">
        <v>0</v>
      </c>
      <c r="I1134" s="16">
        <v>0</v>
      </c>
      <c r="J1134">
        <v>0</v>
      </c>
      <c r="K1134" s="2">
        <v>0</v>
      </c>
      <c r="L1134">
        <v>0</v>
      </c>
      <c r="M1134">
        <v>0</v>
      </c>
      <c r="N1134">
        <v>0</v>
      </c>
      <c r="O1134">
        <v>0</v>
      </c>
      <c r="P1134" s="5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 s="2">
        <v>0</v>
      </c>
      <c r="Z1134" s="7">
        <v>0</v>
      </c>
      <c r="AA1134" s="7">
        <v>0</v>
      </c>
      <c r="AB1134" s="7">
        <v>0</v>
      </c>
      <c r="AC1134" s="8">
        <v>0</v>
      </c>
      <c r="AD1134" s="16">
        <v>0</v>
      </c>
      <c r="AE1134" s="3">
        <v>0</v>
      </c>
      <c r="AF1134" s="10">
        <v>0</v>
      </c>
      <c r="AG1134" s="2">
        <v>299</v>
      </c>
    </row>
    <row r="1135" spans="1:33" x14ac:dyDescent="0.45">
      <c r="A1135" t="s">
        <v>82</v>
      </c>
      <c r="B1135" t="s">
        <v>36</v>
      </c>
      <c r="C1135" s="1">
        <v>336</v>
      </c>
      <c r="D1135" s="1">
        <v>27</v>
      </c>
      <c r="E1135" s="1">
        <v>81</v>
      </c>
      <c r="F1135">
        <v>3</v>
      </c>
      <c r="G1135" s="2" t="s">
        <v>43</v>
      </c>
      <c r="H1135" s="3">
        <v>0</v>
      </c>
      <c r="I1135" s="16">
        <v>0</v>
      </c>
      <c r="J1135">
        <v>0</v>
      </c>
      <c r="K1135" s="2">
        <v>0</v>
      </c>
      <c r="L1135">
        <v>0</v>
      </c>
      <c r="M1135">
        <v>0</v>
      </c>
      <c r="N1135">
        <v>0</v>
      </c>
      <c r="O1135">
        <v>0</v>
      </c>
      <c r="P1135" s="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 s="2">
        <v>0</v>
      </c>
      <c r="Z1135" s="7">
        <v>0</v>
      </c>
      <c r="AA1135" s="7">
        <v>0</v>
      </c>
      <c r="AB1135" s="7">
        <v>0</v>
      </c>
      <c r="AC1135" s="8">
        <v>0</v>
      </c>
      <c r="AD1135" s="16">
        <v>0</v>
      </c>
      <c r="AE1135" s="3">
        <v>0</v>
      </c>
      <c r="AF1135" s="10">
        <v>0</v>
      </c>
      <c r="AG1135" s="2">
        <v>299</v>
      </c>
    </row>
    <row r="1136" spans="1:33" x14ac:dyDescent="0.45">
      <c r="A1136" t="s">
        <v>46</v>
      </c>
      <c r="B1136" t="s">
        <v>37</v>
      </c>
      <c r="C1136" s="1">
        <v>363</v>
      </c>
      <c r="D1136" s="1">
        <v>1</v>
      </c>
      <c r="E1136" s="1">
        <v>1</v>
      </c>
      <c r="F1136">
        <v>1</v>
      </c>
      <c r="G1136" s="2" t="s">
        <v>16</v>
      </c>
      <c r="H1136" s="3">
        <v>66</v>
      </c>
      <c r="I1136" s="16">
        <v>0</v>
      </c>
      <c r="J1136">
        <v>0</v>
      </c>
      <c r="K1136" s="2">
        <v>0</v>
      </c>
      <c r="L1136">
        <v>0</v>
      </c>
      <c r="M1136">
        <v>0</v>
      </c>
      <c r="N1136">
        <v>0</v>
      </c>
      <c r="O1136">
        <v>0</v>
      </c>
      <c r="P1136" s="5">
        <v>0</v>
      </c>
      <c r="Q1136">
        <v>1</v>
      </c>
      <c r="R1136">
        <v>0</v>
      </c>
      <c r="S1136">
        <v>0</v>
      </c>
      <c r="T1136">
        <v>0</v>
      </c>
      <c r="U1136">
        <v>6</v>
      </c>
      <c r="V1136">
        <v>0</v>
      </c>
      <c r="W1136">
        <v>0</v>
      </c>
      <c r="X1136">
        <v>4</v>
      </c>
      <c r="Y1136" s="2">
        <v>0</v>
      </c>
      <c r="Z1136" s="7">
        <v>12.9</v>
      </c>
      <c r="AA1136" s="7">
        <v>11</v>
      </c>
      <c r="AB1136" s="7">
        <v>6.6</v>
      </c>
      <c r="AC1136" s="8">
        <v>10.199999999999999</v>
      </c>
      <c r="AD1136" s="16">
        <v>85</v>
      </c>
      <c r="AE1136" s="3">
        <v>5</v>
      </c>
      <c r="AF1136" s="10">
        <v>1060.0989999999999</v>
      </c>
      <c r="AG1136" s="2">
        <v>225</v>
      </c>
    </row>
    <row r="1137" spans="1:33" x14ac:dyDescent="0.45">
      <c r="A1137" t="s">
        <v>46</v>
      </c>
      <c r="B1137" t="s">
        <v>37</v>
      </c>
      <c r="C1137" s="1">
        <v>363</v>
      </c>
      <c r="D1137" s="1">
        <v>2</v>
      </c>
      <c r="E1137" s="1">
        <v>2</v>
      </c>
      <c r="F1137">
        <v>1</v>
      </c>
      <c r="G1137" s="2" t="s">
        <v>43</v>
      </c>
      <c r="H1137" s="3">
        <v>100</v>
      </c>
      <c r="I1137" s="4">
        <v>0</v>
      </c>
      <c r="J1137" s="5">
        <v>0</v>
      </c>
      <c r="K1137" s="6">
        <v>0</v>
      </c>
      <c r="L1137">
        <v>0</v>
      </c>
      <c r="M1137">
        <v>0</v>
      </c>
      <c r="N1137">
        <v>0</v>
      </c>
      <c r="O1137">
        <v>0</v>
      </c>
      <c r="P1137" s="5">
        <v>0</v>
      </c>
      <c r="Q1137">
        <v>1</v>
      </c>
      <c r="R1137">
        <v>0</v>
      </c>
      <c r="S1137" s="5">
        <v>0</v>
      </c>
      <c r="T1137">
        <v>1</v>
      </c>
      <c r="U1137">
        <v>4</v>
      </c>
      <c r="V1137">
        <v>0</v>
      </c>
      <c r="W1137">
        <v>0</v>
      </c>
      <c r="X1137">
        <v>0</v>
      </c>
      <c r="Y1137" s="2">
        <v>0</v>
      </c>
      <c r="Z1137">
        <v>8.6</v>
      </c>
      <c r="AA1137">
        <v>10.8</v>
      </c>
      <c r="AB1137" s="7">
        <v>8.6</v>
      </c>
      <c r="AC1137" s="8">
        <v>9.3000000000000007</v>
      </c>
      <c r="AD1137" s="16">
        <v>95</v>
      </c>
      <c r="AE1137" s="3">
        <v>5</v>
      </c>
      <c r="AF1137" s="10">
        <v>878.904</v>
      </c>
      <c r="AG1137" s="2">
        <v>260</v>
      </c>
    </row>
    <row r="1138" spans="1:33" x14ac:dyDescent="0.45">
      <c r="A1138" t="s">
        <v>46</v>
      </c>
      <c r="B1138" t="s">
        <v>37</v>
      </c>
      <c r="C1138" s="1">
        <v>363</v>
      </c>
      <c r="D1138" s="1">
        <v>3</v>
      </c>
      <c r="E1138" s="1">
        <v>3</v>
      </c>
      <c r="F1138">
        <v>1</v>
      </c>
      <c r="G1138" s="2" t="s">
        <v>44</v>
      </c>
      <c r="H1138" s="3">
        <v>100</v>
      </c>
      <c r="I1138" s="16">
        <v>0</v>
      </c>
      <c r="J1138">
        <v>0</v>
      </c>
      <c r="K1138" s="2">
        <v>0</v>
      </c>
      <c r="L1138">
        <v>0</v>
      </c>
      <c r="M1138">
        <v>0</v>
      </c>
      <c r="N1138">
        <v>0</v>
      </c>
      <c r="O1138">
        <v>0</v>
      </c>
      <c r="P1138" s="5">
        <v>0</v>
      </c>
      <c r="Q1138">
        <v>1</v>
      </c>
      <c r="R1138">
        <v>0</v>
      </c>
      <c r="S1138">
        <v>0</v>
      </c>
      <c r="T1138">
        <v>1</v>
      </c>
      <c r="U1138">
        <v>8</v>
      </c>
      <c r="V1138">
        <v>0</v>
      </c>
      <c r="W1138">
        <v>0</v>
      </c>
      <c r="X1138">
        <v>2</v>
      </c>
      <c r="Y1138" s="2">
        <v>0</v>
      </c>
      <c r="Z1138" s="7">
        <v>9.8000000000000007</v>
      </c>
      <c r="AA1138" s="7">
        <v>6.2</v>
      </c>
      <c r="AB1138" s="7">
        <v>9</v>
      </c>
      <c r="AC1138" s="8">
        <v>8.3000000000000007</v>
      </c>
      <c r="AD1138" s="16">
        <v>170</v>
      </c>
      <c r="AE1138" s="3">
        <v>5</v>
      </c>
      <c r="AF1138" s="10">
        <v>3774.2779999999998</v>
      </c>
      <c r="AG1138" s="2">
        <v>165</v>
      </c>
    </row>
    <row r="1139" spans="1:33" x14ac:dyDescent="0.45">
      <c r="A1139" t="s">
        <v>46</v>
      </c>
      <c r="B1139" t="s">
        <v>37</v>
      </c>
      <c r="C1139" s="1">
        <v>363</v>
      </c>
      <c r="D1139" s="1">
        <v>4</v>
      </c>
      <c r="E1139" s="1">
        <v>4</v>
      </c>
      <c r="F1139">
        <v>1</v>
      </c>
      <c r="G1139" s="2" t="s">
        <v>43</v>
      </c>
      <c r="H1139" s="23">
        <v>100</v>
      </c>
      <c r="I1139" s="16">
        <v>0</v>
      </c>
      <c r="J1139">
        <v>5</v>
      </c>
      <c r="K1139" s="2">
        <v>0</v>
      </c>
      <c r="L1139">
        <v>1</v>
      </c>
      <c r="M1139">
        <v>0</v>
      </c>
      <c r="N1139">
        <v>0</v>
      </c>
      <c r="O1139">
        <v>0</v>
      </c>
      <c r="P1139" s="5">
        <v>0</v>
      </c>
      <c r="Q1139">
        <v>0</v>
      </c>
      <c r="R1139">
        <v>0</v>
      </c>
      <c r="S1139">
        <v>0</v>
      </c>
      <c r="T1139">
        <v>0</v>
      </c>
      <c r="U1139">
        <v>7</v>
      </c>
      <c r="V1139">
        <v>0</v>
      </c>
      <c r="W1139">
        <v>0</v>
      </c>
      <c r="X1139">
        <v>5</v>
      </c>
      <c r="Y1139" s="2">
        <v>1</v>
      </c>
      <c r="Z1139" s="7">
        <v>9.1999999999999993</v>
      </c>
      <c r="AA1139" s="7">
        <v>10.3</v>
      </c>
      <c r="AB1139" s="7">
        <v>8.6999999999999993</v>
      </c>
      <c r="AC1139" s="8">
        <v>9.4</v>
      </c>
      <c r="AD1139" s="16">
        <v>170</v>
      </c>
      <c r="AE1139" s="3">
        <v>5</v>
      </c>
      <c r="AF1139" s="10">
        <v>2701.69</v>
      </c>
      <c r="AG1139" s="2">
        <v>211</v>
      </c>
    </row>
    <row r="1140" spans="1:33" x14ac:dyDescent="0.45">
      <c r="A1140" t="s">
        <v>46</v>
      </c>
      <c r="B1140" t="s">
        <v>37</v>
      </c>
      <c r="C1140" s="1">
        <v>363</v>
      </c>
      <c r="D1140" s="1">
        <v>5</v>
      </c>
      <c r="E1140" s="1">
        <v>5</v>
      </c>
      <c r="F1140">
        <v>1</v>
      </c>
      <c r="G1140" s="2" t="s">
        <v>44</v>
      </c>
      <c r="H1140" s="3">
        <v>100</v>
      </c>
      <c r="I1140" s="16">
        <v>0</v>
      </c>
      <c r="J1140">
        <v>5</v>
      </c>
      <c r="K1140" s="2">
        <v>0</v>
      </c>
      <c r="L1140">
        <v>0</v>
      </c>
      <c r="M1140">
        <v>0</v>
      </c>
      <c r="N1140">
        <v>0</v>
      </c>
      <c r="O1140">
        <v>0</v>
      </c>
      <c r="P1140" s="5">
        <v>0</v>
      </c>
      <c r="Q1140">
        <v>3</v>
      </c>
      <c r="R1140">
        <v>0</v>
      </c>
      <c r="S1140">
        <v>0</v>
      </c>
      <c r="T1140">
        <v>1</v>
      </c>
      <c r="U1140">
        <v>3</v>
      </c>
      <c r="V1140">
        <v>2</v>
      </c>
      <c r="W1140">
        <v>0</v>
      </c>
      <c r="X1140">
        <v>2</v>
      </c>
      <c r="Y1140" s="2">
        <v>0</v>
      </c>
      <c r="Z1140" s="7">
        <v>13.9</v>
      </c>
      <c r="AA1140" s="7">
        <v>9.1999999999999993</v>
      </c>
      <c r="AB1140" s="7">
        <v>12.6</v>
      </c>
      <c r="AC1140" s="8">
        <v>11.9</v>
      </c>
      <c r="AD1140" s="16">
        <v>160</v>
      </c>
      <c r="AE1140" s="3">
        <v>10</v>
      </c>
      <c r="AF1140" s="10">
        <v>2680.009</v>
      </c>
      <c r="AG1140" s="11">
        <v>211</v>
      </c>
    </row>
    <row r="1141" spans="1:33" x14ac:dyDescent="0.45">
      <c r="A1141" t="s">
        <v>46</v>
      </c>
      <c r="B1141" t="s">
        <v>37</v>
      </c>
      <c r="C1141" s="1">
        <v>363</v>
      </c>
      <c r="D1141" s="1">
        <v>6</v>
      </c>
      <c r="E1141" s="1">
        <v>6</v>
      </c>
      <c r="F1141">
        <v>1</v>
      </c>
      <c r="G1141" s="2" t="s">
        <v>16</v>
      </c>
      <c r="H1141" s="3">
        <v>89</v>
      </c>
      <c r="I1141" s="16">
        <v>0</v>
      </c>
      <c r="J1141">
        <v>5</v>
      </c>
      <c r="K1141" s="2">
        <v>0</v>
      </c>
      <c r="L1141">
        <v>0</v>
      </c>
      <c r="M1141">
        <v>0</v>
      </c>
      <c r="N1141">
        <v>0</v>
      </c>
      <c r="O1141">
        <v>0</v>
      </c>
      <c r="P1141" s="5">
        <v>0</v>
      </c>
      <c r="Q1141">
        <v>0</v>
      </c>
      <c r="R1141">
        <v>0</v>
      </c>
      <c r="S1141">
        <v>0</v>
      </c>
      <c r="T1141">
        <v>0</v>
      </c>
      <c r="U1141">
        <v>4</v>
      </c>
      <c r="V1141">
        <v>0</v>
      </c>
      <c r="W1141">
        <v>0</v>
      </c>
      <c r="X1141">
        <v>0</v>
      </c>
      <c r="Y1141" s="2">
        <v>0</v>
      </c>
      <c r="Z1141" s="7">
        <v>9.4</v>
      </c>
      <c r="AA1141" s="7">
        <v>6.2</v>
      </c>
      <c r="AB1141" s="7">
        <v>7.9</v>
      </c>
      <c r="AC1141" s="8">
        <v>7.8</v>
      </c>
      <c r="AD1141" s="16">
        <v>95</v>
      </c>
      <c r="AE1141" s="3">
        <v>10</v>
      </c>
      <c r="AF1141" s="10">
        <v>1593.0340000000001</v>
      </c>
      <c r="AG1141" s="11">
        <v>342</v>
      </c>
    </row>
    <row r="1142" spans="1:33" x14ac:dyDescent="0.45">
      <c r="A1142" t="s">
        <v>46</v>
      </c>
      <c r="B1142" t="s">
        <v>37</v>
      </c>
      <c r="C1142" s="1">
        <v>363</v>
      </c>
      <c r="D1142" s="1">
        <v>7</v>
      </c>
      <c r="E1142" s="1">
        <v>7</v>
      </c>
      <c r="F1142">
        <v>1</v>
      </c>
      <c r="G1142" s="2" t="s">
        <v>44</v>
      </c>
      <c r="H1142" s="3">
        <v>100</v>
      </c>
      <c r="I1142" s="16">
        <v>0</v>
      </c>
      <c r="J1142">
        <v>5</v>
      </c>
      <c r="K1142" s="2">
        <v>0</v>
      </c>
      <c r="L1142">
        <v>1</v>
      </c>
      <c r="M1142">
        <v>0</v>
      </c>
      <c r="N1142">
        <v>0</v>
      </c>
      <c r="O1142">
        <v>0</v>
      </c>
      <c r="P1142" s="5">
        <v>0</v>
      </c>
      <c r="Q1142">
        <v>0</v>
      </c>
      <c r="R1142">
        <v>0</v>
      </c>
      <c r="S1142">
        <v>0</v>
      </c>
      <c r="T1142">
        <v>0</v>
      </c>
      <c r="U1142">
        <v>3</v>
      </c>
      <c r="V1142">
        <v>0</v>
      </c>
      <c r="W1142">
        <v>0</v>
      </c>
      <c r="X1142">
        <v>0</v>
      </c>
      <c r="Y1142" s="2">
        <v>1</v>
      </c>
      <c r="Z1142" s="7">
        <v>15.7</v>
      </c>
      <c r="AA1142" s="7">
        <v>10.3</v>
      </c>
      <c r="AB1142" s="7">
        <v>13.9</v>
      </c>
      <c r="AC1142" s="8">
        <v>13.3</v>
      </c>
      <c r="AD1142" s="16">
        <v>185</v>
      </c>
      <c r="AE1142" s="3">
        <v>10</v>
      </c>
      <c r="AF1142" s="10">
        <v>3249.373</v>
      </c>
      <c r="AG1142" s="2">
        <v>243</v>
      </c>
    </row>
    <row r="1143" spans="1:33" x14ac:dyDescent="0.45">
      <c r="A1143" t="s">
        <v>46</v>
      </c>
      <c r="B1143" t="s">
        <v>37</v>
      </c>
      <c r="C1143" s="1">
        <v>363</v>
      </c>
      <c r="D1143" s="1">
        <v>8</v>
      </c>
      <c r="E1143" s="1">
        <v>8</v>
      </c>
      <c r="F1143">
        <v>1</v>
      </c>
      <c r="G1143" s="2" t="s">
        <v>16</v>
      </c>
      <c r="H1143" s="3">
        <v>89</v>
      </c>
      <c r="I1143" s="16">
        <v>5</v>
      </c>
      <c r="J1143">
        <v>5</v>
      </c>
      <c r="K1143" s="2">
        <v>0</v>
      </c>
      <c r="L1143">
        <v>0</v>
      </c>
      <c r="M1143">
        <v>0</v>
      </c>
      <c r="N1143">
        <v>0</v>
      </c>
      <c r="O1143">
        <v>0</v>
      </c>
      <c r="P1143" s="5">
        <v>0</v>
      </c>
      <c r="Q1143">
        <v>1</v>
      </c>
      <c r="R1143">
        <v>1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 s="2">
        <v>0</v>
      </c>
      <c r="Z1143" s="7">
        <v>14.7</v>
      </c>
      <c r="AA1143" s="7">
        <v>10.4</v>
      </c>
      <c r="AB1143" s="7">
        <v>13</v>
      </c>
      <c r="AC1143" s="8">
        <v>12.7</v>
      </c>
      <c r="AD1143" s="16">
        <v>140</v>
      </c>
      <c r="AE1143" s="3">
        <v>10</v>
      </c>
      <c r="AF1143" s="10">
        <v>2027.9190000000001</v>
      </c>
      <c r="AG1143" s="2">
        <v>245</v>
      </c>
    </row>
    <row r="1144" spans="1:33" x14ac:dyDescent="0.45">
      <c r="A1144" t="s">
        <v>46</v>
      </c>
      <c r="B1144" t="s">
        <v>37</v>
      </c>
      <c r="C1144" s="1">
        <v>363</v>
      </c>
      <c r="D1144" s="1">
        <v>9</v>
      </c>
      <c r="E1144" s="1">
        <v>9</v>
      </c>
      <c r="F1144">
        <v>1</v>
      </c>
      <c r="G1144" s="2" t="s">
        <v>43</v>
      </c>
      <c r="H1144" s="3">
        <v>100</v>
      </c>
      <c r="I1144" s="16">
        <v>5</v>
      </c>
      <c r="J1144">
        <v>0</v>
      </c>
      <c r="K1144" s="2">
        <v>0</v>
      </c>
      <c r="L1144">
        <v>0</v>
      </c>
      <c r="M1144">
        <v>0</v>
      </c>
      <c r="N1144">
        <v>0</v>
      </c>
      <c r="O1144">
        <v>0</v>
      </c>
      <c r="P1144" s="5">
        <v>0</v>
      </c>
      <c r="Q1144">
        <v>2</v>
      </c>
      <c r="R1144">
        <v>0</v>
      </c>
      <c r="S1144">
        <v>0</v>
      </c>
      <c r="T1144">
        <v>0</v>
      </c>
      <c r="U1144">
        <v>3</v>
      </c>
      <c r="V1144">
        <v>0</v>
      </c>
      <c r="W1144">
        <v>0</v>
      </c>
      <c r="X1144">
        <v>0</v>
      </c>
      <c r="Y1144" s="2">
        <v>0</v>
      </c>
      <c r="Z1144" s="7">
        <v>10.6</v>
      </c>
      <c r="AA1144" s="7">
        <v>12</v>
      </c>
      <c r="AB1144" s="7">
        <v>10.199999999999999</v>
      </c>
      <c r="AC1144" s="8">
        <v>10.9</v>
      </c>
      <c r="AD1144" s="16">
        <v>120</v>
      </c>
      <c r="AE1144" s="3">
        <v>10</v>
      </c>
      <c r="AF1144" s="10">
        <v>1944.595</v>
      </c>
      <c r="AG1144" s="2">
        <v>183</v>
      </c>
    </row>
    <row r="1145" spans="1:33" x14ac:dyDescent="0.45">
      <c r="A1145" t="s">
        <v>46</v>
      </c>
      <c r="B1145" t="s">
        <v>37</v>
      </c>
      <c r="C1145" s="1">
        <v>363</v>
      </c>
      <c r="D1145" s="1">
        <v>10</v>
      </c>
      <c r="E1145" s="1">
        <v>10</v>
      </c>
      <c r="F1145">
        <v>2</v>
      </c>
      <c r="G1145" s="2" t="s">
        <v>16</v>
      </c>
      <c r="H1145" s="3">
        <v>11</v>
      </c>
      <c r="I1145" s="16">
        <v>0</v>
      </c>
      <c r="J1145">
        <v>0</v>
      </c>
      <c r="K1145" s="2">
        <v>5</v>
      </c>
      <c r="L1145">
        <v>0</v>
      </c>
      <c r="M1145">
        <v>0</v>
      </c>
      <c r="N1145">
        <v>0</v>
      </c>
      <c r="O1145">
        <v>0</v>
      </c>
      <c r="P1145" s="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 s="2">
        <v>0</v>
      </c>
      <c r="Z1145" s="7">
        <v>0</v>
      </c>
      <c r="AA1145" s="7">
        <v>0</v>
      </c>
      <c r="AB1145" s="7">
        <v>0</v>
      </c>
      <c r="AC1145" s="8">
        <v>0</v>
      </c>
      <c r="AD1145" s="16">
        <v>5</v>
      </c>
      <c r="AE1145" s="3">
        <v>5</v>
      </c>
      <c r="AF1145" s="10">
        <v>60.28</v>
      </c>
      <c r="AG1145" s="2">
        <v>311</v>
      </c>
    </row>
    <row r="1146" spans="1:33" x14ac:dyDescent="0.45">
      <c r="A1146" t="s">
        <v>46</v>
      </c>
      <c r="B1146" t="s">
        <v>37</v>
      </c>
      <c r="C1146" s="1">
        <v>363</v>
      </c>
      <c r="D1146" s="1">
        <v>11</v>
      </c>
      <c r="E1146" s="1">
        <v>11</v>
      </c>
      <c r="F1146">
        <v>2</v>
      </c>
      <c r="G1146" s="2" t="s">
        <v>43</v>
      </c>
      <c r="H1146" s="3">
        <v>78</v>
      </c>
      <c r="I1146" s="4">
        <v>0</v>
      </c>
      <c r="J1146" s="5">
        <v>0</v>
      </c>
      <c r="K1146" s="6">
        <v>10</v>
      </c>
      <c r="L1146">
        <v>0</v>
      </c>
      <c r="M1146">
        <v>0</v>
      </c>
      <c r="N1146">
        <v>0</v>
      </c>
      <c r="O1146">
        <v>0</v>
      </c>
      <c r="P1146" s="5">
        <v>0</v>
      </c>
      <c r="Q1146">
        <v>3</v>
      </c>
      <c r="R1146">
        <v>4</v>
      </c>
      <c r="S1146" s="5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 s="2">
        <v>5</v>
      </c>
      <c r="Z1146" s="7">
        <v>8.1999999999999993</v>
      </c>
      <c r="AA1146" s="7">
        <v>8.6</v>
      </c>
      <c r="AB1146" s="7">
        <v>9.1</v>
      </c>
      <c r="AC1146" s="8">
        <v>8.6</v>
      </c>
      <c r="AD1146" s="16">
        <v>45</v>
      </c>
      <c r="AE1146" s="3">
        <v>5</v>
      </c>
      <c r="AF1146">
        <v>235.34299999999999</v>
      </c>
      <c r="AG1146" s="2">
        <v>575</v>
      </c>
    </row>
    <row r="1147" spans="1:33" x14ac:dyDescent="0.45">
      <c r="A1147" t="s">
        <v>46</v>
      </c>
      <c r="B1147" t="s">
        <v>37</v>
      </c>
      <c r="C1147" s="1">
        <v>363</v>
      </c>
      <c r="D1147" s="1">
        <v>12</v>
      </c>
      <c r="E1147" s="1">
        <v>12</v>
      </c>
      <c r="F1147">
        <v>2</v>
      </c>
      <c r="G1147" s="2" t="s">
        <v>44</v>
      </c>
      <c r="H1147" s="3">
        <v>11</v>
      </c>
      <c r="I1147" s="16">
        <v>0</v>
      </c>
      <c r="J1147">
        <v>0</v>
      </c>
      <c r="K1147" s="2">
        <v>5</v>
      </c>
      <c r="L1147">
        <v>0</v>
      </c>
      <c r="M1147">
        <v>0</v>
      </c>
      <c r="N1147">
        <v>0</v>
      </c>
      <c r="O1147">
        <v>0</v>
      </c>
      <c r="P1147" s="5">
        <v>0</v>
      </c>
      <c r="Q1147">
        <v>0</v>
      </c>
      <c r="R1147">
        <v>0</v>
      </c>
      <c r="S1147">
        <v>0</v>
      </c>
      <c r="T1147">
        <v>0</v>
      </c>
      <c r="U1147">
        <v>1</v>
      </c>
      <c r="V1147">
        <v>0</v>
      </c>
      <c r="W1147">
        <v>0</v>
      </c>
      <c r="X1147">
        <v>0</v>
      </c>
      <c r="Y1147" s="2">
        <v>0</v>
      </c>
      <c r="Z1147" s="7">
        <v>0</v>
      </c>
      <c r="AA1147" s="7">
        <v>0</v>
      </c>
      <c r="AB1147" s="7">
        <v>0</v>
      </c>
      <c r="AC1147" s="8">
        <v>0</v>
      </c>
      <c r="AD1147" s="16">
        <v>0</v>
      </c>
      <c r="AE1147" s="3">
        <v>5</v>
      </c>
      <c r="AF1147" s="10">
        <v>0</v>
      </c>
      <c r="AG1147" s="2">
        <v>244</v>
      </c>
    </row>
    <row r="1148" spans="1:33" x14ac:dyDescent="0.45">
      <c r="A1148" t="s">
        <v>46</v>
      </c>
      <c r="B1148" t="s">
        <v>37</v>
      </c>
      <c r="C1148" s="1">
        <v>363</v>
      </c>
      <c r="D1148" s="1">
        <v>13</v>
      </c>
      <c r="E1148" s="1">
        <v>13</v>
      </c>
      <c r="F1148">
        <v>2</v>
      </c>
      <c r="G1148" s="2" t="s">
        <v>43</v>
      </c>
      <c r="H1148" s="3">
        <v>66</v>
      </c>
      <c r="I1148" s="16">
        <v>0</v>
      </c>
      <c r="J1148">
        <v>0</v>
      </c>
      <c r="K1148" s="2">
        <v>10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2</v>
      </c>
      <c r="V1148">
        <v>0</v>
      </c>
      <c r="W1148">
        <v>0</v>
      </c>
      <c r="X1148">
        <v>1</v>
      </c>
      <c r="Y1148" s="2">
        <v>0</v>
      </c>
      <c r="Z1148" s="7">
        <v>6.2</v>
      </c>
      <c r="AA1148" s="7">
        <v>8.1999999999999993</v>
      </c>
      <c r="AB1148" s="7">
        <v>12.3</v>
      </c>
      <c r="AC1148" s="8">
        <v>8.9</v>
      </c>
      <c r="AD1148" s="16">
        <v>30</v>
      </c>
      <c r="AE1148" s="3">
        <v>10</v>
      </c>
      <c r="AF1148" s="7">
        <v>251.22800000000001</v>
      </c>
      <c r="AG1148" s="2">
        <v>335</v>
      </c>
    </row>
    <row r="1149" spans="1:33" x14ac:dyDescent="0.45">
      <c r="A1149" t="s">
        <v>46</v>
      </c>
      <c r="B1149" t="s">
        <v>37</v>
      </c>
      <c r="C1149" s="1">
        <v>363</v>
      </c>
      <c r="D1149" s="1">
        <v>14</v>
      </c>
      <c r="E1149" s="1">
        <v>14</v>
      </c>
      <c r="F1149">
        <v>2</v>
      </c>
      <c r="G1149" s="2" t="s">
        <v>44</v>
      </c>
      <c r="H1149" s="3">
        <v>55</v>
      </c>
      <c r="I1149" s="16">
        <v>0</v>
      </c>
      <c r="J1149">
        <v>0</v>
      </c>
      <c r="K1149" s="2">
        <v>5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1</v>
      </c>
      <c r="R1149">
        <v>3</v>
      </c>
      <c r="S1149">
        <v>0</v>
      </c>
      <c r="T1149">
        <v>0</v>
      </c>
      <c r="U1149">
        <v>0</v>
      </c>
      <c r="V1149">
        <v>1</v>
      </c>
      <c r="W1149">
        <v>0</v>
      </c>
      <c r="X1149">
        <v>0</v>
      </c>
      <c r="Y1149" s="2">
        <v>1</v>
      </c>
      <c r="Z1149" s="7">
        <v>8.6</v>
      </c>
      <c r="AA1149" s="7">
        <v>10.5</v>
      </c>
      <c r="AB1149" s="7">
        <v>12.6</v>
      </c>
      <c r="AC1149" s="8">
        <v>10.6</v>
      </c>
      <c r="AD1149" s="4">
        <v>35</v>
      </c>
      <c r="AE1149" s="3">
        <v>10</v>
      </c>
      <c r="AF1149" s="7">
        <v>319.95499999999998</v>
      </c>
      <c r="AG1149" s="2">
        <v>357</v>
      </c>
    </row>
    <row r="1150" spans="1:33" x14ac:dyDescent="0.45">
      <c r="A1150" t="s">
        <v>46</v>
      </c>
      <c r="B1150" t="s">
        <v>37</v>
      </c>
      <c r="C1150" s="1">
        <v>363</v>
      </c>
      <c r="D1150" s="1">
        <v>15</v>
      </c>
      <c r="E1150" s="1">
        <v>15</v>
      </c>
      <c r="F1150">
        <v>2</v>
      </c>
      <c r="G1150" s="2" t="s">
        <v>16</v>
      </c>
      <c r="H1150" s="3">
        <v>33</v>
      </c>
      <c r="I1150" s="4">
        <v>0</v>
      </c>
      <c r="J1150" s="5">
        <v>0</v>
      </c>
      <c r="K1150" s="6">
        <v>15</v>
      </c>
      <c r="L1150">
        <v>0</v>
      </c>
      <c r="M1150">
        <v>0</v>
      </c>
      <c r="N1150">
        <v>0</v>
      </c>
      <c r="O1150">
        <v>0</v>
      </c>
      <c r="P1150" s="5">
        <v>0</v>
      </c>
      <c r="Q1150">
        <v>0</v>
      </c>
      <c r="R1150">
        <v>0</v>
      </c>
      <c r="S1150" s="5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 s="2">
        <v>0</v>
      </c>
      <c r="Z1150">
        <v>11.2</v>
      </c>
      <c r="AA1150">
        <v>5.4</v>
      </c>
      <c r="AB1150">
        <v>6.1</v>
      </c>
      <c r="AC1150" s="8">
        <v>7.6</v>
      </c>
      <c r="AD1150" s="16">
        <v>20</v>
      </c>
      <c r="AE1150" s="3">
        <v>10</v>
      </c>
      <c r="AF1150" s="10">
        <v>303.31</v>
      </c>
      <c r="AG1150" s="2">
        <v>377</v>
      </c>
    </row>
    <row r="1151" spans="1:33" x14ac:dyDescent="0.45">
      <c r="A1151" t="s">
        <v>46</v>
      </c>
      <c r="B1151" t="s">
        <v>37</v>
      </c>
      <c r="C1151" s="1">
        <v>363</v>
      </c>
      <c r="D1151" s="1">
        <v>16</v>
      </c>
      <c r="E1151" s="1">
        <v>16</v>
      </c>
      <c r="F1151">
        <v>2</v>
      </c>
      <c r="G1151" s="2" t="s">
        <v>44</v>
      </c>
      <c r="H1151" s="23">
        <v>66</v>
      </c>
      <c r="I1151" s="16">
        <v>0</v>
      </c>
      <c r="J1151">
        <v>0</v>
      </c>
      <c r="K1151" s="2">
        <v>10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5</v>
      </c>
      <c r="S1151">
        <v>0</v>
      </c>
      <c r="T1151">
        <v>0</v>
      </c>
      <c r="U1151">
        <v>1</v>
      </c>
      <c r="V1151">
        <v>0</v>
      </c>
      <c r="W1151">
        <v>0</v>
      </c>
      <c r="X1151">
        <v>0</v>
      </c>
      <c r="Y1151" s="2">
        <v>1</v>
      </c>
      <c r="Z1151" s="7">
        <v>4.5999999999999996</v>
      </c>
      <c r="AA1151" s="7">
        <v>10.6</v>
      </c>
      <c r="AB1151" s="7">
        <v>5.6</v>
      </c>
      <c r="AC1151" s="8">
        <v>6.9</v>
      </c>
      <c r="AD1151" s="16">
        <v>25</v>
      </c>
      <c r="AE1151" s="3">
        <v>15</v>
      </c>
      <c r="AF1151" s="7">
        <v>196.029</v>
      </c>
      <c r="AG1151" s="2">
        <v>401</v>
      </c>
    </row>
    <row r="1152" spans="1:33" x14ac:dyDescent="0.45">
      <c r="A1152" t="s">
        <v>46</v>
      </c>
      <c r="B1152" t="s">
        <v>37</v>
      </c>
      <c r="C1152" s="1">
        <v>363</v>
      </c>
      <c r="D1152" s="1">
        <v>17</v>
      </c>
      <c r="E1152" s="1">
        <v>17</v>
      </c>
      <c r="F1152">
        <v>2</v>
      </c>
      <c r="G1152" s="2" t="s">
        <v>16</v>
      </c>
      <c r="H1152" s="3">
        <v>100</v>
      </c>
      <c r="I1152" s="16">
        <v>0</v>
      </c>
      <c r="J1152">
        <v>0</v>
      </c>
      <c r="K1152" s="2">
        <v>10</v>
      </c>
      <c r="L1152">
        <v>0</v>
      </c>
      <c r="M1152">
        <v>0</v>
      </c>
      <c r="N1152">
        <v>0</v>
      </c>
      <c r="O1152">
        <v>0</v>
      </c>
      <c r="P1152" s="5">
        <v>0</v>
      </c>
      <c r="Q1152">
        <v>6</v>
      </c>
      <c r="R1152">
        <v>6</v>
      </c>
      <c r="S1152">
        <v>0</v>
      </c>
      <c r="T1152">
        <v>0</v>
      </c>
      <c r="U1152">
        <v>4</v>
      </c>
      <c r="V1152">
        <v>0</v>
      </c>
      <c r="W1152">
        <v>0</v>
      </c>
      <c r="X1152">
        <v>0</v>
      </c>
      <c r="Y1152" s="2">
        <v>2</v>
      </c>
      <c r="Z1152" s="7">
        <v>9</v>
      </c>
      <c r="AA1152" s="7">
        <v>10.1</v>
      </c>
      <c r="AB1152" s="7">
        <v>11.2</v>
      </c>
      <c r="AC1152" s="8">
        <v>10.1</v>
      </c>
      <c r="AD1152" s="16">
        <v>160</v>
      </c>
      <c r="AE1152" s="3">
        <v>15</v>
      </c>
      <c r="AF1152" s="22">
        <v>1522.356</v>
      </c>
      <c r="AG1152" s="2">
        <v>224</v>
      </c>
    </row>
    <row r="1153" spans="1:33" x14ac:dyDescent="0.45">
      <c r="A1153" t="s">
        <v>46</v>
      </c>
      <c r="B1153" t="s">
        <v>37</v>
      </c>
      <c r="C1153" s="1">
        <v>363</v>
      </c>
      <c r="D1153" s="1">
        <v>18</v>
      </c>
      <c r="E1153" s="1">
        <v>18</v>
      </c>
      <c r="F1153">
        <v>2</v>
      </c>
      <c r="G1153" s="2" t="s">
        <v>43</v>
      </c>
      <c r="H1153" s="3">
        <v>0</v>
      </c>
      <c r="I1153" s="16">
        <v>0</v>
      </c>
      <c r="J1153">
        <v>0</v>
      </c>
      <c r="K1153" s="2">
        <v>5</v>
      </c>
      <c r="L1153">
        <v>0</v>
      </c>
      <c r="M1153">
        <v>0</v>
      </c>
      <c r="N1153">
        <v>0</v>
      </c>
      <c r="O1153">
        <v>0</v>
      </c>
      <c r="P1153" s="5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 s="2">
        <v>0</v>
      </c>
      <c r="Z1153" s="7">
        <v>0</v>
      </c>
      <c r="AA1153" s="7">
        <v>0</v>
      </c>
      <c r="AB1153" s="7">
        <v>0</v>
      </c>
      <c r="AC1153" s="8">
        <v>0</v>
      </c>
      <c r="AD1153" s="16">
        <v>5</v>
      </c>
      <c r="AE1153" s="3">
        <v>0</v>
      </c>
      <c r="AF1153" s="10">
        <v>28.036000000000001</v>
      </c>
      <c r="AG1153" s="2">
        <v>334</v>
      </c>
    </row>
    <row r="1154" spans="1:33" x14ac:dyDescent="0.45">
      <c r="A1154" t="s">
        <v>46</v>
      </c>
      <c r="B1154" t="s">
        <v>37</v>
      </c>
      <c r="C1154" s="1">
        <v>363</v>
      </c>
      <c r="D1154" s="1">
        <v>19</v>
      </c>
      <c r="E1154" s="1">
        <v>19</v>
      </c>
      <c r="F1154">
        <v>3</v>
      </c>
      <c r="G1154" s="2" t="s">
        <v>16</v>
      </c>
      <c r="H1154" s="3">
        <v>100</v>
      </c>
      <c r="I1154" s="4">
        <v>0</v>
      </c>
      <c r="J1154" s="5">
        <v>0</v>
      </c>
      <c r="K1154" s="6">
        <v>0</v>
      </c>
      <c r="L1154">
        <v>0</v>
      </c>
      <c r="M1154">
        <v>0</v>
      </c>
      <c r="N1154">
        <v>0</v>
      </c>
      <c r="O1154">
        <v>0</v>
      </c>
      <c r="P1154" s="5">
        <v>0</v>
      </c>
      <c r="Q1154">
        <v>0</v>
      </c>
      <c r="R1154">
        <v>0</v>
      </c>
      <c r="S1154" s="5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 s="2">
        <v>0</v>
      </c>
      <c r="Z1154" s="7">
        <v>6.7</v>
      </c>
      <c r="AA1154" s="7">
        <v>7.5</v>
      </c>
      <c r="AB1154" s="7">
        <v>8.1</v>
      </c>
      <c r="AC1154" s="8">
        <v>7.4</v>
      </c>
      <c r="AD1154" s="16">
        <v>80</v>
      </c>
      <c r="AE1154" s="3">
        <v>5</v>
      </c>
      <c r="AF1154" s="10">
        <v>638.47400000000005</v>
      </c>
      <c r="AG1154" s="2">
        <v>322</v>
      </c>
    </row>
    <row r="1155" spans="1:33" x14ac:dyDescent="0.45">
      <c r="A1155" t="s">
        <v>46</v>
      </c>
      <c r="B1155" t="s">
        <v>37</v>
      </c>
      <c r="C1155" s="1">
        <v>363</v>
      </c>
      <c r="D1155" s="1">
        <v>20</v>
      </c>
      <c r="E1155" s="1">
        <v>20</v>
      </c>
      <c r="F1155">
        <v>3</v>
      </c>
      <c r="G1155" s="2" t="s">
        <v>43</v>
      </c>
      <c r="H1155" s="3">
        <v>100</v>
      </c>
      <c r="I1155" s="4">
        <v>0</v>
      </c>
      <c r="J1155" s="5">
        <v>0</v>
      </c>
      <c r="K1155" s="6">
        <v>0</v>
      </c>
      <c r="L1155">
        <v>0</v>
      </c>
      <c r="M1155">
        <v>0</v>
      </c>
      <c r="N1155">
        <v>0</v>
      </c>
      <c r="O1155">
        <v>0</v>
      </c>
      <c r="P1155" s="5">
        <v>0</v>
      </c>
      <c r="Q1155">
        <v>2</v>
      </c>
      <c r="R1155">
        <v>0</v>
      </c>
      <c r="S1155" s="5">
        <v>0</v>
      </c>
      <c r="T1155">
        <v>0</v>
      </c>
      <c r="U1155">
        <v>0</v>
      </c>
      <c r="V1155">
        <v>4</v>
      </c>
      <c r="W1155">
        <v>0</v>
      </c>
      <c r="X1155">
        <v>0</v>
      </c>
      <c r="Y1155" s="2">
        <v>1</v>
      </c>
      <c r="Z1155" s="7">
        <v>9.9</v>
      </c>
      <c r="AA1155" s="7">
        <v>6.4</v>
      </c>
      <c r="AB1155" s="7">
        <v>9.6</v>
      </c>
      <c r="AC1155" s="8">
        <v>8.6</v>
      </c>
      <c r="AD1155" s="16">
        <v>115</v>
      </c>
      <c r="AE1155" s="3">
        <v>5</v>
      </c>
      <c r="AF1155" s="10">
        <v>757.15499999999997</v>
      </c>
      <c r="AG1155" s="2">
        <v>311</v>
      </c>
    </row>
    <row r="1156" spans="1:33" x14ac:dyDescent="0.45">
      <c r="A1156" t="s">
        <v>46</v>
      </c>
      <c r="B1156" t="s">
        <v>37</v>
      </c>
      <c r="C1156" s="1">
        <v>363</v>
      </c>
      <c r="D1156" s="1">
        <v>21</v>
      </c>
      <c r="E1156" s="1">
        <v>21</v>
      </c>
      <c r="F1156">
        <v>3</v>
      </c>
      <c r="G1156" s="2" t="s">
        <v>44</v>
      </c>
      <c r="H1156" s="3">
        <v>89</v>
      </c>
      <c r="I1156" s="4">
        <v>0</v>
      </c>
      <c r="J1156" s="5">
        <v>0</v>
      </c>
      <c r="K1156" s="6">
        <v>0</v>
      </c>
      <c r="L1156">
        <v>0</v>
      </c>
      <c r="M1156">
        <v>0</v>
      </c>
      <c r="N1156">
        <v>0</v>
      </c>
      <c r="O1156">
        <v>0</v>
      </c>
      <c r="P1156" s="5">
        <v>0</v>
      </c>
      <c r="Q1156">
        <v>1</v>
      </c>
      <c r="R1156">
        <v>1</v>
      </c>
      <c r="S1156" s="5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 s="2">
        <v>1</v>
      </c>
      <c r="Z1156" s="7">
        <v>9.4</v>
      </c>
      <c r="AA1156" s="7">
        <v>7.1</v>
      </c>
      <c r="AB1156" s="7">
        <v>5.6</v>
      </c>
      <c r="AC1156" s="8">
        <v>7.4</v>
      </c>
      <c r="AD1156" s="16">
        <v>85</v>
      </c>
      <c r="AE1156" s="3">
        <v>5</v>
      </c>
      <c r="AF1156" s="10">
        <v>611.08600000000001</v>
      </c>
      <c r="AG1156" s="2">
        <v>385</v>
      </c>
    </row>
    <row r="1157" spans="1:33" x14ac:dyDescent="0.45">
      <c r="A1157" t="s">
        <v>46</v>
      </c>
      <c r="B1157" t="s">
        <v>37</v>
      </c>
      <c r="C1157" s="1">
        <v>363</v>
      </c>
      <c r="D1157" s="1">
        <v>22</v>
      </c>
      <c r="E1157" s="1">
        <v>22</v>
      </c>
      <c r="F1157">
        <v>3</v>
      </c>
      <c r="G1157" s="2" t="s">
        <v>43</v>
      </c>
      <c r="H1157" s="3">
        <v>78</v>
      </c>
      <c r="I1157" s="16">
        <v>0</v>
      </c>
      <c r="J1157">
        <v>0</v>
      </c>
      <c r="K1157" s="2">
        <v>5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1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 s="2">
        <v>1</v>
      </c>
      <c r="Z1157" s="7">
        <v>10.4</v>
      </c>
      <c r="AA1157" s="7">
        <v>7.7</v>
      </c>
      <c r="AB1157" s="7">
        <v>7.6</v>
      </c>
      <c r="AC1157" s="8">
        <v>8.6</v>
      </c>
      <c r="AD1157" s="16">
        <v>60</v>
      </c>
      <c r="AE1157" s="3">
        <v>5</v>
      </c>
      <c r="AF1157" s="7">
        <v>246.328</v>
      </c>
      <c r="AG1157" s="2">
        <v>313</v>
      </c>
    </row>
    <row r="1158" spans="1:33" x14ac:dyDescent="0.45">
      <c r="A1158" t="s">
        <v>46</v>
      </c>
      <c r="B1158" t="s">
        <v>37</v>
      </c>
      <c r="C1158" s="1">
        <v>363</v>
      </c>
      <c r="D1158" s="1">
        <v>23</v>
      </c>
      <c r="E1158" s="1">
        <v>23</v>
      </c>
      <c r="F1158">
        <v>3</v>
      </c>
      <c r="G1158" s="2" t="s">
        <v>44</v>
      </c>
      <c r="H1158" s="3">
        <v>44</v>
      </c>
      <c r="I1158" s="16">
        <v>0</v>
      </c>
      <c r="J1158">
        <v>0</v>
      </c>
      <c r="K1158" s="2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3</v>
      </c>
      <c r="R1158">
        <v>0</v>
      </c>
      <c r="S1158">
        <v>0</v>
      </c>
      <c r="T1158">
        <v>0</v>
      </c>
      <c r="U1158">
        <v>0</v>
      </c>
      <c r="V1158">
        <v>1</v>
      </c>
      <c r="W1158">
        <v>0</v>
      </c>
      <c r="X1158">
        <v>0</v>
      </c>
      <c r="Y1158" s="2">
        <v>1</v>
      </c>
      <c r="Z1158">
        <v>5.6</v>
      </c>
      <c r="AA1158">
        <v>7.3</v>
      </c>
      <c r="AB1158">
        <v>10.199999999999999</v>
      </c>
      <c r="AC1158" s="8">
        <v>7.7</v>
      </c>
      <c r="AD1158" s="16">
        <v>15</v>
      </c>
      <c r="AE1158" s="3">
        <v>5</v>
      </c>
      <c r="AF1158" s="7">
        <v>136.643</v>
      </c>
      <c r="AG1158" s="2">
        <v>285</v>
      </c>
    </row>
    <row r="1159" spans="1:33" x14ac:dyDescent="0.45">
      <c r="A1159" t="s">
        <v>46</v>
      </c>
      <c r="B1159" t="s">
        <v>37</v>
      </c>
      <c r="C1159" s="1">
        <v>363</v>
      </c>
      <c r="D1159" s="1">
        <v>24</v>
      </c>
      <c r="E1159" s="1">
        <v>24</v>
      </c>
      <c r="F1159">
        <v>3</v>
      </c>
      <c r="G1159" s="2" t="s">
        <v>16</v>
      </c>
      <c r="H1159" s="23">
        <v>33</v>
      </c>
      <c r="I1159" s="16">
        <v>0</v>
      </c>
      <c r="J1159">
        <v>0</v>
      </c>
      <c r="K1159" s="2">
        <v>0</v>
      </c>
      <c r="L1159">
        <v>0</v>
      </c>
      <c r="M1159">
        <v>0</v>
      </c>
      <c r="N1159">
        <v>0</v>
      </c>
      <c r="O1159">
        <v>0</v>
      </c>
      <c r="P1159" s="5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 s="2">
        <v>0</v>
      </c>
      <c r="Z1159" s="7">
        <v>10.6</v>
      </c>
      <c r="AA1159" s="7">
        <v>5.9</v>
      </c>
      <c r="AB1159" s="7">
        <v>9.6</v>
      </c>
      <c r="AC1159" s="8">
        <v>8.6999999999999993</v>
      </c>
      <c r="AD1159" s="16">
        <v>5</v>
      </c>
      <c r="AE1159" s="3">
        <v>5</v>
      </c>
      <c r="AF1159" s="10">
        <v>17.75</v>
      </c>
      <c r="AG1159" s="2">
        <v>398</v>
      </c>
    </row>
    <row r="1160" spans="1:33" x14ac:dyDescent="0.45">
      <c r="A1160" t="s">
        <v>46</v>
      </c>
      <c r="B1160" t="s">
        <v>37</v>
      </c>
      <c r="C1160" s="1">
        <v>363</v>
      </c>
      <c r="D1160" s="1">
        <v>25</v>
      </c>
      <c r="E1160" s="1">
        <v>25</v>
      </c>
      <c r="F1160">
        <v>3</v>
      </c>
      <c r="G1160" s="2" t="s">
        <v>44</v>
      </c>
      <c r="H1160" s="3">
        <v>55</v>
      </c>
      <c r="I1160" s="16">
        <v>0</v>
      </c>
      <c r="J1160">
        <v>0</v>
      </c>
      <c r="K1160" s="2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 s="2">
        <v>0</v>
      </c>
      <c r="Z1160" s="7">
        <v>9.1</v>
      </c>
      <c r="AA1160" s="7">
        <v>6.6</v>
      </c>
      <c r="AB1160" s="7">
        <v>8</v>
      </c>
      <c r="AC1160" s="8">
        <v>7.9</v>
      </c>
      <c r="AD1160" s="16">
        <v>20</v>
      </c>
      <c r="AE1160" s="3">
        <v>5</v>
      </c>
      <c r="AF1160" s="7">
        <v>224.83600000000001</v>
      </c>
      <c r="AG1160" s="2">
        <v>224</v>
      </c>
    </row>
    <row r="1161" spans="1:33" x14ac:dyDescent="0.45">
      <c r="A1161" t="s">
        <v>46</v>
      </c>
      <c r="B1161" t="s">
        <v>37</v>
      </c>
      <c r="C1161" s="1">
        <v>363</v>
      </c>
      <c r="D1161" s="1">
        <v>26</v>
      </c>
      <c r="E1161" s="1">
        <v>26</v>
      </c>
      <c r="F1161">
        <v>3</v>
      </c>
      <c r="G1161" s="2" t="s">
        <v>16</v>
      </c>
      <c r="H1161" s="3">
        <v>100</v>
      </c>
      <c r="I1161" s="4">
        <v>0</v>
      </c>
      <c r="J1161" s="5">
        <v>0</v>
      </c>
      <c r="K1161" s="6">
        <v>0</v>
      </c>
      <c r="L1161" s="5">
        <v>0</v>
      </c>
      <c r="M1161" s="5">
        <v>0</v>
      </c>
      <c r="N1161" s="5">
        <v>0</v>
      </c>
      <c r="O1161" s="5">
        <v>0</v>
      </c>
      <c r="P1161" s="5">
        <v>0</v>
      </c>
      <c r="Q1161">
        <v>1</v>
      </c>
      <c r="R1161" s="5">
        <v>0</v>
      </c>
      <c r="S1161" s="5">
        <v>0</v>
      </c>
      <c r="T1161" s="5">
        <v>0</v>
      </c>
      <c r="U1161" s="5">
        <v>0</v>
      </c>
      <c r="V1161" s="5">
        <v>0</v>
      </c>
      <c r="W1161" s="5">
        <v>0</v>
      </c>
      <c r="X1161">
        <v>0</v>
      </c>
      <c r="Y1161" s="6">
        <v>2</v>
      </c>
      <c r="Z1161" s="7">
        <v>10.9</v>
      </c>
      <c r="AA1161" s="7">
        <v>7.6</v>
      </c>
      <c r="AB1161" s="7">
        <v>8.8000000000000007</v>
      </c>
      <c r="AC1161" s="8">
        <v>9.1</v>
      </c>
      <c r="AD1161" s="16">
        <v>65</v>
      </c>
      <c r="AE1161" s="3">
        <v>5</v>
      </c>
      <c r="AF1161" s="10">
        <v>574.81600000000003</v>
      </c>
      <c r="AG1161" s="2">
        <v>397</v>
      </c>
    </row>
    <row r="1162" spans="1:33" x14ac:dyDescent="0.45">
      <c r="A1162" t="s">
        <v>46</v>
      </c>
      <c r="B1162" t="s">
        <v>37</v>
      </c>
      <c r="C1162" s="1">
        <v>363</v>
      </c>
      <c r="D1162" s="1">
        <v>27</v>
      </c>
      <c r="E1162" s="1">
        <v>27</v>
      </c>
      <c r="F1162">
        <v>3</v>
      </c>
      <c r="G1162" s="2" t="s">
        <v>43</v>
      </c>
      <c r="H1162" s="3">
        <v>100</v>
      </c>
      <c r="I1162" s="16">
        <v>0</v>
      </c>
      <c r="J1162">
        <v>0</v>
      </c>
      <c r="K1162" s="2">
        <v>0</v>
      </c>
      <c r="L1162">
        <v>0</v>
      </c>
      <c r="M1162">
        <v>0</v>
      </c>
      <c r="N1162">
        <v>0</v>
      </c>
      <c r="O1162">
        <v>0</v>
      </c>
      <c r="P1162" s="5">
        <v>0</v>
      </c>
      <c r="Q1162">
        <v>2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 s="2">
        <v>0</v>
      </c>
      <c r="Z1162" s="7">
        <v>6.3</v>
      </c>
      <c r="AA1162" s="7">
        <v>9.1</v>
      </c>
      <c r="AB1162" s="7">
        <v>6.6</v>
      </c>
      <c r="AC1162" s="8">
        <v>7.3</v>
      </c>
      <c r="AD1162" s="16">
        <v>100</v>
      </c>
      <c r="AE1162" s="3">
        <v>5</v>
      </c>
      <c r="AF1162" s="10">
        <v>1062.4349999999999</v>
      </c>
      <c r="AG1162" s="2">
        <v>273</v>
      </c>
    </row>
    <row r="1163" spans="1:33" x14ac:dyDescent="0.45">
      <c r="A1163" t="s">
        <v>83</v>
      </c>
      <c r="B1163" t="s">
        <v>37</v>
      </c>
      <c r="C1163" s="1">
        <v>363</v>
      </c>
      <c r="D1163" s="1">
        <v>1</v>
      </c>
      <c r="E1163" s="1">
        <v>28</v>
      </c>
      <c r="F1163">
        <v>1</v>
      </c>
      <c r="G1163" s="2" t="s">
        <v>16</v>
      </c>
      <c r="H1163" s="3">
        <v>89</v>
      </c>
      <c r="I1163" s="16">
        <v>5</v>
      </c>
      <c r="J1163">
        <v>0</v>
      </c>
      <c r="K1163" s="2">
        <v>0</v>
      </c>
      <c r="L1163">
        <v>0</v>
      </c>
      <c r="M1163">
        <v>0</v>
      </c>
      <c r="N1163">
        <v>0</v>
      </c>
      <c r="O1163">
        <v>0</v>
      </c>
      <c r="P1163" s="5">
        <v>0</v>
      </c>
      <c r="Q1163">
        <v>1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 s="2">
        <v>0</v>
      </c>
      <c r="Z1163" s="7">
        <v>16.5</v>
      </c>
      <c r="AA1163" s="7">
        <v>13.5</v>
      </c>
      <c r="AB1163" s="7">
        <v>15</v>
      </c>
      <c r="AC1163" s="8">
        <v>15</v>
      </c>
      <c r="AD1163" s="16">
        <v>170</v>
      </c>
      <c r="AE1163" s="3">
        <v>10</v>
      </c>
      <c r="AF1163" s="10">
        <v>2944.1370000000002</v>
      </c>
      <c r="AG1163" s="2">
        <v>290</v>
      </c>
    </row>
    <row r="1164" spans="1:33" x14ac:dyDescent="0.45">
      <c r="A1164" t="s">
        <v>83</v>
      </c>
      <c r="B1164" t="s">
        <v>37</v>
      </c>
      <c r="C1164" s="1">
        <v>363</v>
      </c>
      <c r="D1164" s="1">
        <v>2</v>
      </c>
      <c r="E1164" s="1">
        <v>29</v>
      </c>
      <c r="F1164">
        <v>1</v>
      </c>
      <c r="G1164" s="2" t="s">
        <v>43</v>
      </c>
      <c r="H1164" s="3">
        <v>22</v>
      </c>
      <c r="I1164" s="16">
        <v>0</v>
      </c>
      <c r="J1164">
        <v>0</v>
      </c>
      <c r="K1164" s="2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 s="2">
        <v>0</v>
      </c>
      <c r="Z1164" s="7">
        <v>14.6</v>
      </c>
      <c r="AA1164" s="7">
        <v>12.4</v>
      </c>
      <c r="AB1164" s="7">
        <v>11.5</v>
      </c>
      <c r="AC1164" s="8">
        <v>12.8</v>
      </c>
      <c r="AD1164" s="16">
        <v>30</v>
      </c>
      <c r="AE1164" s="3">
        <v>10</v>
      </c>
      <c r="AF1164" s="7">
        <v>371.77600000000001</v>
      </c>
      <c r="AG1164" s="2">
        <v>207</v>
      </c>
    </row>
    <row r="1165" spans="1:33" x14ac:dyDescent="0.45">
      <c r="A1165" t="s">
        <v>83</v>
      </c>
      <c r="B1165" t="s">
        <v>37</v>
      </c>
      <c r="C1165" s="1">
        <v>363</v>
      </c>
      <c r="D1165" s="1">
        <v>3</v>
      </c>
      <c r="E1165" s="1">
        <v>30</v>
      </c>
      <c r="F1165">
        <v>1</v>
      </c>
      <c r="G1165" s="2" t="s">
        <v>44</v>
      </c>
      <c r="H1165" s="3">
        <v>100</v>
      </c>
      <c r="I1165" s="16">
        <v>0</v>
      </c>
      <c r="J1165">
        <v>0</v>
      </c>
      <c r="K1165" s="2">
        <v>0</v>
      </c>
      <c r="L1165">
        <v>0</v>
      </c>
      <c r="M1165">
        <v>0</v>
      </c>
      <c r="N1165">
        <v>0</v>
      </c>
      <c r="O1165">
        <v>0</v>
      </c>
      <c r="P1165" s="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 s="2">
        <v>0</v>
      </c>
      <c r="Z1165" s="7">
        <v>11.5</v>
      </c>
      <c r="AA1165" s="7">
        <v>12.2</v>
      </c>
      <c r="AB1165" s="7">
        <v>16.399999999999999</v>
      </c>
      <c r="AC1165" s="8">
        <v>13.4</v>
      </c>
      <c r="AD1165" s="16">
        <v>175</v>
      </c>
      <c r="AE1165" s="3">
        <v>10</v>
      </c>
      <c r="AF1165" s="10">
        <v>3121.5010000000002</v>
      </c>
      <c r="AG1165" s="2">
        <v>195</v>
      </c>
    </row>
    <row r="1166" spans="1:33" x14ac:dyDescent="0.45">
      <c r="A1166" t="s">
        <v>83</v>
      </c>
      <c r="B1166" t="s">
        <v>37</v>
      </c>
      <c r="C1166" s="1">
        <v>363</v>
      </c>
      <c r="D1166" s="1">
        <v>4</v>
      </c>
      <c r="E1166" s="1">
        <v>31</v>
      </c>
      <c r="F1166">
        <v>1</v>
      </c>
      <c r="G1166" s="2" t="s">
        <v>43</v>
      </c>
      <c r="H1166" s="3">
        <v>66</v>
      </c>
      <c r="I1166" s="16">
        <v>0</v>
      </c>
      <c r="J1166">
        <v>0</v>
      </c>
      <c r="K1166" s="2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 s="2">
        <v>0</v>
      </c>
      <c r="Z1166" s="7">
        <v>11.9</v>
      </c>
      <c r="AA1166" s="7">
        <v>14.1</v>
      </c>
      <c r="AB1166" s="7">
        <v>14.8</v>
      </c>
      <c r="AC1166" s="8">
        <v>13.6</v>
      </c>
      <c r="AD1166" s="16">
        <v>60</v>
      </c>
      <c r="AE1166" s="3">
        <v>10</v>
      </c>
      <c r="AF1166" s="7">
        <v>578.21600000000001</v>
      </c>
      <c r="AG1166" s="2">
        <v>265</v>
      </c>
    </row>
    <row r="1167" spans="1:33" x14ac:dyDescent="0.45">
      <c r="A1167" t="s">
        <v>83</v>
      </c>
      <c r="B1167" t="s">
        <v>37</v>
      </c>
      <c r="C1167" s="1">
        <v>363</v>
      </c>
      <c r="D1167" s="1">
        <v>5</v>
      </c>
      <c r="E1167" s="1">
        <v>32</v>
      </c>
      <c r="F1167">
        <v>1</v>
      </c>
      <c r="G1167" s="2" t="s">
        <v>44</v>
      </c>
      <c r="H1167" s="3">
        <v>33</v>
      </c>
      <c r="I1167" s="16">
        <v>0</v>
      </c>
      <c r="J1167">
        <v>0</v>
      </c>
      <c r="K1167" s="2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 s="2">
        <v>0</v>
      </c>
      <c r="Z1167" s="7">
        <v>14.2</v>
      </c>
      <c r="AA1167" s="7">
        <v>10.3</v>
      </c>
      <c r="AB1167" s="7">
        <v>10.4</v>
      </c>
      <c r="AC1167" s="8">
        <v>11.6</v>
      </c>
      <c r="AD1167" s="16">
        <v>15</v>
      </c>
      <c r="AE1167" s="3">
        <v>5</v>
      </c>
      <c r="AF1167" s="7">
        <v>206.96799999999999</v>
      </c>
      <c r="AG1167" s="2">
        <v>231</v>
      </c>
    </row>
    <row r="1168" spans="1:33" x14ac:dyDescent="0.45">
      <c r="A1168" t="s">
        <v>83</v>
      </c>
      <c r="B1168" t="s">
        <v>37</v>
      </c>
      <c r="C1168" s="1">
        <v>363</v>
      </c>
      <c r="D1168" s="1">
        <v>6</v>
      </c>
      <c r="E1168" s="1">
        <v>33</v>
      </c>
      <c r="F1168">
        <v>1</v>
      </c>
      <c r="G1168" s="2" t="s">
        <v>16</v>
      </c>
      <c r="H1168" s="23">
        <v>22</v>
      </c>
      <c r="I1168" s="16">
        <v>0</v>
      </c>
      <c r="J1168">
        <v>0</v>
      </c>
      <c r="K1168" s="2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 s="2">
        <v>0</v>
      </c>
      <c r="Z1168" s="7">
        <v>8.4</v>
      </c>
      <c r="AA1168" s="7">
        <v>8.3000000000000007</v>
      </c>
      <c r="AB1168" s="7">
        <v>7.5</v>
      </c>
      <c r="AC1168" s="8">
        <v>8.1</v>
      </c>
      <c r="AD1168" s="16">
        <v>10</v>
      </c>
      <c r="AE1168" s="3">
        <v>5</v>
      </c>
      <c r="AF1168" s="7">
        <v>107.376</v>
      </c>
      <c r="AG1168" s="2">
        <v>220</v>
      </c>
    </row>
    <row r="1169" spans="1:33" x14ac:dyDescent="0.45">
      <c r="A1169" t="s">
        <v>83</v>
      </c>
      <c r="B1169" t="s">
        <v>37</v>
      </c>
      <c r="C1169" s="1">
        <v>363</v>
      </c>
      <c r="D1169" s="1">
        <v>7</v>
      </c>
      <c r="E1169" s="1">
        <v>34</v>
      </c>
      <c r="F1169">
        <v>1</v>
      </c>
      <c r="G1169" s="2" t="s">
        <v>44</v>
      </c>
      <c r="H1169" s="3">
        <v>44</v>
      </c>
      <c r="I1169" s="16">
        <v>0</v>
      </c>
      <c r="J1169">
        <v>0</v>
      </c>
      <c r="K1169" s="2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 s="2">
        <v>0</v>
      </c>
      <c r="Z1169" s="7">
        <v>11.2</v>
      </c>
      <c r="AA1169" s="7">
        <v>15.2</v>
      </c>
      <c r="AB1169" s="7">
        <v>15.1</v>
      </c>
      <c r="AC1169" s="8">
        <v>13.8</v>
      </c>
      <c r="AD1169" s="16">
        <v>40</v>
      </c>
      <c r="AE1169" s="3">
        <v>5</v>
      </c>
      <c r="AF1169" s="7">
        <v>469.23700000000002</v>
      </c>
      <c r="AG1169" s="2">
        <v>213</v>
      </c>
    </row>
    <row r="1170" spans="1:33" x14ac:dyDescent="0.45">
      <c r="A1170" t="s">
        <v>83</v>
      </c>
      <c r="B1170" t="s">
        <v>37</v>
      </c>
      <c r="C1170" s="1">
        <v>363</v>
      </c>
      <c r="D1170" s="1">
        <v>8</v>
      </c>
      <c r="E1170" s="1">
        <v>35</v>
      </c>
      <c r="F1170">
        <v>1</v>
      </c>
      <c r="G1170" s="2" t="s">
        <v>16</v>
      </c>
      <c r="H1170" s="3">
        <v>11</v>
      </c>
      <c r="I1170" s="16">
        <v>0</v>
      </c>
      <c r="J1170">
        <v>0</v>
      </c>
      <c r="K1170" s="2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 s="2">
        <v>0</v>
      </c>
      <c r="Z1170" s="7">
        <v>12.1</v>
      </c>
      <c r="AA1170" s="7">
        <v>11.5</v>
      </c>
      <c r="AB1170" s="7">
        <v>14</v>
      </c>
      <c r="AC1170" s="8">
        <v>12.5</v>
      </c>
      <c r="AD1170" s="4">
        <v>10</v>
      </c>
      <c r="AE1170" s="3">
        <v>5</v>
      </c>
      <c r="AF1170" s="7">
        <v>118.384</v>
      </c>
      <c r="AG1170" s="2">
        <v>244</v>
      </c>
    </row>
    <row r="1171" spans="1:33" x14ac:dyDescent="0.45">
      <c r="A1171" t="s">
        <v>83</v>
      </c>
      <c r="B1171" t="s">
        <v>37</v>
      </c>
      <c r="C1171" s="1">
        <v>363</v>
      </c>
      <c r="D1171" s="1">
        <v>9</v>
      </c>
      <c r="E1171" s="1">
        <v>36</v>
      </c>
      <c r="F1171">
        <v>1</v>
      </c>
      <c r="G1171" s="2" t="s">
        <v>43</v>
      </c>
      <c r="H1171" s="3">
        <v>11</v>
      </c>
      <c r="I1171" s="16">
        <v>0</v>
      </c>
      <c r="J1171">
        <v>0</v>
      </c>
      <c r="K1171" s="2">
        <v>0</v>
      </c>
      <c r="L1171">
        <v>0</v>
      </c>
      <c r="M1171">
        <v>0</v>
      </c>
      <c r="N1171">
        <v>0</v>
      </c>
      <c r="O1171">
        <v>0</v>
      </c>
      <c r="P1171" s="5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 s="2">
        <v>0</v>
      </c>
      <c r="Z1171" s="7">
        <v>10.7</v>
      </c>
      <c r="AA1171" s="7">
        <v>0</v>
      </c>
      <c r="AB1171" s="7">
        <v>0</v>
      </c>
      <c r="AC1171" s="8">
        <v>3.6</v>
      </c>
      <c r="AD1171" s="16">
        <v>5</v>
      </c>
      <c r="AE1171" s="3">
        <v>5</v>
      </c>
      <c r="AF1171" s="10">
        <v>25.986000000000001</v>
      </c>
      <c r="AG1171" s="2">
        <v>417</v>
      </c>
    </row>
    <row r="1172" spans="1:33" x14ac:dyDescent="0.45">
      <c r="A1172" t="s">
        <v>83</v>
      </c>
      <c r="B1172" t="s">
        <v>37</v>
      </c>
      <c r="C1172" s="1">
        <v>363</v>
      </c>
      <c r="D1172" s="1">
        <v>10</v>
      </c>
      <c r="E1172" s="1">
        <v>37</v>
      </c>
      <c r="F1172">
        <v>2</v>
      </c>
      <c r="G1172" s="2" t="s">
        <v>16</v>
      </c>
      <c r="H1172" s="3">
        <v>11</v>
      </c>
      <c r="I1172" s="4">
        <v>0</v>
      </c>
      <c r="J1172" s="5">
        <v>5</v>
      </c>
      <c r="K1172" s="6">
        <v>0</v>
      </c>
      <c r="L1172">
        <v>0</v>
      </c>
      <c r="M1172">
        <v>0</v>
      </c>
      <c r="N1172">
        <v>0</v>
      </c>
      <c r="O1172">
        <v>0</v>
      </c>
      <c r="P1172" s="5">
        <v>0</v>
      </c>
      <c r="Q1172">
        <v>0</v>
      </c>
      <c r="R1172">
        <v>0</v>
      </c>
      <c r="S1172" s="5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 s="2">
        <v>0</v>
      </c>
      <c r="Z1172" s="7">
        <v>10.5</v>
      </c>
      <c r="AA1172" s="7">
        <v>10.199999999999999</v>
      </c>
      <c r="AB1172" s="7">
        <v>0</v>
      </c>
      <c r="AC1172" s="8">
        <v>6.9</v>
      </c>
      <c r="AD1172" s="16">
        <v>5</v>
      </c>
      <c r="AE1172" s="3">
        <v>10</v>
      </c>
      <c r="AF1172" s="10">
        <v>102.92400000000001</v>
      </c>
      <c r="AG1172" s="2">
        <v>268</v>
      </c>
    </row>
    <row r="1173" spans="1:33" x14ac:dyDescent="0.45">
      <c r="A1173" t="s">
        <v>83</v>
      </c>
      <c r="B1173" t="s">
        <v>37</v>
      </c>
      <c r="C1173" s="1">
        <v>363</v>
      </c>
      <c r="D1173" s="1">
        <v>11</v>
      </c>
      <c r="E1173" s="1">
        <v>38</v>
      </c>
      <c r="F1173">
        <v>2</v>
      </c>
      <c r="G1173" s="2" t="s">
        <v>43</v>
      </c>
      <c r="H1173" s="3">
        <v>22</v>
      </c>
      <c r="I1173" s="16">
        <v>5</v>
      </c>
      <c r="J1173">
        <v>0</v>
      </c>
      <c r="K1173" s="2">
        <v>0</v>
      </c>
      <c r="L1173">
        <v>0</v>
      </c>
      <c r="M1173">
        <v>0</v>
      </c>
      <c r="N1173">
        <v>0</v>
      </c>
      <c r="O1173">
        <v>0</v>
      </c>
      <c r="P1173" s="5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 s="2">
        <v>0</v>
      </c>
      <c r="Z1173" s="7">
        <v>10</v>
      </c>
      <c r="AA1173" s="7">
        <v>7.2</v>
      </c>
      <c r="AB1173" s="7">
        <v>0</v>
      </c>
      <c r="AC1173" s="8">
        <v>5.7</v>
      </c>
      <c r="AD1173" s="16">
        <v>5</v>
      </c>
      <c r="AE1173" s="3">
        <v>10</v>
      </c>
      <c r="AF1173" s="10">
        <v>24.216000000000001</v>
      </c>
      <c r="AG1173" s="11">
        <v>300</v>
      </c>
    </row>
    <row r="1174" spans="1:33" x14ac:dyDescent="0.45">
      <c r="A1174" t="s">
        <v>83</v>
      </c>
      <c r="B1174" t="s">
        <v>37</v>
      </c>
      <c r="C1174" s="1">
        <v>363</v>
      </c>
      <c r="D1174" s="1">
        <v>12</v>
      </c>
      <c r="E1174" s="1">
        <v>39</v>
      </c>
      <c r="F1174">
        <v>2</v>
      </c>
      <c r="G1174" s="2" t="s">
        <v>44</v>
      </c>
      <c r="H1174" s="23">
        <v>0</v>
      </c>
      <c r="I1174">
        <v>0</v>
      </c>
      <c r="J1174">
        <v>0</v>
      </c>
      <c r="K1174" s="2">
        <v>0</v>
      </c>
      <c r="L1174">
        <v>0</v>
      </c>
      <c r="M1174">
        <v>0</v>
      </c>
      <c r="N1174">
        <v>0</v>
      </c>
      <c r="O1174">
        <v>0</v>
      </c>
      <c r="P1174" s="5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 s="2">
        <v>0</v>
      </c>
      <c r="Z1174" s="7">
        <v>0</v>
      </c>
      <c r="AA1174" s="7">
        <v>0</v>
      </c>
      <c r="AB1174" s="7">
        <v>0</v>
      </c>
      <c r="AC1174" s="8">
        <v>0</v>
      </c>
      <c r="AD1174" s="16">
        <v>0</v>
      </c>
      <c r="AE1174" s="3">
        <v>0</v>
      </c>
      <c r="AF1174" s="10">
        <v>0</v>
      </c>
      <c r="AG1174" s="2">
        <v>314</v>
      </c>
    </row>
    <row r="1175" spans="1:33" x14ac:dyDescent="0.45">
      <c r="A1175" t="s">
        <v>83</v>
      </c>
      <c r="B1175" t="s">
        <v>37</v>
      </c>
      <c r="C1175" s="1">
        <v>363</v>
      </c>
      <c r="D1175" s="1">
        <v>13</v>
      </c>
      <c r="E1175" s="1">
        <v>40</v>
      </c>
      <c r="F1175">
        <v>2</v>
      </c>
      <c r="G1175" s="2" t="s">
        <v>43</v>
      </c>
      <c r="H1175" s="23">
        <v>66</v>
      </c>
      <c r="I1175" s="4">
        <v>0</v>
      </c>
      <c r="J1175" s="5">
        <v>0</v>
      </c>
      <c r="K1175" s="6">
        <v>0</v>
      </c>
      <c r="L1175">
        <v>0</v>
      </c>
      <c r="M1175">
        <v>0</v>
      </c>
      <c r="N1175">
        <v>0</v>
      </c>
      <c r="O1175">
        <v>0</v>
      </c>
      <c r="P1175" s="5">
        <v>0</v>
      </c>
      <c r="Q1175">
        <v>0</v>
      </c>
      <c r="R1175">
        <v>0</v>
      </c>
      <c r="S1175" s="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 s="2">
        <v>0</v>
      </c>
      <c r="Z1175">
        <v>8.6</v>
      </c>
      <c r="AA1175">
        <v>7.6</v>
      </c>
      <c r="AB1175">
        <v>0</v>
      </c>
      <c r="AC1175" s="8">
        <v>5.4</v>
      </c>
      <c r="AD1175" s="16">
        <v>30</v>
      </c>
      <c r="AE1175" s="3">
        <v>5</v>
      </c>
      <c r="AF1175">
        <v>398.31099999999998</v>
      </c>
      <c r="AG1175" s="2">
        <v>263</v>
      </c>
    </row>
    <row r="1176" spans="1:33" x14ac:dyDescent="0.45">
      <c r="A1176" t="s">
        <v>83</v>
      </c>
      <c r="B1176" t="s">
        <v>37</v>
      </c>
      <c r="C1176" s="1">
        <v>363</v>
      </c>
      <c r="D1176" s="1">
        <v>14</v>
      </c>
      <c r="E1176" s="1">
        <v>41</v>
      </c>
      <c r="F1176">
        <v>2</v>
      </c>
      <c r="G1176" s="2" t="s">
        <v>44</v>
      </c>
      <c r="H1176" s="3">
        <v>22</v>
      </c>
      <c r="I1176" s="4">
        <v>0</v>
      </c>
      <c r="J1176" s="5">
        <v>0</v>
      </c>
      <c r="K1176" s="6">
        <v>0</v>
      </c>
      <c r="L1176">
        <v>0</v>
      </c>
      <c r="M1176">
        <v>0</v>
      </c>
      <c r="N1176">
        <v>0</v>
      </c>
      <c r="O1176">
        <v>0</v>
      </c>
      <c r="P1176" s="5">
        <v>0</v>
      </c>
      <c r="Q1176">
        <v>0</v>
      </c>
      <c r="R1176">
        <v>0</v>
      </c>
      <c r="S1176" s="5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 s="2">
        <v>0</v>
      </c>
      <c r="Z1176" s="7">
        <v>8.8000000000000007</v>
      </c>
      <c r="AA1176" s="7">
        <v>8.6</v>
      </c>
      <c r="AB1176" s="7">
        <v>7.1</v>
      </c>
      <c r="AC1176" s="8">
        <v>8.1999999999999993</v>
      </c>
      <c r="AD1176" s="16">
        <v>5</v>
      </c>
      <c r="AE1176" s="3">
        <v>5</v>
      </c>
      <c r="AF1176" s="10">
        <v>94.465000000000003</v>
      </c>
      <c r="AG1176" s="2">
        <v>269</v>
      </c>
    </row>
    <row r="1177" spans="1:33" x14ac:dyDescent="0.45">
      <c r="A1177" t="s">
        <v>83</v>
      </c>
      <c r="B1177" t="s">
        <v>37</v>
      </c>
      <c r="C1177" s="1">
        <v>363</v>
      </c>
      <c r="D1177" s="1">
        <v>15</v>
      </c>
      <c r="E1177" s="1">
        <v>42</v>
      </c>
      <c r="F1177">
        <v>2</v>
      </c>
      <c r="G1177" s="2" t="s">
        <v>16</v>
      </c>
      <c r="H1177" s="3">
        <v>22</v>
      </c>
      <c r="I1177" s="4">
        <v>10</v>
      </c>
      <c r="J1177" s="5">
        <v>0</v>
      </c>
      <c r="K1177" s="6">
        <v>5</v>
      </c>
      <c r="L1177">
        <v>0</v>
      </c>
      <c r="M1177">
        <v>0</v>
      </c>
      <c r="N1177">
        <v>0</v>
      </c>
      <c r="O1177">
        <v>0</v>
      </c>
      <c r="P1177" s="5">
        <v>0</v>
      </c>
      <c r="Q1177">
        <v>0</v>
      </c>
      <c r="R1177">
        <v>0</v>
      </c>
      <c r="S1177" s="5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 s="2">
        <v>0</v>
      </c>
      <c r="Z1177" s="7">
        <v>12.1</v>
      </c>
      <c r="AA1177" s="7">
        <v>8.6</v>
      </c>
      <c r="AB1177" s="7">
        <v>7.8</v>
      </c>
      <c r="AC1177" s="8">
        <v>9.5</v>
      </c>
      <c r="AD1177" s="16">
        <v>10</v>
      </c>
      <c r="AE1177" s="3">
        <v>5</v>
      </c>
      <c r="AF1177">
        <v>194.28100000000001</v>
      </c>
      <c r="AG1177" s="2">
        <v>345</v>
      </c>
    </row>
    <row r="1178" spans="1:33" x14ac:dyDescent="0.45">
      <c r="A1178" t="s">
        <v>83</v>
      </c>
      <c r="B1178" t="s">
        <v>37</v>
      </c>
      <c r="C1178" s="1">
        <v>363</v>
      </c>
      <c r="D1178" s="1">
        <v>16</v>
      </c>
      <c r="E1178" s="1">
        <v>43</v>
      </c>
      <c r="F1178">
        <v>2</v>
      </c>
      <c r="G1178" s="2" t="s">
        <v>44</v>
      </c>
      <c r="H1178" s="3">
        <v>0</v>
      </c>
      <c r="I1178" s="16">
        <v>0</v>
      </c>
      <c r="J1178">
        <v>0</v>
      </c>
      <c r="K1178" s="2">
        <v>0</v>
      </c>
      <c r="L1178">
        <v>0</v>
      </c>
      <c r="M1178">
        <v>0</v>
      </c>
      <c r="N1178">
        <v>0</v>
      </c>
      <c r="O1178">
        <v>0</v>
      </c>
      <c r="P1178" s="5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 s="2">
        <v>0</v>
      </c>
      <c r="Z1178" s="7">
        <v>0</v>
      </c>
      <c r="AA1178" s="7">
        <v>0</v>
      </c>
      <c r="AB1178" s="7">
        <v>0</v>
      </c>
      <c r="AC1178" s="8">
        <v>0</v>
      </c>
      <c r="AD1178" s="16">
        <v>0</v>
      </c>
      <c r="AE1178" s="3">
        <v>0</v>
      </c>
      <c r="AF1178" s="10">
        <v>0</v>
      </c>
      <c r="AG1178" s="2">
        <v>232</v>
      </c>
    </row>
    <row r="1179" spans="1:33" x14ac:dyDescent="0.45">
      <c r="A1179" t="s">
        <v>83</v>
      </c>
      <c r="B1179" t="s">
        <v>37</v>
      </c>
      <c r="C1179" s="1">
        <v>363</v>
      </c>
      <c r="D1179" s="1">
        <v>17</v>
      </c>
      <c r="E1179" s="1">
        <v>44</v>
      </c>
      <c r="F1179">
        <v>2</v>
      </c>
      <c r="G1179" s="2" t="s">
        <v>16</v>
      </c>
      <c r="H1179" s="3">
        <v>0</v>
      </c>
      <c r="I1179" s="16">
        <v>0</v>
      </c>
      <c r="J1179">
        <v>0</v>
      </c>
      <c r="K1179" s="2">
        <v>0</v>
      </c>
      <c r="L1179">
        <v>0</v>
      </c>
      <c r="M1179">
        <v>0</v>
      </c>
      <c r="N1179">
        <v>0</v>
      </c>
      <c r="O1179">
        <v>0</v>
      </c>
      <c r="P1179" s="5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 s="2">
        <v>0</v>
      </c>
      <c r="Z1179" s="7">
        <v>0</v>
      </c>
      <c r="AA1179" s="7">
        <v>0</v>
      </c>
      <c r="AB1179" s="7">
        <v>0</v>
      </c>
      <c r="AC1179" s="8">
        <v>0</v>
      </c>
      <c r="AD1179" s="4">
        <v>0</v>
      </c>
      <c r="AE1179" s="3">
        <v>0</v>
      </c>
      <c r="AF1179" s="10">
        <v>0</v>
      </c>
      <c r="AG1179" s="2">
        <v>341</v>
      </c>
    </row>
    <row r="1180" spans="1:33" x14ac:dyDescent="0.45">
      <c r="A1180" t="s">
        <v>83</v>
      </c>
      <c r="B1180" t="s">
        <v>37</v>
      </c>
      <c r="C1180" s="1">
        <v>363</v>
      </c>
      <c r="D1180" s="1">
        <v>18</v>
      </c>
      <c r="E1180" s="1">
        <v>45</v>
      </c>
      <c r="F1180">
        <v>2</v>
      </c>
      <c r="G1180" s="2" t="s">
        <v>43</v>
      </c>
      <c r="H1180" s="3">
        <v>22</v>
      </c>
      <c r="I1180" s="16">
        <v>0</v>
      </c>
      <c r="J1180">
        <v>0</v>
      </c>
      <c r="K1180" s="2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 s="2">
        <v>0</v>
      </c>
      <c r="Z1180" s="7">
        <v>11.2</v>
      </c>
      <c r="AA1180" s="7">
        <v>12</v>
      </c>
      <c r="AB1180" s="7">
        <v>8.9</v>
      </c>
      <c r="AC1180" s="8">
        <v>10.7</v>
      </c>
      <c r="AD1180" s="16">
        <v>10</v>
      </c>
      <c r="AE1180" s="3">
        <v>5</v>
      </c>
      <c r="AF1180" s="7">
        <v>123.83499999999999</v>
      </c>
      <c r="AG1180" s="2">
        <v>233</v>
      </c>
    </row>
    <row r="1181" spans="1:33" x14ac:dyDescent="0.45">
      <c r="A1181" t="s">
        <v>83</v>
      </c>
      <c r="B1181" t="s">
        <v>37</v>
      </c>
      <c r="C1181" s="1">
        <v>363</v>
      </c>
      <c r="D1181" s="1">
        <v>19</v>
      </c>
      <c r="E1181" s="1">
        <v>46</v>
      </c>
      <c r="F1181">
        <v>3</v>
      </c>
      <c r="G1181" s="2" t="s">
        <v>16</v>
      </c>
      <c r="H1181" s="3">
        <v>0</v>
      </c>
      <c r="I1181" s="16">
        <v>0</v>
      </c>
      <c r="J1181">
        <v>0</v>
      </c>
      <c r="K1181" s="2">
        <v>5</v>
      </c>
      <c r="L1181">
        <v>0</v>
      </c>
      <c r="M1181">
        <v>0</v>
      </c>
      <c r="N1181">
        <v>0</v>
      </c>
      <c r="O1181">
        <v>0</v>
      </c>
      <c r="P1181" s="5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 s="2">
        <v>0</v>
      </c>
      <c r="Z1181" s="7">
        <v>0</v>
      </c>
      <c r="AA1181" s="7">
        <v>0</v>
      </c>
      <c r="AB1181" s="7">
        <v>0</v>
      </c>
      <c r="AC1181" s="8">
        <v>0</v>
      </c>
      <c r="AD1181" s="16">
        <v>0</v>
      </c>
      <c r="AE1181" s="3">
        <v>0</v>
      </c>
      <c r="AF1181" s="10">
        <v>0</v>
      </c>
      <c r="AG1181" s="2">
        <v>269</v>
      </c>
    </row>
    <row r="1182" spans="1:33" x14ac:dyDescent="0.45">
      <c r="A1182" t="s">
        <v>83</v>
      </c>
      <c r="B1182" t="s">
        <v>37</v>
      </c>
      <c r="C1182" s="1">
        <v>363</v>
      </c>
      <c r="D1182" s="1">
        <v>20</v>
      </c>
      <c r="E1182" s="1">
        <v>47</v>
      </c>
      <c r="F1182">
        <v>3</v>
      </c>
      <c r="G1182" s="2" t="s">
        <v>43</v>
      </c>
      <c r="H1182" s="3">
        <v>11</v>
      </c>
      <c r="I1182" s="16">
        <v>0</v>
      </c>
      <c r="J1182">
        <v>0</v>
      </c>
      <c r="K1182" s="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 s="2">
        <v>0</v>
      </c>
      <c r="Z1182" s="7">
        <v>17.899999999999999</v>
      </c>
      <c r="AA1182" s="7">
        <v>12.4</v>
      </c>
      <c r="AB1182" s="7">
        <v>0</v>
      </c>
      <c r="AC1182" s="8">
        <v>10.1</v>
      </c>
      <c r="AD1182" s="16">
        <v>5</v>
      </c>
      <c r="AE1182" s="3">
        <v>35</v>
      </c>
      <c r="AF1182" s="7">
        <v>89.941999999999993</v>
      </c>
      <c r="AG1182" s="2">
        <v>209</v>
      </c>
    </row>
    <row r="1183" spans="1:33" x14ac:dyDescent="0.45">
      <c r="A1183" t="s">
        <v>83</v>
      </c>
      <c r="B1183" t="s">
        <v>37</v>
      </c>
      <c r="C1183" s="1">
        <v>363</v>
      </c>
      <c r="D1183" s="1">
        <v>21</v>
      </c>
      <c r="E1183" s="1">
        <v>48</v>
      </c>
      <c r="F1183">
        <v>3</v>
      </c>
      <c r="G1183" s="2" t="s">
        <v>44</v>
      </c>
      <c r="H1183" s="3">
        <v>11</v>
      </c>
      <c r="I1183" s="16">
        <v>0</v>
      </c>
      <c r="J1183">
        <v>0</v>
      </c>
      <c r="K1183" s="2">
        <v>0</v>
      </c>
      <c r="L1183">
        <v>0</v>
      </c>
      <c r="M1183">
        <v>0</v>
      </c>
      <c r="N1183">
        <v>0</v>
      </c>
      <c r="O1183">
        <v>0</v>
      </c>
      <c r="P1183" s="5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 s="2">
        <v>0</v>
      </c>
      <c r="Z1183" s="7">
        <v>11.2</v>
      </c>
      <c r="AA1183" s="7">
        <v>9.1</v>
      </c>
      <c r="AB1183" s="7">
        <v>0</v>
      </c>
      <c r="AC1183" s="8">
        <v>6.8</v>
      </c>
      <c r="AD1183" s="16">
        <v>5</v>
      </c>
      <c r="AE1183" s="3">
        <v>5</v>
      </c>
      <c r="AF1183" s="10">
        <v>77.772999999999996</v>
      </c>
      <c r="AG1183" s="2">
        <v>304</v>
      </c>
    </row>
    <row r="1184" spans="1:33" x14ac:dyDescent="0.45">
      <c r="A1184" t="s">
        <v>83</v>
      </c>
      <c r="B1184" t="s">
        <v>37</v>
      </c>
      <c r="C1184" s="1">
        <v>363</v>
      </c>
      <c r="D1184" s="1">
        <v>22</v>
      </c>
      <c r="E1184" s="1">
        <v>49</v>
      </c>
      <c r="F1184">
        <v>3</v>
      </c>
      <c r="G1184" s="2" t="s">
        <v>43</v>
      </c>
      <c r="H1184" s="3">
        <v>44</v>
      </c>
      <c r="I1184" s="16">
        <v>0</v>
      </c>
      <c r="J1184">
        <v>0</v>
      </c>
      <c r="K1184" s="2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 s="2">
        <v>0</v>
      </c>
      <c r="Z1184" s="7">
        <v>7.1</v>
      </c>
      <c r="AA1184" s="7">
        <v>13.4</v>
      </c>
      <c r="AB1184" s="7">
        <v>6.9</v>
      </c>
      <c r="AC1184" s="8">
        <v>9.1</v>
      </c>
      <c r="AD1184" s="16">
        <v>15</v>
      </c>
      <c r="AE1184" s="3">
        <v>25</v>
      </c>
      <c r="AF1184" s="7">
        <v>215.39699999999999</v>
      </c>
      <c r="AG1184" s="2">
        <v>255</v>
      </c>
    </row>
    <row r="1185" spans="1:33" x14ac:dyDescent="0.45">
      <c r="A1185" t="s">
        <v>83</v>
      </c>
      <c r="B1185" t="s">
        <v>37</v>
      </c>
      <c r="C1185" s="1">
        <v>363</v>
      </c>
      <c r="D1185" s="1">
        <v>23</v>
      </c>
      <c r="E1185" s="1">
        <v>50</v>
      </c>
      <c r="F1185">
        <v>3</v>
      </c>
      <c r="G1185" s="2" t="s">
        <v>44</v>
      </c>
      <c r="H1185" s="3">
        <v>11</v>
      </c>
      <c r="I1185" s="16">
        <v>0</v>
      </c>
      <c r="J1185">
        <v>0</v>
      </c>
      <c r="K1185" s="2">
        <v>0</v>
      </c>
      <c r="L1185">
        <v>0</v>
      </c>
      <c r="M1185">
        <v>0</v>
      </c>
      <c r="N1185">
        <v>0</v>
      </c>
      <c r="O1185">
        <v>0</v>
      </c>
      <c r="P1185" s="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 s="2">
        <v>0</v>
      </c>
      <c r="Z1185" s="7">
        <v>8.1</v>
      </c>
      <c r="AA1185" s="7">
        <v>0</v>
      </c>
      <c r="AB1185" s="7">
        <v>0</v>
      </c>
      <c r="AC1185" s="8">
        <v>2.7</v>
      </c>
      <c r="AD1185" s="16">
        <v>5</v>
      </c>
      <c r="AE1185" s="3">
        <v>5</v>
      </c>
      <c r="AF1185" s="10">
        <v>67.563999999999993</v>
      </c>
      <c r="AG1185" s="2">
        <v>271</v>
      </c>
    </row>
    <row r="1186" spans="1:33" x14ac:dyDescent="0.45">
      <c r="A1186" t="s">
        <v>83</v>
      </c>
      <c r="B1186" t="s">
        <v>37</v>
      </c>
      <c r="C1186" s="1">
        <v>363</v>
      </c>
      <c r="D1186" s="1">
        <v>24</v>
      </c>
      <c r="E1186" s="1">
        <v>51</v>
      </c>
      <c r="F1186">
        <v>3</v>
      </c>
      <c r="G1186" s="2" t="s">
        <v>16</v>
      </c>
      <c r="H1186" s="3">
        <v>0</v>
      </c>
      <c r="I1186" s="16">
        <v>0</v>
      </c>
      <c r="J1186">
        <v>0</v>
      </c>
      <c r="K1186" s="2">
        <v>0</v>
      </c>
      <c r="L1186">
        <v>0</v>
      </c>
      <c r="M1186">
        <v>0</v>
      </c>
      <c r="N1186">
        <v>0</v>
      </c>
      <c r="O1186">
        <v>0</v>
      </c>
      <c r="P1186" s="5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 s="2">
        <v>0</v>
      </c>
      <c r="Z1186" s="7">
        <v>0</v>
      </c>
      <c r="AA1186" s="7">
        <v>0</v>
      </c>
      <c r="AB1186" s="7">
        <v>0</v>
      </c>
      <c r="AC1186" s="8">
        <v>0</v>
      </c>
      <c r="AD1186" s="16">
        <v>0</v>
      </c>
      <c r="AE1186" s="3">
        <v>0</v>
      </c>
      <c r="AF1186" s="10">
        <v>0</v>
      </c>
      <c r="AG1186" s="2">
        <v>251</v>
      </c>
    </row>
    <row r="1187" spans="1:33" x14ac:dyDescent="0.45">
      <c r="A1187" t="s">
        <v>83</v>
      </c>
      <c r="B1187" t="s">
        <v>37</v>
      </c>
      <c r="C1187" s="1">
        <v>363</v>
      </c>
      <c r="D1187" s="1">
        <v>25</v>
      </c>
      <c r="E1187" s="1">
        <v>52</v>
      </c>
      <c r="F1187">
        <v>3</v>
      </c>
      <c r="G1187" s="2" t="s">
        <v>44</v>
      </c>
      <c r="H1187" s="23">
        <v>0</v>
      </c>
      <c r="I1187" s="16">
        <v>0</v>
      </c>
      <c r="J1187">
        <v>0</v>
      </c>
      <c r="K1187" s="2">
        <v>0</v>
      </c>
      <c r="L1187">
        <v>0</v>
      </c>
      <c r="M1187">
        <v>0</v>
      </c>
      <c r="N1187">
        <v>0</v>
      </c>
      <c r="O1187">
        <v>0</v>
      </c>
      <c r="P1187" s="5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 s="2">
        <v>0</v>
      </c>
      <c r="Z1187" s="7">
        <v>0</v>
      </c>
      <c r="AA1187" s="7">
        <v>0</v>
      </c>
      <c r="AB1187" s="7">
        <v>0</v>
      </c>
      <c r="AC1187" s="8">
        <v>0</v>
      </c>
      <c r="AD1187" s="16">
        <v>0</v>
      </c>
      <c r="AE1187" s="3">
        <v>0</v>
      </c>
      <c r="AF1187" s="10">
        <v>0</v>
      </c>
      <c r="AG1187" s="2">
        <v>320</v>
      </c>
    </row>
    <row r="1188" spans="1:33" x14ac:dyDescent="0.45">
      <c r="A1188" t="s">
        <v>83</v>
      </c>
      <c r="B1188" t="s">
        <v>37</v>
      </c>
      <c r="C1188" s="1">
        <v>363</v>
      </c>
      <c r="D1188" s="1">
        <v>26</v>
      </c>
      <c r="E1188" s="1">
        <v>53</v>
      </c>
      <c r="F1188">
        <v>3</v>
      </c>
      <c r="G1188" s="2" t="s">
        <v>16</v>
      </c>
      <c r="H1188" s="3">
        <v>22</v>
      </c>
      <c r="I1188" s="4">
        <v>0</v>
      </c>
      <c r="J1188" s="5">
        <v>0</v>
      </c>
      <c r="K1188" s="6">
        <v>0</v>
      </c>
      <c r="L1188">
        <v>0</v>
      </c>
      <c r="M1188">
        <v>0</v>
      </c>
      <c r="N1188">
        <v>0</v>
      </c>
      <c r="O1188">
        <v>0</v>
      </c>
      <c r="P1188" s="5">
        <v>0</v>
      </c>
      <c r="Q1188">
        <v>0</v>
      </c>
      <c r="R1188">
        <v>0</v>
      </c>
      <c r="S1188" s="5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 s="2">
        <v>0</v>
      </c>
      <c r="Z1188" s="7">
        <v>15.1</v>
      </c>
      <c r="AA1188" s="7">
        <v>8.1999999999999993</v>
      </c>
      <c r="AB1188" s="7">
        <v>10.5</v>
      </c>
      <c r="AC1188" s="8">
        <v>11.3</v>
      </c>
      <c r="AD1188" s="16">
        <v>10</v>
      </c>
      <c r="AE1188" s="3">
        <v>10</v>
      </c>
      <c r="AF1188">
        <v>98.436999999999998</v>
      </c>
      <c r="AG1188" s="2">
        <v>342</v>
      </c>
    </row>
    <row r="1189" spans="1:33" x14ac:dyDescent="0.45">
      <c r="A1189" t="s">
        <v>83</v>
      </c>
      <c r="B1189" t="s">
        <v>37</v>
      </c>
      <c r="C1189" s="1">
        <v>363</v>
      </c>
      <c r="D1189" s="1">
        <v>27</v>
      </c>
      <c r="E1189" s="1">
        <v>54</v>
      </c>
      <c r="F1189">
        <v>3</v>
      </c>
      <c r="G1189" s="2" t="s">
        <v>43</v>
      </c>
      <c r="H1189" s="3">
        <v>11</v>
      </c>
      <c r="I1189" s="16">
        <v>0</v>
      </c>
      <c r="J1189">
        <v>0</v>
      </c>
      <c r="K1189" s="2">
        <v>0</v>
      </c>
      <c r="L1189">
        <v>0</v>
      </c>
      <c r="M1189">
        <v>0</v>
      </c>
      <c r="N1189">
        <v>0</v>
      </c>
      <c r="O1189">
        <v>0</v>
      </c>
      <c r="P1189" s="5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 s="2">
        <v>0</v>
      </c>
      <c r="Z1189" s="7">
        <v>10.6</v>
      </c>
      <c r="AA1189" s="7">
        <v>0</v>
      </c>
      <c r="AB1189" s="7">
        <v>0</v>
      </c>
      <c r="AC1189" s="8">
        <v>3.5</v>
      </c>
      <c r="AD1189" s="16">
        <v>5</v>
      </c>
      <c r="AE1189" s="3">
        <v>5</v>
      </c>
      <c r="AF1189" s="10">
        <v>67.872</v>
      </c>
      <c r="AG1189" s="11">
        <v>352</v>
      </c>
    </row>
    <row r="1190" spans="1:33" x14ac:dyDescent="0.45">
      <c r="A1190" t="s">
        <v>82</v>
      </c>
      <c r="B1190" t="s">
        <v>37</v>
      </c>
      <c r="C1190" s="1">
        <v>364</v>
      </c>
      <c r="D1190" s="1">
        <v>1</v>
      </c>
      <c r="E1190" s="1">
        <v>55</v>
      </c>
      <c r="F1190">
        <v>1</v>
      </c>
      <c r="G1190" s="2" t="s">
        <v>16</v>
      </c>
      <c r="H1190" s="3">
        <v>100</v>
      </c>
      <c r="I1190" s="16">
        <v>0</v>
      </c>
      <c r="J1190">
        <v>5</v>
      </c>
      <c r="K1190" s="2">
        <v>0</v>
      </c>
      <c r="L1190">
        <v>0</v>
      </c>
      <c r="M1190">
        <v>0</v>
      </c>
      <c r="N1190">
        <v>0</v>
      </c>
      <c r="O1190">
        <v>0</v>
      </c>
      <c r="P1190" s="5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 s="2">
        <v>0</v>
      </c>
      <c r="Z1190" s="7">
        <v>27</v>
      </c>
      <c r="AA1190" s="7">
        <v>20.7</v>
      </c>
      <c r="AB1190" s="7">
        <v>18.100000000000001</v>
      </c>
      <c r="AC1190" s="8">
        <v>21.9</v>
      </c>
      <c r="AD1190" s="16">
        <v>190</v>
      </c>
      <c r="AE1190" s="3">
        <v>10</v>
      </c>
      <c r="AF1190" s="10">
        <v>2093.1999999999998</v>
      </c>
      <c r="AG1190" s="2">
        <v>106</v>
      </c>
    </row>
    <row r="1191" spans="1:33" x14ac:dyDescent="0.45">
      <c r="A1191" t="s">
        <v>82</v>
      </c>
      <c r="B1191" t="s">
        <v>37</v>
      </c>
      <c r="C1191" s="1">
        <v>364</v>
      </c>
      <c r="D1191" s="1">
        <v>2</v>
      </c>
      <c r="E1191" s="1">
        <v>56</v>
      </c>
      <c r="F1191">
        <v>1</v>
      </c>
      <c r="G1191" s="2" t="s">
        <v>43</v>
      </c>
      <c r="H1191" s="3">
        <v>66</v>
      </c>
      <c r="I1191" s="16">
        <v>0</v>
      </c>
      <c r="J1191">
        <v>0</v>
      </c>
      <c r="K1191" s="2">
        <v>0</v>
      </c>
      <c r="L1191">
        <v>0</v>
      </c>
      <c r="M1191">
        <v>0</v>
      </c>
      <c r="N1191">
        <v>0</v>
      </c>
      <c r="O1191">
        <v>0</v>
      </c>
      <c r="P1191" s="5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 s="2">
        <v>0</v>
      </c>
      <c r="Z1191" s="7">
        <v>16</v>
      </c>
      <c r="AA1191" s="7">
        <v>17.5</v>
      </c>
      <c r="AB1191" s="7">
        <v>12.9</v>
      </c>
      <c r="AC1191" s="8">
        <v>15.5</v>
      </c>
      <c r="AD1191" s="16">
        <v>110</v>
      </c>
      <c r="AE1191" s="3">
        <v>5</v>
      </c>
      <c r="AF1191" s="10">
        <v>1234</v>
      </c>
      <c r="AG1191" s="2">
        <v>170</v>
      </c>
    </row>
    <row r="1192" spans="1:33" x14ac:dyDescent="0.45">
      <c r="A1192" t="s">
        <v>82</v>
      </c>
      <c r="B1192" t="s">
        <v>37</v>
      </c>
      <c r="C1192" s="1">
        <v>364</v>
      </c>
      <c r="D1192" s="1">
        <v>3</v>
      </c>
      <c r="E1192" s="1">
        <v>57</v>
      </c>
      <c r="F1192">
        <v>1</v>
      </c>
      <c r="G1192" s="2" t="s">
        <v>44</v>
      </c>
      <c r="H1192" s="3">
        <v>78</v>
      </c>
      <c r="I1192" s="4">
        <v>0</v>
      </c>
      <c r="J1192" s="5">
        <v>0</v>
      </c>
      <c r="K1192" s="6">
        <v>0</v>
      </c>
      <c r="L1192" s="5">
        <v>0</v>
      </c>
      <c r="M1192" s="5">
        <v>0</v>
      </c>
      <c r="N1192" s="5">
        <v>0</v>
      </c>
      <c r="O1192" s="5">
        <v>0</v>
      </c>
      <c r="P1192" s="5">
        <v>0</v>
      </c>
      <c r="Q1192">
        <v>0</v>
      </c>
      <c r="R1192" s="5">
        <v>0</v>
      </c>
      <c r="S1192" s="5">
        <v>0</v>
      </c>
      <c r="T1192" s="5">
        <v>0</v>
      </c>
      <c r="U1192" s="5">
        <v>0</v>
      </c>
      <c r="V1192" s="5">
        <v>0</v>
      </c>
      <c r="W1192" s="5">
        <v>0</v>
      </c>
      <c r="X1192" s="5">
        <v>0</v>
      </c>
      <c r="Y1192" s="6">
        <v>0</v>
      </c>
      <c r="Z1192" s="7">
        <v>19.2</v>
      </c>
      <c r="AA1192" s="7">
        <v>12.2</v>
      </c>
      <c r="AB1192" s="7">
        <v>12.6</v>
      </c>
      <c r="AC1192" s="8">
        <v>14.7</v>
      </c>
      <c r="AD1192" s="25">
        <v>90</v>
      </c>
      <c r="AE1192" s="12">
        <v>5</v>
      </c>
      <c r="AF1192" s="10">
        <v>821.4</v>
      </c>
      <c r="AG1192" s="2">
        <v>170</v>
      </c>
    </row>
    <row r="1193" spans="1:33" x14ac:dyDescent="0.45">
      <c r="A1193" t="s">
        <v>82</v>
      </c>
      <c r="B1193" t="s">
        <v>37</v>
      </c>
      <c r="C1193" s="1">
        <v>364</v>
      </c>
      <c r="D1193" s="1">
        <v>4</v>
      </c>
      <c r="E1193" s="1">
        <v>58</v>
      </c>
      <c r="F1193">
        <v>1</v>
      </c>
      <c r="G1193" s="2" t="s">
        <v>43</v>
      </c>
      <c r="H1193" s="23">
        <v>89</v>
      </c>
      <c r="I1193" s="16">
        <v>0</v>
      </c>
      <c r="J1193">
        <v>5</v>
      </c>
      <c r="K1193" s="2">
        <v>5</v>
      </c>
      <c r="L1193">
        <v>0</v>
      </c>
      <c r="M1193">
        <v>0</v>
      </c>
      <c r="N1193">
        <v>0</v>
      </c>
      <c r="O1193">
        <v>0</v>
      </c>
      <c r="P1193" s="5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 s="2">
        <v>0</v>
      </c>
      <c r="Z1193" s="7">
        <v>13.3</v>
      </c>
      <c r="AA1193" s="7">
        <v>19.399999999999999</v>
      </c>
      <c r="AB1193" s="7">
        <v>17.8</v>
      </c>
      <c r="AC1193" s="8">
        <v>16.8</v>
      </c>
      <c r="AD1193" s="16">
        <v>130</v>
      </c>
      <c r="AE1193" s="3">
        <v>15</v>
      </c>
      <c r="AF1193" s="10">
        <v>1260.9000000000001</v>
      </c>
      <c r="AG1193" s="2">
        <v>157</v>
      </c>
    </row>
    <row r="1194" spans="1:33" x14ac:dyDescent="0.45">
      <c r="A1194" t="s">
        <v>82</v>
      </c>
      <c r="B1194" t="s">
        <v>37</v>
      </c>
      <c r="C1194" s="1">
        <v>364</v>
      </c>
      <c r="D1194" s="1">
        <v>5</v>
      </c>
      <c r="E1194" s="1">
        <v>59</v>
      </c>
      <c r="F1194">
        <v>1</v>
      </c>
      <c r="G1194" s="2" t="s">
        <v>44</v>
      </c>
      <c r="H1194" s="3">
        <v>100</v>
      </c>
      <c r="I1194" s="16">
        <v>0</v>
      </c>
      <c r="J1194">
        <v>5</v>
      </c>
      <c r="K1194" s="2">
        <v>0</v>
      </c>
      <c r="L1194">
        <v>0</v>
      </c>
      <c r="M1194">
        <v>0</v>
      </c>
      <c r="N1194">
        <v>0</v>
      </c>
      <c r="O1194">
        <v>0</v>
      </c>
      <c r="P1194" s="5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 s="2">
        <v>0</v>
      </c>
      <c r="Z1194" s="7">
        <v>13.1</v>
      </c>
      <c r="AA1194" s="7">
        <v>14.4</v>
      </c>
      <c r="AB1194" s="7">
        <v>17.3</v>
      </c>
      <c r="AC1194" s="8">
        <v>14.9</v>
      </c>
      <c r="AD1194" s="16">
        <v>130</v>
      </c>
      <c r="AE1194" s="3">
        <v>15</v>
      </c>
      <c r="AF1194" s="10">
        <v>1293.2</v>
      </c>
      <c r="AG1194" s="2">
        <v>132</v>
      </c>
    </row>
    <row r="1195" spans="1:33" x14ac:dyDescent="0.45">
      <c r="A1195" t="s">
        <v>82</v>
      </c>
      <c r="B1195" t="s">
        <v>37</v>
      </c>
      <c r="C1195" s="1">
        <v>364</v>
      </c>
      <c r="D1195" s="1">
        <v>6</v>
      </c>
      <c r="E1195" s="1">
        <v>60</v>
      </c>
      <c r="F1195">
        <v>1</v>
      </c>
      <c r="G1195" s="2" t="s">
        <v>16</v>
      </c>
      <c r="H1195" s="3">
        <v>78</v>
      </c>
      <c r="I1195" s="4">
        <v>0</v>
      </c>
      <c r="J1195" s="5">
        <v>5</v>
      </c>
      <c r="K1195" s="6">
        <v>5</v>
      </c>
      <c r="L1195">
        <v>0</v>
      </c>
      <c r="M1195">
        <v>0</v>
      </c>
      <c r="N1195">
        <v>0</v>
      </c>
      <c r="O1195">
        <v>0</v>
      </c>
      <c r="P1195" s="5">
        <v>0</v>
      </c>
      <c r="Q1195">
        <v>0</v>
      </c>
      <c r="R1195">
        <v>0</v>
      </c>
      <c r="S1195" s="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 s="2">
        <v>0</v>
      </c>
      <c r="Z1195" s="7">
        <v>16.600000000000001</v>
      </c>
      <c r="AA1195" s="7">
        <v>17.3</v>
      </c>
      <c r="AB1195" s="7">
        <v>18.7</v>
      </c>
      <c r="AC1195" s="8">
        <v>17.5</v>
      </c>
      <c r="AD1195" s="16">
        <v>75</v>
      </c>
      <c r="AE1195" s="3">
        <v>10</v>
      </c>
      <c r="AF1195">
        <v>839.9</v>
      </c>
      <c r="AG1195" s="2">
        <v>267</v>
      </c>
    </row>
    <row r="1196" spans="1:33" x14ac:dyDescent="0.45">
      <c r="A1196" t="s">
        <v>82</v>
      </c>
      <c r="B1196" t="s">
        <v>37</v>
      </c>
      <c r="C1196" s="1">
        <v>364</v>
      </c>
      <c r="D1196" s="1">
        <v>7</v>
      </c>
      <c r="E1196" s="1">
        <v>61</v>
      </c>
      <c r="F1196">
        <v>1</v>
      </c>
      <c r="G1196" s="2" t="s">
        <v>44</v>
      </c>
      <c r="H1196" s="3">
        <v>100</v>
      </c>
      <c r="I1196" s="16">
        <v>5</v>
      </c>
      <c r="J1196">
        <v>5</v>
      </c>
      <c r="K1196" s="2">
        <v>5</v>
      </c>
      <c r="L1196">
        <v>0</v>
      </c>
      <c r="M1196">
        <v>0</v>
      </c>
      <c r="N1196">
        <v>1</v>
      </c>
      <c r="O1196">
        <v>1</v>
      </c>
      <c r="P1196" s="5">
        <v>0</v>
      </c>
      <c r="Q1196">
        <v>0</v>
      </c>
      <c r="R1196">
        <v>1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 s="2">
        <v>0</v>
      </c>
      <c r="Z1196" s="7">
        <v>16.3</v>
      </c>
      <c r="AA1196" s="7">
        <v>14.6</v>
      </c>
      <c r="AB1196" s="7">
        <v>13.3</v>
      </c>
      <c r="AC1196" s="8">
        <v>14.7</v>
      </c>
      <c r="AD1196" s="16">
        <v>135</v>
      </c>
      <c r="AE1196" s="3">
        <v>20</v>
      </c>
      <c r="AF1196" s="10">
        <v>1349.5</v>
      </c>
      <c r="AG1196" s="2">
        <v>104</v>
      </c>
    </row>
    <row r="1197" spans="1:33" x14ac:dyDescent="0.45">
      <c r="A1197" t="s">
        <v>82</v>
      </c>
      <c r="B1197" t="s">
        <v>37</v>
      </c>
      <c r="C1197" s="1">
        <v>364</v>
      </c>
      <c r="D1197" s="1">
        <v>8</v>
      </c>
      <c r="E1197" s="1">
        <v>62</v>
      </c>
      <c r="F1197">
        <v>1</v>
      </c>
      <c r="G1197" s="2" t="s">
        <v>16</v>
      </c>
      <c r="H1197" s="3">
        <v>78</v>
      </c>
      <c r="I1197" s="4">
        <v>0</v>
      </c>
      <c r="J1197" s="5">
        <v>5</v>
      </c>
      <c r="K1197" s="6">
        <v>5</v>
      </c>
      <c r="L1197">
        <v>0</v>
      </c>
      <c r="M1197">
        <v>0</v>
      </c>
      <c r="N1197">
        <v>0</v>
      </c>
      <c r="O1197">
        <v>0</v>
      </c>
      <c r="P1197" s="5">
        <v>0</v>
      </c>
      <c r="Q1197">
        <v>0</v>
      </c>
      <c r="R1197">
        <v>0</v>
      </c>
      <c r="S1197" s="5">
        <v>0</v>
      </c>
      <c r="T1197">
        <v>0</v>
      </c>
      <c r="U1197">
        <v>2</v>
      </c>
      <c r="V1197">
        <v>0</v>
      </c>
      <c r="W1197">
        <v>0</v>
      </c>
      <c r="X1197">
        <v>0</v>
      </c>
      <c r="Y1197" s="2">
        <v>0</v>
      </c>
      <c r="Z1197" s="7">
        <v>13.2</v>
      </c>
      <c r="AA1197" s="7">
        <v>14.4</v>
      </c>
      <c r="AB1197" s="7">
        <v>20.5</v>
      </c>
      <c r="AC1197" s="8">
        <v>16</v>
      </c>
      <c r="AD1197" s="16">
        <v>80</v>
      </c>
      <c r="AE1197" s="3">
        <v>25</v>
      </c>
      <c r="AF1197" s="10">
        <v>890.7</v>
      </c>
      <c r="AG1197" s="2">
        <v>192</v>
      </c>
    </row>
    <row r="1198" spans="1:33" x14ac:dyDescent="0.45">
      <c r="A1198" t="s">
        <v>82</v>
      </c>
      <c r="B1198" t="s">
        <v>37</v>
      </c>
      <c r="C1198" s="1">
        <v>364</v>
      </c>
      <c r="D1198" s="1">
        <v>9</v>
      </c>
      <c r="E1198" s="1">
        <v>63</v>
      </c>
      <c r="F1198">
        <v>1</v>
      </c>
      <c r="G1198" s="2" t="s">
        <v>43</v>
      </c>
      <c r="H1198" s="23">
        <v>33</v>
      </c>
      <c r="I1198" s="16">
        <v>0</v>
      </c>
      <c r="J1198">
        <v>0</v>
      </c>
      <c r="K1198" s="2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 s="2">
        <v>0</v>
      </c>
      <c r="Z1198" s="7">
        <v>16.399999999999999</v>
      </c>
      <c r="AA1198" s="7">
        <v>17</v>
      </c>
      <c r="AB1198" s="7">
        <v>14.6</v>
      </c>
      <c r="AC1198" s="8">
        <v>16</v>
      </c>
      <c r="AD1198" s="16">
        <v>40</v>
      </c>
      <c r="AE1198" s="3">
        <v>10</v>
      </c>
      <c r="AF1198" s="7">
        <v>453.1</v>
      </c>
      <c r="AG1198" s="2">
        <v>223</v>
      </c>
    </row>
    <row r="1199" spans="1:33" x14ac:dyDescent="0.45">
      <c r="A1199" t="s">
        <v>82</v>
      </c>
      <c r="B1199" t="s">
        <v>37</v>
      </c>
      <c r="C1199" s="1">
        <v>364</v>
      </c>
      <c r="D1199" s="1">
        <v>10</v>
      </c>
      <c r="E1199" s="1">
        <v>64</v>
      </c>
      <c r="F1199">
        <v>2</v>
      </c>
      <c r="G1199" s="2" t="s">
        <v>16</v>
      </c>
      <c r="H1199" s="3">
        <v>0</v>
      </c>
      <c r="I1199" s="16">
        <v>0</v>
      </c>
      <c r="J1199">
        <v>0</v>
      </c>
      <c r="K1199" s="2">
        <v>0</v>
      </c>
      <c r="L1199">
        <v>0</v>
      </c>
      <c r="M1199">
        <v>0</v>
      </c>
      <c r="N1199">
        <v>0</v>
      </c>
      <c r="O1199">
        <v>0</v>
      </c>
      <c r="P1199" s="5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 s="2">
        <v>0</v>
      </c>
      <c r="Z1199" s="7">
        <v>0</v>
      </c>
      <c r="AA1199" s="7">
        <v>0</v>
      </c>
      <c r="AB1199" s="7">
        <v>0</v>
      </c>
      <c r="AC1199" s="8">
        <v>0</v>
      </c>
      <c r="AD1199" s="16">
        <v>0</v>
      </c>
      <c r="AE1199" s="3">
        <v>0</v>
      </c>
      <c r="AF1199" s="10">
        <v>0</v>
      </c>
      <c r="AG1199" s="2">
        <v>313</v>
      </c>
    </row>
    <row r="1200" spans="1:33" x14ac:dyDescent="0.45">
      <c r="A1200" t="s">
        <v>82</v>
      </c>
      <c r="B1200" t="s">
        <v>37</v>
      </c>
      <c r="C1200" s="1">
        <v>364</v>
      </c>
      <c r="D1200" s="1">
        <v>11</v>
      </c>
      <c r="E1200" s="1">
        <v>65</v>
      </c>
      <c r="F1200">
        <v>2</v>
      </c>
      <c r="G1200" s="2" t="s">
        <v>43</v>
      </c>
      <c r="H1200" s="3">
        <v>0</v>
      </c>
      <c r="I1200" s="16">
        <v>0</v>
      </c>
      <c r="J1200">
        <v>0</v>
      </c>
      <c r="K1200" s="2">
        <v>0</v>
      </c>
      <c r="L1200">
        <v>0</v>
      </c>
      <c r="M1200">
        <v>0</v>
      </c>
      <c r="N1200">
        <v>0</v>
      </c>
      <c r="O1200">
        <v>0</v>
      </c>
      <c r="P1200" s="5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 s="2">
        <v>0</v>
      </c>
      <c r="Z1200" s="7">
        <v>0</v>
      </c>
      <c r="AA1200" s="7">
        <v>0</v>
      </c>
      <c r="AB1200" s="7">
        <v>0</v>
      </c>
      <c r="AC1200" s="8">
        <v>0</v>
      </c>
      <c r="AD1200" s="16">
        <v>0</v>
      </c>
      <c r="AE1200" s="3">
        <v>0</v>
      </c>
      <c r="AF1200" s="10">
        <v>0</v>
      </c>
      <c r="AG1200" s="2">
        <v>314</v>
      </c>
    </row>
    <row r="1201" spans="1:33" x14ac:dyDescent="0.45">
      <c r="A1201" t="s">
        <v>82</v>
      </c>
      <c r="B1201" t="s">
        <v>37</v>
      </c>
      <c r="C1201" s="1">
        <v>364</v>
      </c>
      <c r="D1201" s="1">
        <v>12</v>
      </c>
      <c r="E1201" s="1">
        <v>66</v>
      </c>
      <c r="F1201">
        <v>2</v>
      </c>
      <c r="G1201" s="2" t="s">
        <v>44</v>
      </c>
      <c r="H1201" s="23">
        <v>0</v>
      </c>
      <c r="I1201" s="16">
        <v>10</v>
      </c>
      <c r="J1201">
        <v>0</v>
      </c>
      <c r="K1201" s="2">
        <v>0</v>
      </c>
      <c r="L1201">
        <v>0</v>
      </c>
      <c r="M1201">
        <v>0</v>
      </c>
      <c r="N1201">
        <v>0</v>
      </c>
      <c r="O1201">
        <v>0</v>
      </c>
      <c r="P1201" s="5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 s="2">
        <v>0</v>
      </c>
      <c r="Z1201" s="7">
        <v>0</v>
      </c>
      <c r="AA1201" s="7">
        <v>0</v>
      </c>
      <c r="AB1201" s="7">
        <v>0</v>
      </c>
      <c r="AC1201" s="8">
        <v>0</v>
      </c>
      <c r="AD1201" s="16">
        <v>0</v>
      </c>
      <c r="AE1201" s="3">
        <v>0</v>
      </c>
      <c r="AF1201" s="10">
        <v>0</v>
      </c>
      <c r="AG1201" s="2">
        <v>320</v>
      </c>
    </row>
    <row r="1202" spans="1:33" x14ac:dyDescent="0.45">
      <c r="A1202" t="s">
        <v>82</v>
      </c>
      <c r="B1202" t="s">
        <v>37</v>
      </c>
      <c r="C1202" s="1">
        <v>364</v>
      </c>
      <c r="D1202" s="1">
        <v>13</v>
      </c>
      <c r="E1202" s="1">
        <v>67</v>
      </c>
      <c r="F1202">
        <v>2</v>
      </c>
      <c r="G1202" s="2" t="s">
        <v>43</v>
      </c>
      <c r="H1202" s="3">
        <v>0</v>
      </c>
      <c r="I1202" s="16">
        <v>0</v>
      </c>
      <c r="J1202">
        <v>0</v>
      </c>
      <c r="K1202" s="2">
        <v>0</v>
      </c>
      <c r="L1202">
        <v>0</v>
      </c>
      <c r="M1202">
        <v>0</v>
      </c>
      <c r="N1202">
        <v>0</v>
      </c>
      <c r="O1202">
        <v>0</v>
      </c>
      <c r="P1202" s="5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 s="2">
        <v>0</v>
      </c>
      <c r="Z1202" s="7">
        <v>0</v>
      </c>
      <c r="AA1202" s="7">
        <v>0</v>
      </c>
      <c r="AB1202" s="7">
        <v>0</v>
      </c>
      <c r="AC1202" s="8">
        <v>0</v>
      </c>
      <c r="AD1202" s="16">
        <v>0</v>
      </c>
      <c r="AE1202" s="3">
        <v>0</v>
      </c>
      <c r="AF1202" s="10">
        <v>0</v>
      </c>
      <c r="AG1202" s="2">
        <v>298</v>
      </c>
    </row>
    <row r="1203" spans="1:33" x14ac:dyDescent="0.45">
      <c r="A1203" t="s">
        <v>82</v>
      </c>
      <c r="B1203" t="s">
        <v>37</v>
      </c>
      <c r="C1203" s="1">
        <v>364</v>
      </c>
      <c r="D1203" s="1">
        <v>14</v>
      </c>
      <c r="E1203" s="1">
        <v>68</v>
      </c>
      <c r="F1203">
        <v>2</v>
      </c>
      <c r="G1203" s="2" t="s">
        <v>44</v>
      </c>
      <c r="H1203" s="3">
        <v>33</v>
      </c>
      <c r="I1203" s="4">
        <v>0</v>
      </c>
      <c r="J1203" s="5">
        <v>5</v>
      </c>
      <c r="K1203" s="6">
        <v>0</v>
      </c>
      <c r="L1203">
        <v>0</v>
      </c>
      <c r="M1203">
        <v>0</v>
      </c>
      <c r="N1203">
        <v>0</v>
      </c>
      <c r="O1203">
        <v>0</v>
      </c>
      <c r="P1203" s="5">
        <v>0</v>
      </c>
      <c r="Q1203">
        <v>0</v>
      </c>
      <c r="R1203">
        <v>0</v>
      </c>
      <c r="S1203" s="5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 s="2">
        <v>1</v>
      </c>
      <c r="Z1203" s="7">
        <v>5.4</v>
      </c>
      <c r="AA1203" s="7">
        <v>7.8</v>
      </c>
      <c r="AB1203" s="7">
        <v>15</v>
      </c>
      <c r="AC1203" s="8">
        <v>9.4</v>
      </c>
      <c r="AD1203" s="16">
        <v>5</v>
      </c>
      <c r="AE1203" s="3">
        <v>10</v>
      </c>
      <c r="AF1203">
        <v>98.3</v>
      </c>
      <c r="AG1203" s="2">
        <v>287</v>
      </c>
    </row>
    <row r="1204" spans="1:33" x14ac:dyDescent="0.45">
      <c r="A1204" t="s">
        <v>82</v>
      </c>
      <c r="B1204" t="s">
        <v>37</v>
      </c>
      <c r="C1204" s="1">
        <v>364</v>
      </c>
      <c r="D1204" s="1">
        <v>15</v>
      </c>
      <c r="E1204" s="1">
        <v>69</v>
      </c>
      <c r="F1204">
        <v>2</v>
      </c>
      <c r="G1204" s="2" t="s">
        <v>16</v>
      </c>
      <c r="H1204" s="3">
        <v>44</v>
      </c>
      <c r="I1204" s="16">
        <v>10</v>
      </c>
      <c r="J1204">
        <v>0</v>
      </c>
      <c r="K1204" s="2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1</v>
      </c>
      <c r="V1204">
        <v>0</v>
      </c>
      <c r="W1204">
        <v>0</v>
      </c>
      <c r="X1204">
        <v>0</v>
      </c>
      <c r="Y1204" s="2">
        <v>0</v>
      </c>
      <c r="Z1204" s="7">
        <v>6.4</v>
      </c>
      <c r="AA1204" s="7">
        <v>12.5</v>
      </c>
      <c r="AB1204" s="7">
        <v>17.899999999999999</v>
      </c>
      <c r="AC1204" s="8">
        <v>12.3</v>
      </c>
      <c r="AD1204" s="16">
        <v>10</v>
      </c>
      <c r="AE1204" s="3">
        <v>35</v>
      </c>
      <c r="AF1204" s="7">
        <v>167.7</v>
      </c>
      <c r="AG1204" s="2">
        <v>328</v>
      </c>
    </row>
    <row r="1205" spans="1:33" x14ac:dyDescent="0.45">
      <c r="A1205" t="s">
        <v>82</v>
      </c>
      <c r="B1205" t="s">
        <v>37</v>
      </c>
      <c r="C1205" s="1">
        <v>364</v>
      </c>
      <c r="D1205" s="1">
        <v>16</v>
      </c>
      <c r="E1205" s="1">
        <v>70</v>
      </c>
      <c r="F1205">
        <v>2</v>
      </c>
      <c r="G1205" s="2" t="s">
        <v>44</v>
      </c>
      <c r="H1205" s="3">
        <v>44</v>
      </c>
      <c r="I1205" s="16">
        <v>40</v>
      </c>
      <c r="J1205">
        <v>0</v>
      </c>
      <c r="K1205" s="2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 s="2">
        <v>0</v>
      </c>
      <c r="Z1205" s="7">
        <v>10.8</v>
      </c>
      <c r="AA1205" s="7">
        <v>8.1999999999999993</v>
      </c>
      <c r="AB1205" s="7">
        <v>10.7</v>
      </c>
      <c r="AC1205" s="8">
        <v>9.9</v>
      </c>
      <c r="AD1205" s="16">
        <v>20</v>
      </c>
      <c r="AE1205" s="3">
        <v>10</v>
      </c>
      <c r="AF1205" s="7">
        <v>277.2</v>
      </c>
      <c r="AG1205" s="2">
        <v>280</v>
      </c>
    </row>
    <row r="1206" spans="1:33" x14ac:dyDescent="0.45">
      <c r="A1206" t="s">
        <v>82</v>
      </c>
      <c r="B1206" t="s">
        <v>37</v>
      </c>
      <c r="C1206" s="1">
        <v>364</v>
      </c>
      <c r="D1206" s="1">
        <v>17</v>
      </c>
      <c r="E1206" s="1">
        <v>71</v>
      </c>
      <c r="F1206">
        <v>2</v>
      </c>
      <c r="G1206" s="2" t="s">
        <v>16</v>
      </c>
      <c r="H1206" s="3">
        <v>0</v>
      </c>
      <c r="I1206" s="16">
        <v>0</v>
      </c>
      <c r="J1206">
        <v>0</v>
      </c>
      <c r="K1206" s="2">
        <v>5</v>
      </c>
      <c r="L1206">
        <v>0</v>
      </c>
      <c r="M1206">
        <v>0</v>
      </c>
      <c r="N1206">
        <v>0</v>
      </c>
      <c r="O1206">
        <v>0</v>
      </c>
      <c r="P1206" s="5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 s="2">
        <v>0</v>
      </c>
      <c r="Z1206" s="7">
        <v>0</v>
      </c>
      <c r="AA1206" s="7">
        <v>0</v>
      </c>
      <c r="AB1206" s="7">
        <v>0</v>
      </c>
      <c r="AC1206" s="8">
        <v>0</v>
      </c>
      <c r="AD1206" s="16">
        <v>0</v>
      </c>
      <c r="AE1206" s="3">
        <v>0</v>
      </c>
      <c r="AF1206" s="10">
        <v>0</v>
      </c>
      <c r="AG1206" s="2">
        <v>401</v>
      </c>
    </row>
    <row r="1207" spans="1:33" x14ac:dyDescent="0.45">
      <c r="A1207" t="s">
        <v>82</v>
      </c>
      <c r="B1207" t="s">
        <v>37</v>
      </c>
      <c r="C1207" s="1">
        <v>364</v>
      </c>
      <c r="D1207" s="1">
        <v>18</v>
      </c>
      <c r="E1207" s="1">
        <v>72</v>
      </c>
      <c r="F1207">
        <v>2</v>
      </c>
      <c r="G1207" s="2" t="s">
        <v>43</v>
      </c>
      <c r="H1207" s="3">
        <v>44</v>
      </c>
      <c r="I1207" s="4">
        <v>0</v>
      </c>
      <c r="J1207" s="5">
        <v>10</v>
      </c>
      <c r="K1207" s="6">
        <v>5</v>
      </c>
      <c r="L1207">
        <v>0</v>
      </c>
      <c r="M1207">
        <v>0</v>
      </c>
      <c r="N1207">
        <v>0</v>
      </c>
      <c r="O1207">
        <v>0</v>
      </c>
      <c r="P1207" s="5">
        <v>0</v>
      </c>
      <c r="Q1207">
        <v>0</v>
      </c>
      <c r="R1207">
        <v>1</v>
      </c>
      <c r="S1207" s="5">
        <v>0</v>
      </c>
      <c r="T1207">
        <v>0</v>
      </c>
      <c r="U1207">
        <v>1</v>
      </c>
      <c r="V1207">
        <v>0</v>
      </c>
      <c r="W1207">
        <v>0</v>
      </c>
      <c r="X1207">
        <v>0</v>
      </c>
      <c r="Y1207" s="2">
        <v>0</v>
      </c>
      <c r="Z1207" s="7">
        <v>9.6</v>
      </c>
      <c r="AA1207" s="7">
        <v>13.3</v>
      </c>
      <c r="AB1207" s="7">
        <v>19.899999999999999</v>
      </c>
      <c r="AC1207" s="8">
        <v>14.3</v>
      </c>
      <c r="AD1207" s="16">
        <v>70</v>
      </c>
      <c r="AE1207" s="3">
        <v>35</v>
      </c>
      <c r="AF1207" s="10">
        <v>774.9</v>
      </c>
      <c r="AG1207" s="2">
        <v>214</v>
      </c>
    </row>
    <row r="1208" spans="1:33" x14ac:dyDescent="0.45">
      <c r="A1208" t="s">
        <v>82</v>
      </c>
      <c r="B1208" t="s">
        <v>37</v>
      </c>
      <c r="C1208" s="1">
        <v>364</v>
      </c>
      <c r="D1208" s="1">
        <v>19</v>
      </c>
      <c r="E1208" s="1">
        <v>73</v>
      </c>
      <c r="F1208">
        <v>3</v>
      </c>
      <c r="G1208" s="2" t="s">
        <v>16</v>
      </c>
      <c r="H1208" s="3">
        <v>22</v>
      </c>
      <c r="I1208" s="16">
        <v>10</v>
      </c>
      <c r="J1208">
        <v>0</v>
      </c>
      <c r="K1208" s="2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 s="2">
        <v>0</v>
      </c>
      <c r="Z1208">
        <v>10</v>
      </c>
      <c r="AA1208">
        <v>13.4</v>
      </c>
      <c r="AB1208">
        <v>6.6</v>
      </c>
      <c r="AC1208" s="8">
        <v>10</v>
      </c>
      <c r="AD1208" s="4">
        <v>10</v>
      </c>
      <c r="AE1208" s="3">
        <v>35</v>
      </c>
      <c r="AF1208" s="7">
        <v>187.7</v>
      </c>
      <c r="AG1208" s="2">
        <v>346</v>
      </c>
    </row>
    <row r="1209" spans="1:33" x14ac:dyDescent="0.45">
      <c r="A1209" t="s">
        <v>82</v>
      </c>
      <c r="B1209" t="s">
        <v>37</v>
      </c>
      <c r="C1209" s="1">
        <v>364</v>
      </c>
      <c r="D1209" s="1">
        <v>20</v>
      </c>
      <c r="E1209" s="1">
        <v>74</v>
      </c>
      <c r="F1209">
        <v>3</v>
      </c>
      <c r="G1209" s="2" t="s">
        <v>43</v>
      </c>
      <c r="H1209" s="3">
        <v>11</v>
      </c>
      <c r="I1209" s="4">
        <v>0</v>
      </c>
      <c r="J1209" s="5">
        <v>0</v>
      </c>
      <c r="K1209" s="6">
        <v>0</v>
      </c>
      <c r="L1209">
        <v>0</v>
      </c>
      <c r="M1209">
        <v>0</v>
      </c>
      <c r="N1209">
        <v>0</v>
      </c>
      <c r="O1209">
        <v>0</v>
      </c>
      <c r="P1209" s="5">
        <v>0</v>
      </c>
      <c r="Q1209">
        <v>0</v>
      </c>
      <c r="R1209">
        <v>0</v>
      </c>
      <c r="S1209" s="5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 s="2">
        <v>0</v>
      </c>
      <c r="Z1209" s="7">
        <v>7.8</v>
      </c>
      <c r="AA1209" s="7">
        <v>12</v>
      </c>
      <c r="AB1209" s="7">
        <v>5.6</v>
      </c>
      <c r="AC1209" s="8">
        <v>8.5</v>
      </c>
      <c r="AD1209" s="16">
        <v>5</v>
      </c>
      <c r="AE1209" s="3">
        <v>20</v>
      </c>
      <c r="AF1209" s="10">
        <v>108.2</v>
      </c>
      <c r="AG1209" s="2">
        <v>372</v>
      </c>
    </row>
    <row r="1210" spans="1:33" x14ac:dyDescent="0.45">
      <c r="A1210" t="s">
        <v>82</v>
      </c>
      <c r="B1210" t="s">
        <v>37</v>
      </c>
      <c r="C1210" s="1">
        <v>364</v>
      </c>
      <c r="D1210" s="1">
        <v>21</v>
      </c>
      <c r="E1210" s="1">
        <v>75</v>
      </c>
      <c r="F1210">
        <v>3</v>
      </c>
      <c r="G1210" s="2" t="s">
        <v>44</v>
      </c>
      <c r="H1210" s="3">
        <v>0</v>
      </c>
      <c r="I1210" s="16">
        <v>0</v>
      </c>
      <c r="J1210">
        <v>0</v>
      </c>
      <c r="K1210" s="2">
        <v>0</v>
      </c>
      <c r="L1210">
        <v>0</v>
      </c>
      <c r="M1210">
        <v>0</v>
      </c>
      <c r="N1210">
        <v>0</v>
      </c>
      <c r="O1210">
        <v>0</v>
      </c>
      <c r="P1210" s="5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 s="2">
        <v>0</v>
      </c>
      <c r="Z1210" s="7">
        <v>0</v>
      </c>
      <c r="AA1210" s="7">
        <v>0</v>
      </c>
      <c r="AB1210" s="7">
        <v>0</v>
      </c>
      <c r="AC1210" s="8">
        <v>0</v>
      </c>
      <c r="AD1210" s="16">
        <v>0</v>
      </c>
      <c r="AE1210" s="3">
        <v>0</v>
      </c>
      <c r="AF1210" s="10">
        <v>0</v>
      </c>
      <c r="AG1210" s="2">
        <v>384</v>
      </c>
    </row>
    <row r="1211" spans="1:33" x14ac:dyDescent="0.45">
      <c r="A1211" t="s">
        <v>82</v>
      </c>
      <c r="B1211" t="s">
        <v>37</v>
      </c>
      <c r="C1211" s="1">
        <v>364</v>
      </c>
      <c r="D1211" s="1">
        <v>22</v>
      </c>
      <c r="E1211" s="1">
        <v>76</v>
      </c>
      <c r="F1211">
        <v>3</v>
      </c>
      <c r="G1211" s="2" t="s">
        <v>43</v>
      </c>
      <c r="H1211" s="3">
        <v>11</v>
      </c>
      <c r="I1211" s="16">
        <v>0</v>
      </c>
      <c r="J1211">
        <v>5</v>
      </c>
      <c r="K1211" s="2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 s="2">
        <v>0</v>
      </c>
      <c r="Z1211" s="7">
        <v>7.3</v>
      </c>
      <c r="AA1211" s="7">
        <v>7.6</v>
      </c>
      <c r="AB1211" s="7">
        <v>7.1</v>
      </c>
      <c r="AC1211" s="8">
        <v>7.3</v>
      </c>
      <c r="AD1211" s="16">
        <v>10</v>
      </c>
      <c r="AE1211" s="3">
        <v>60</v>
      </c>
      <c r="AF1211" s="7">
        <v>166.9</v>
      </c>
      <c r="AG1211" s="2">
        <v>324</v>
      </c>
    </row>
    <row r="1212" spans="1:33" x14ac:dyDescent="0.45">
      <c r="A1212" t="s">
        <v>82</v>
      </c>
      <c r="B1212" t="s">
        <v>37</v>
      </c>
      <c r="C1212" s="1">
        <v>364</v>
      </c>
      <c r="D1212" s="1">
        <v>23</v>
      </c>
      <c r="E1212" s="1">
        <v>77</v>
      </c>
      <c r="F1212">
        <v>3</v>
      </c>
      <c r="G1212" s="2" t="s">
        <v>44</v>
      </c>
      <c r="H1212" s="3">
        <v>11</v>
      </c>
      <c r="I1212" s="4">
        <v>0</v>
      </c>
      <c r="J1212" s="5">
        <v>0</v>
      </c>
      <c r="K1212" s="6">
        <v>0</v>
      </c>
      <c r="L1212">
        <v>0</v>
      </c>
      <c r="M1212">
        <v>0</v>
      </c>
      <c r="N1212">
        <v>0</v>
      </c>
      <c r="O1212">
        <v>0</v>
      </c>
      <c r="P1212" s="5">
        <v>0</v>
      </c>
      <c r="Q1212">
        <v>0</v>
      </c>
      <c r="R1212">
        <v>0</v>
      </c>
      <c r="S1212" s="5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 s="2">
        <v>0</v>
      </c>
      <c r="Z1212" s="7">
        <v>11.3</v>
      </c>
      <c r="AA1212" s="7">
        <v>0</v>
      </c>
      <c r="AB1212" s="7">
        <v>0</v>
      </c>
      <c r="AC1212" s="8">
        <v>3.8</v>
      </c>
      <c r="AD1212" s="16">
        <v>5</v>
      </c>
      <c r="AE1212" s="3">
        <v>75</v>
      </c>
      <c r="AF1212" s="10">
        <v>94.8</v>
      </c>
      <c r="AG1212" s="2">
        <v>365</v>
      </c>
    </row>
    <row r="1213" spans="1:33" x14ac:dyDescent="0.45">
      <c r="A1213" t="s">
        <v>82</v>
      </c>
      <c r="B1213" t="s">
        <v>37</v>
      </c>
      <c r="C1213" s="1">
        <v>364</v>
      </c>
      <c r="D1213" s="1">
        <v>24</v>
      </c>
      <c r="E1213" s="1">
        <v>78</v>
      </c>
      <c r="F1213">
        <v>3</v>
      </c>
      <c r="G1213" s="2" t="s">
        <v>16</v>
      </c>
      <c r="H1213" s="3">
        <v>0</v>
      </c>
      <c r="I1213" s="16">
        <v>0</v>
      </c>
      <c r="J1213">
        <v>0</v>
      </c>
      <c r="K1213" s="2">
        <v>0</v>
      </c>
      <c r="L1213">
        <v>0</v>
      </c>
      <c r="M1213">
        <v>0</v>
      </c>
      <c r="N1213">
        <v>0</v>
      </c>
      <c r="O1213">
        <v>0</v>
      </c>
      <c r="P1213" s="5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 s="2">
        <v>0</v>
      </c>
      <c r="Z1213" s="7">
        <v>0</v>
      </c>
      <c r="AA1213" s="7">
        <v>0</v>
      </c>
      <c r="AB1213" s="7">
        <v>0</v>
      </c>
      <c r="AC1213" s="8">
        <v>0</v>
      </c>
      <c r="AD1213" s="16">
        <v>0</v>
      </c>
      <c r="AE1213" s="3">
        <v>0</v>
      </c>
      <c r="AF1213" s="10">
        <v>0</v>
      </c>
      <c r="AG1213" s="2">
        <v>374</v>
      </c>
    </row>
    <row r="1214" spans="1:33" x14ac:dyDescent="0.45">
      <c r="A1214" t="s">
        <v>82</v>
      </c>
      <c r="B1214" t="s">
        <v>37</v>
      </c>
      <c r="C1214" s="1">
        <v>364</v>
      </c>
      <c r="D1214" s="1">
        <v>25</v>
      </c>
      <c r="E1214" s="1">
        <v>79</v>
      </c>
      <c r="F1214">
        <v>3</v>
      </c>
      <c r="G1214" s="2" t="s">
        <v>44</v>
      </c>
      <c r="H1214" s="23">
        <v>0</v>
      </c>
      <c r="I1214" s="16">
        <v>0</v>
      </c>
      <c r="J1214">
        <v>0</v>
      </c>
      <c r="K1214" s="2">
        <v>0</v>
      </c>
      <c r="L1214">
        <v>0</v>
      </c>
      <c r="M1214">
        <v>0</v>
      </c>
      <c r="N1214">
        <v>0</v>
      </c>
      <c r="O1214">
        <v>0</v>
      </c>
      <c r="P1214" s="5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 s="2">
        <v>0</v>
      </c>
      <c r="Z1214" s="7">
        <v>0</v>
      </c>
      <c r="AA1214" s="7">
        <v>0</v>
      </c>
      <c r="AB1214" s="7">
        <v>0</v>
      </c>
      <c r="AC1214" s="8">
        <v>0</v>
      </c>
      <c r="AD1214" s="16">
        <v>0</v>
      </c>
      <c r="AE1214" s="3">
        <v>0</v>
      </c>
      <c r="AF1214" s="10">
        <v>0</v>
      </c>
      <c r="AG1214" s="2">
        <v>334</v>
      </c>
    </row>
    <row r="1215" spans="1:33" x14ac:dyDescent="0.45">
      <c r="A1215" t="s">
        <v>82</v>
      </c>
      <c r="B1215" t="s">
        <v>37</v>
      </c>
      <c r="C1215" s="1">
        <v>364</v>
      </c>
      <c r="D1215" s="1">
        <v>26</v>
      </c>
      <c r="E1215" s="1">
        <v>80</v>
      </c>
      <c r="F1215">
        <v>3</v>
      </c>
      <c r="G1215" s="2" t="s">
        <v>16</v>
      </c>
      <c r="H1215" s="3">
        <v>11</v>
      </c>
      <c r="I1215" s="4">
        <v>0</v>
      </c>
      <c r="J1215" s="5">
        <v>0</v>
      </c>
      <c r="K1215" s="6">
        <v>0</v>
      </c>
      <c r="L1215">
        <v>0</v>
      </c>
      <c r="M1215">
        <v>0</v>
      </c>
      <c r="N1215">
        <v>0</v>
      </c>
      <c r="O1215">
        <v>0</v>
      </c>
      <c r="P1215" s="5">
        <v>0</v>
      </c>
      <c r="Q1215">
        <v>0</v>
      </c>
      <c r="R1215">
        <v>0</v>
      </c>
      <c r="S1215" s="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 s="2">
        <v>0</v>
      </c>
      <c r="Z1215" s="7">
        <v>9.6</v>
      </c>
      <c r="AA1215" s="7">
        <v>10</v>
      </c>
      <c r="AB1215" s="7">
        <v>5.7</v>
      </c>
      <c r="AC1215" s="8">
        <v>8.4</v>
      </c>
      <c r="AD1215" s="16">
        <v>5</v>
      </c>
      <c r="AE1215" s="3">
        <v>10</v>
      </c>
      <c r="AF1215">
        <v>64.900000000000006</v>
      </c>
      <c r="AG1215" s="2">
        <v>316</v>
      </c>
    </row>
    <row r="1216" spans="1:33" x14ac:dyDescent="0.45">
      <c r="A1216" t="s">
        <v>82</v>
      </c>
      <c r="B1216" t="s">
        <v>37</v>
      </c>
      <c r="C1216" s="1">
        <v>364</v>
      </c>
      <c r="D1216" s="1">
        <v>27</v>
      </c>
      <c r="E1216" s="1">
        <v>81</v>
      </c>
      <c r="F1216">
        <v>3</v>
      </c>
      <c r="G1216" s="2" t="s">
        <v>43</v>
      </c>
      <c r="H1216" s="3">
        <v>0</v>
      </c>
      <c r="I1216" s="16">
        <v>0</v>
      </c>
      <c r="J1216">
        <v>0</v>
      </c>
      <c r="K1216" s="2">
        <v>0</v>
      </c>
      <c r="L1216">
        <v>0</v>
      </c>
      <c r="M1216">
        <v>0</v>
      </c>
      <c r="N1216">
        <v>0</v>
      </c>
      <c r="O1216">
        <v>0</v>
      </c>
      <c r="P1216" s="5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 s="2">
        <v>0</v>
      </c>
      <c r="Z1216" s="7">
        <v>0</v>
      </c>
      <c r="AA1216" s="7">
        <v>0</v>
      </c>
      <c r="AB1216" s="7">
        <v>0</v>
      </c>
      <c r="AC1216" s="8">
        <v>0</v>
      </c>
      <c r="AD1216" s="16">
        <v>0</v>
      </c>
      <c r="AE1216" s="3">
        <v>0</v>
      </c>
      <c r="AF1216" s="10">
        <v>0</v>
      </c>
      <c r="AG1216" s="2">
        <v>351</v>
      </c>
    </row>
    <row r="1217" spans="1:33" x14ac:dyDescent="0.45">
      <c r="A1217" t="s">
        <v>46</v>
      </c>
      <c r="B1217" t="s">
        <v>38</v>
      </c>
      <c r="C1217" s="1">
        <v>387</v>
      </c>
      <c r="D1217" s="1">
        <v>1</v>
      </c>
      <c r="E1217" s="1">
        <v>1</v>
      </c>
      <c r="F1217">
        <v>1</v>
      </c>
      <c r="G1217" s="2" t="s">
        <v>16</v>
      </c>
      <c r="H1217" s="23">
        <v>66</v>
      </c>
      <c r="I1217" s="16">
        <v>5</v>
      </c>
      <c r="J1217">
        <v>0</v>
      </c>
      <c r="K1217" s="2">
        <v>0</v>
      </c>
      <c r="L1217">
        <v>0</v>
      </c>
      <c r="M1217">
        <v>0</v>
      </c>
      <c r="N1217">
        <v>0</v>
      </c>
      <c r="O1217">
        <v>0</v>
      </c>
      <c r="P1217" s="5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 s="2">
        <v>0</v>
      </c>
      <c r="Z1217" s="7">
        <v>11.5</v>
      </c>
      <c r="AA1217" s="7">
        <v>11</v>
      </c>
      <c r="AB1217" s="7">
        <v>14.9</v>
      </c>
      <c r="AC1217" s="8">
        <v>12.5</v>
      </c>
      <c r="AD1217" s="16">
        <v>105</v>
      </c>
      <c r="AE1217" s="3">
        <v>5</v>
      </c>
      <c r="AF1217" s="10">
        <v>1320.836</v>
      </c>
      <c r="AG1217" s="2">
        <v>267</v>
      </c>
    </row>
    <row r="1218" spans="1:33" x14ac:dyDescent="0.45">
      <c r="A1218" t="s">
        <v>46</v>
      </c>
      <c r="B1218" t="s">
        <v>38</v>
      </c>
      <c r="C1218" s="1">
        <v>387</v>
      </c>
      <c r="D1218" s="1">
        <v>2</v>
      </c>
      <c r="E1218" s="1">
        <v>2</v>
      </c>
      <c r="F1218">
        <v>1</v>
      </c>
      <c r="G1218" s="2" t="s">
        <v>43</v>
      </c>
      <c r="H1218" s="23">
        <v>100</v>
      </c>
      <c r="I1218" s="16">
        <v>0</v>
      </c>
      <c r="J1218">
        <v>0</v>
      </c>
      <c r="K1218" s="2">
        <v>0</v>
      </c>
      <c r="L1218">
        <v>0</v>
      </c>
      <c r="M1218">
        <v>0</v>
      </c>
      <c r="N1218">
        <v>0</v>
      </c>
      <c r="O1218">
        <v>0</v>
      </c>
      <c r="P1218" s="5">
        <v>0</v>
      </c>
      <c r="Q1218">
        <v>1</v>
      </c>
      <c r="R1218">
        <v>0</v>
      </c>
      <c r="S1218">
        <v>0</v>
      </c>
      <c r="T1218">
        <v>0</v>
      </c>
      <c r="U1218">
        <v>1</v>
      </c>
      <c r="V1218">
        <v>0</v>
      </c>
      <c r="W1218">
        <v>0</v>
      </c>
      <c r="X1218">
        <v>1</v>
      </c>
      <c r="Y1218" s="2">
        <v>0</v>
      </c>
      <c r="Z1218" s="7">
        <v>12.4</v>
      </c>
      <c r="AA1218" s="7">
        <v>10.199999999999999</v>
      </c>
      <c r="AB1218" s="7">
        <v>13.6</v>
      </c>
      <c r="AC1218" s="8">
        <v>12.1</v>
      </c>
      <c r="AD1218" s="16">
        <v>110</v>
      </c>
      <c r="AE1218" s="3">
        <v>5</v>
      </c>
      <c r="AF1218" s="10">
        <v>1007.5069999999999</v>
      </c>
      <c r="AG1218" s="2">
        <v>175</v>
      </c>
    </row>
    <row r="1219" spans="1:33" x14ac:dyDescent="0.45">
      <c r="A1219" t="s">
        <v>46</v>
      </c>
      <c r="B1219" t="s">
        <v>38</v>
      </c>
      <c r="C1219" s="1">
        <v>387</v>
      </c>
      <c r="D1219" s="1">
        <v>3</v>
      </c>
      <c r="E1219" s="1">
        <v>3</v>
      </c>
      <c r="F1219">
        <v>1</v>
      </c>
      <c r="G1219" s="2" t="s">
        <v>44</v>
      </c>
      <c r="H1219" s="3">
        <v>100</v>
      </c>
      <c r="I1219" s="16">
        <v>5</v>
      </c>
      <c r="J1219">
        <v>0</v>
      </c>
      <c r="K1219" s="2">
        <v>0</v>
      </c>
      <c r="L1219">
        <v>0</v>
      </c>
      <c r="M1219">
        <v>0</v>
      </c>
      <c r="N1219">
        <v>0</v>
      </c>
      <c r="O1219">
        <v>0</v>
      </c>
      <c r="P1219" s="5">
        <v>0</v>
      </c>
      <c r="Q1219">
        <v>0</v>
      </c>
      <c r="R1219">
        <v>0</v>
      </c>
      <c r="S1219">
        <v>0</v>
      </c>
      <c r="T1219">
        <v>1</v>
      </c>
      <c r="U1219">
        <v>0</v>
      </c>
      <c r="V1219">
        <v>0</v>
      </c>
      <c r="W1219">
        <v>0</v>
      </c>
      <c r="X1219">
        <v>0</v>
      </c>
      <c r="Y1219" s="2">
        <v>0</v>
      </c>
      <c r="Z1219" s="7">
        <v>13.9</v>
      </c>
      <c r="AA1219" s="7">
        <v>11.7</v>
      </c>
      <c r="AB1219" s="7">
        <v>16.5</v>
      </c>
      <c r="AC1219" s="8">
        <v>14</v>
      </c>
      <c r="AD1219" s="16">
        <v>180</v>
      </c>
      <c r="AE1219" s="3">
        <v>5</v>
      </c>
      <c r="AF1219" s="10">
        <v>3924.5450000000001</v>
      </c>
      <c r="AG1219" s="2">
        <v>157</v>
      </c>
    </row>
    <row r="1220" spans="1:33" x14ac:dyDescent="0.45">
      <c r="A1220" t="s">
        <v>46</v>
      </c>
      <c r="B1220" t="s">
        <v>38</v>
      </c>
      <c r="C1220" s="1">
        <v>387</v>
      </c>
      <c r="D1220" s="1">
        <v>4</v>
      </c>
      <c r="E1220" s="1">
        <v>4</v>
      </c>
      <c r="F1220">
        <v>1</v>
      </c>
      <c r="G1220" s="2" t="s">
        <v>43</v>
      </c>
      <c r="H1220" s="3">
        <v>100</v>
      </c>
      <c r="I1220" s="16">
        <v>5</v>
      </c>
      <c r="J1220">
        <v>0</v>
      </c>
      <c r="K1220" s="2">
        <v>0</v>
      </c>
      <c r="L1220">
        <v>0</v>
      </c>
      <c r="M1220">
        <v>0</v>
      </c>
      <c r="N1220">
        <v>0</v>
      </c>
      <c r="O1220">
        <v>0</v>
      </c>
      <c r="P1220" s="5">
        <v>0</v>
      </c>
      <c r="Q1220">
        <v>1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 s="2">
        <v>0</v>
      </c>
      <c r="Z1220" s="7">
        <v>7</v>
      </c>
      <c r="AA1220" s="7">
        <v>16.399999999999999</v>
      </c>
      <c r="AB1220" s="7">
        <v>7.5</v>
      </c>
      <c r="AC1220" s="8">
        <v>10.3</v>
      </c>
      <c r="AD1220" s="16">
        <v>185</v>
      </c>
      <c r="AE1220" s="3">
        <v>10</v>
      </c>
      <c r="AF1220" s="10">
        <v>3359.3519999999999</v>
      </c>
      <c r="AG1220" s="2">
        <v>205</v>
      </c>
    </row>
    <row r="1221" spans="1:33" x14ac:dyDescent="0.45">
      <c r="A1221" t="s">
        <v>46</v>
      </c>
      <c r="B1221" t="s">
        <v>38</v>
      </c>
      <c r="C1221" s="1">
        <v>387</v>
      </c>
      <c r="D1221" s="1">
        <v>5</v>
      </c>
      <c r="E1221" s="1">
        <v>5</v>
      </c>
      <c r="F1221">
        <v>1</v>
      </c>
      <c r="G1221" s="2" t="s">
        <v>44</v>
      </c>
      <c r="H1221" s="3">
        <v>100</v>
      </c>
      <c r="I1221" s="16">
        <v>0</v>
      </c>
      <c r="J1221">
        <v>5</v>
      </c>
      <c r="K1221" s="2">
        <v>0</v>
      </c>
      <c r="L1221">
        <v>0</v>
      </c>
      <c r="M1221">
        <v>0</v>
      </c>
      <c r="N1221">
        <v>0</v>
      </c>
      <c r="O1221">
        <v>0</v>
      </c>
      <c r="P1221" s="5">
        <v>0</v>
      </c>
      <c r="Q1221">
        <v>0</v>
      </c>
      <c r="R1221">
        <v>0</v>
      </c>
      <c r="S1221">
        <v>0</v>
      </c>
      <c r="T1221">
        <v>0</v>
      </c>
      <c r="U1221">
        <v>2</v>
      </c>
      <c r="V1221">
        <v>0</v>
      </c>
      <c r="W1221">
        <v>0</v>
      </c>
      <c r="X1221">
        <v>0</v>
      </c>
      <c r="Y1221" s="2">
        <v>0</v>
      </c>
      <c r="Z1221" s="7">
        <v>11.9</v>
      </c>
      <c r="AA1221" s="7">
        <v>13.2</v>
      </c>
      <c r="AB1221" s="7">
        <v>11.6</v>
      </c>
      <c r="AC1221" s="8">
        <v>12.2</v>
      </c>
      <c r="AD1221" s="16">
        <v>170</v>
      </c>
      <c r="AE1221" s="3">
        <v>10</v>
      </c>
      <c r="AF1221" s="10">
        <v>2760.8330000000001</v>
      </c>
      <c r="AG1221" s="2">
        <v>275</v>
      </c>
    </row>
    <row r="1222" spans="1:33" x14ac:dyDescent="0.45">
      <c r="A1222" t="s">
        <v>46</v>
      </c>
      <c r="B1222" t="s">
        <v>38</v>
      </c>
      <c r="C1222" s="1">
        <v>387</v>
      </c>
      <c r="D1222" s="1">
        <v>6</v>
      </c>
      <c r="E1222" s="1">
        <v>6</v>
      </c>
      <c r="F1222">
        <v>1</v>
      </c>
      <c r="G1222" s="2" t="s">
        <v>16</v>
      </c>
      <c r="H1222" s="3">
        <v>89</v>
      </c>
      <c r="I1222" s="16">
        <v>0</v>
      </c>
      <c r="J1222">
        <v>0</v>
      </c>
      <c r="K1222" s="2">
        <v>0</v>
      </c>
      <c r="L1222">
        <v>0</v>
      </c>
      <c r="M1222">
        <v>0</v>
      </c>
      <c r="N1222">
        <v>0</v>
      </c>
      <c r="O1222">
        <v>0</v>
      </c>
      <c r="P1222" s="5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 s="2">
        <v>0</v>
      </c>
      <c r="Z1222" s="7">
        <v>10.3</v>
      </c>
      <c r="AA1222" s="7">
        <v>12.7</v>
      </c>
      <c r="AB1222" s="7">
        <v>11.4</v>
      </c>
      <c r="AC1222" s="8">
        <v>11.5</v>
      </c>
      <c r="AD1222" s="16">
        <v>95</v>
      </c>
      <c r="AE1222" s="3">
        <v>10</v>
      </c>
      <c r="AF1222" s="10">
        <v>1709.954</v>
      </c>
      <c r="AG1222" s="2">
        <v>382</v>
      </c>
    </row>
    <row r="1223" spans="1:33" x14ac:dyDescent="0.45">
      <c r="A1223" t="s">
        <v>46</v>
      </c>
      <c r="B1223" t="s">
        <v>38</v>
      </c>
      <c r="C1223" s="1">
        <v>387</v>
      </c>
      <c r="D1223" s="1">
        <v>7</v>
      </c>
      <c r="E1223" s="1">
        <v>7</v>
      </c>
      <c r="F1223">
        <v>1</v>
      </c>
      <c r="G1223" s="2" t="s">
        <v>44</v>
      </c>
      <c r="H1223" s="3">
        <v>100</v>
      </c>
      <c r="I1223" s="16">
        <v>5</v>
      </c>
      <c r="J1223">
        <v>5</v>
      </c>
      <c r="K1223" s="2">
        <v>0</v>
      </c>
      <c r="L1223">
        <v>0</v>
      </c>
      <c r="M1223">
        <v>0</v>
      </c>
      <c r="N1223">
        <v>0</v>
      </c>
      <c r="O1223">
        <v>0</v>
      </c>
      <c r="P1223" s="5">
        <v>0</v>
      </c>
      <c r="Q1223">
        <v>1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 s="2">
        <v>0</v>
      </c>
      <c r="Z1223" s="7">
        <v>13</v>
      </c>
      <c r="AA1223" s="7">
        <v>12.5</v>
      </c>
      <c r="AB1223" s="7">
        <v>12.8</v>
      </c>
      <c r="AC1223" s="8">
        <v>12.8</v>
      </c>
      <c r="AD1223" s="16">
        <v>200</v>
      </c>
      <c r="AE1223" s="3">
        <v>10</v>
      </c>
      <c r="AF1223" s="10">
        <v>3550.1729999999998</v>
      </c>
      <c r="AG1223" s="2">
        <v>248</v>
      </c>
    </row>
    <row r="1224" spans="1:33" x14ac:dyDescent="0.45">
      <c r="A1224" t="s">
        <v>46</v>
      </c>
      <c r="B1224" t="s">
        <v>38</v>
      </c>
      <c r="C1224" s="1">
        <v>387</v>
      </c>
      <c r="D1224" s="1">
        <v>8</v>
      </c>
      <c r="E1224" s="1">
        <v>8</v>
      </c>
      <c r="F1224">
        <v>1</v>
      </c>
      <c r="G1224" s="2" t="s">
        <v>16</v>
      </c>
      <c r="H1224" s="3">
        <v>89</v>
      </c>
      <c r="I1224" s="16">
        <v>5</v>
      </c>
      <c r="J1224">
        <v>5</v>
      </c>
      <c r="K1224" s="2">
        <v>0</v>
      </c>
      <c r="L1224">
        <v>0</v>
      </c>
      <c r="M1224">
        <v>0</v>
      </c>
      <c r="N1224">
        <v>0</v>
      </c>
      <c r="O1224">
        <v>0</v>
      </c>
      <c r="P1224" s="5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 s="2">
        <v>0</v>
      </c>
      <c r="Z1224" s="7">
        <v>10</v>
      </c>
      <c r="AA1224" s="7">
        <v>9.6</v>
      </c>
      <c r="AB1224" s="7">
        <v>11.2</v>
      </c>
      <c r="AC1224" s="8">
        <v>10.3</v>
      </c>
      <c r="AD1224" s="16">
        <v>150</v>
      </c>
      <c r="AE1224" s="3">
        <v>10</v>
      </c>
      <c r="AF1224" s="10">
        <v>2099.3539999999998</v>
      </c>
      <c r="AG1224" s="2">
        <v>246</v>
      </c>
    </row>
    <row r="1225" spans="1:33" x14ac:dyDescent="0.45">
      <c r="A1225" t="s">
        <v>46</v>
      </c>
      <c r="B1225" t="s">
        <v>38</v>
      </c>
      <c r="C1225" s="1">
        <v>387</v>
      </c>
      <c r="D1225" s="1">
        <v>9</v>
      </c>
      <c r="E1225" s="1">
        <v>9</v>
      </c>
      <c r="F1225">
        <v>1</v>
      </c>
      <c r="G1225" s="2" t="s">
        <v>43</v>
      </c>
      <c r="H1225" s="3">
        <v>100</v>
      </c>
      <c r="I1225" s="16">
        <v>0</v>
      </c>
      <c r="J1225">
        <v>5</v>
      </c>
      <c r="K1225" s="2">
        <v>0</v>
      </c>
      <c r="L1225">
        <v>0</v>
      </c>
      <c r="M1225">
        <v>0</v>
      </c>
      <c r="N1225">
        <v>0</v>
      </c>
      <c r="O1225">
        <v>0</v>
      </c>
      <c r="P1225" s="5">
        <v>0</v>
      </c>
      <c r="Q1225">
        <v>0</v>
      </c>
      <c r="R1225">
        <v>0</v>
      </c>
      <c r="S1225">
        <v>0</v>
      </c>
      <c r="T1225">
        <v>1</v>
      </c>
      <c r="U1225">
        <v>1</v>
      </c>
      <c r="V1225">
        <v>0</v>
      </c>
      <c r="W1225">
        <v>0</v>
      </c>
      <c r="X1225">
        <v>0</v>
      </c>
      <c r="Y1225" s="2">
        <v>1</v>
      </c>
      <c r="Z1225" s="7">
        <v>11.6</v>
      </c>
      <c r="AA1225" s="7">
        <v>13.4</v>
      </c>
      <c r="AB1225" s="7">
        <v>11.9</v>
      </c>
      <c r="AC1225" s="8">
        <v>12.3</v>
      </c>
      <c r="AD1225" s="4">
        <v>140</v>
      </c>
      <c r="AE1225" s="3">
        <v>10</v>
      </c>
      <c r="AF1225" s="10">
        <v>2259.9639999999999</v>
      </c>
      <c r="AG1225" s="2">
        <v>270</v>
      </c>
    </row>
    <row r="1226" spans="1:33" x14ac:dyDescent="0.45">
      <c r="A1226" t="s">
        <v>46</v>
      </c>
      <c r="B1226" t="s">
        <v>38</v>
      </c>
      <c r="C1226" s="1">
        <v>387</v>
      </c>
      <c r="D1226" s="1">
        <v>10</v>
      </c>
      <c r="E1226" s="1">
        <v>10</v>
      </c>
      <c r="F1226">
        <v>2</v>
      </c>
      <c r="G1226" s="2" t="s">
        <v>16</v>
      </c>
      <c r="H1226" s="3">
        <v>11</v>
      </c>
      <c r="I1226" s="16">
        <v>5</v>
      </c>
      <c r="J1226">
        <v>0</v>
      </c>
      <c r="K1226" s="2">
        <v>10</v>
      </c>
      <c r="L1226">
        <v>0</v>
      </c>
      <c r="M1226">
        <v>0</v>
      </c>
      <c r="N1226">
        <v>0</v>
      </c>
      <c r="O1226">
        <v>0</v>
      </c>
      <c r="P1226" s="5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 s="2">
        <v>0</v>
      </c>
      <c r="Z1226" s="7">
        <v>12.5</v>
      </c>
      <c r="AA1226" s="7">
        <v>0</v>
      </c>
      <c r="AB1226" s="7">
        <v>0</v>
      </c>
      <c r="AC1226" s="8">
        <v>4.2</v>
      </c>
      <c r="AD1226" s="16">
        <v>5</v>
      </c>
      <c r="AE1226" s="3">
        <v>5</v>
      </c>
      <c r="AF1226" s="10">
        <v>50.366999999999997</v>
      </c>
      <c r="AG1226" s="11">
        <v>317</v>
      </c>
    </row>
    <row r="1227" spans="1:33" x14ac:dyDescent="0.45">
      <c r="A1227" t="s">
        <v>46</v>
      </c>
      <c r="B1227" t="s">
        <v>38</v>
      </c>
      <c r="C1227" s="1">
        <v>387</v>
      </c>
      <c r="D1227" s="1">
        <v>11</v>
      </c>
      <c r="E1227" s="1">
        <v>11</v>
      </c>
      <c r="F1227">
        <v>2</v>
      </c>
      <c r="G1227" s="2" t="s">
        <v>43</v>
      </c>
      <c r="H1227" s="3">
        <v>78</v>
      </c>
      <c r="I1227" s="4">
        <v>5</v>
      </c>
      <c r="J1227" s="5">
        <v>0</v>
      </c>
      <c r="K1227" s="6">
        <v>10</v>
      </c>
      <c r="L1227" s="5">
        <v>0</v>
      </c>
      <c r="M1227" s="5">
        <v>0</v>
      </c>
      <c r="N1227" s="5">
        <v>0</v>
      </c>
      <c r="O1227" s="5">
        <v>0</v>
      </c>
      <c r="P1227" s="5">
        <v>0</v>
      </c>
      <c r="Q1227">
        <v>0</v>
      </c>
      <c r="R1227" s="5">
        <v>4</v>
      </c>
      <c r="S1227" s="5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 s="2">
        <v>0</v>
      </c>
      <c r="Z1227" s="7">
        <v>9.1999999999999993</v>
      </c>
      <c r="AA1227" s="7">
        <v>10.199999999999999</v>
      </c>
      <c r="AB1227" s="7">
        <v>11.3</v>
      </c>
      <c r="AC1227" s="8">
        <v>10.199999999999999</v>
      </c>
      <c r="AD1227" s="16">
        <v>60</v>
      </c>
      <c r="AE1227" s="3">
        <v>5</v>
      </c>
      <c r="AF1227">
        <v>465.17200000000003</v>
      </c>
      <c r="AG1227" s="2">
        <v>518</v>
      </c>
    </row>
    <row r="1228" spans="1:33" x14ac:dyDescent="0.45">
      <c r="A1228" t="s">
        <v>46</v>
      </c>
      <c r="B1228" t="s">
        <v>38</v>
      </c>
      <c r="C1228" s="1">
        <v>387</v>
      </c>
      <c r="D1228" s="1">
        <v>12</v>
      </c>
      <c r="E1228" s="1">
        <v>12</v>
      </c>
      <c r="F1228">
        <v>2</v>
      </c>
      <c r="G1228" s="2" t="s">
        <v>44</v>
      </c>
      <c r="H1228" s="3">
        <v>0</v>
      </c>
      <c r="I1228" s="16">
        <v>5</v>
      </c>
      <c r="J1228">
        <v>0</v>
      </c>
      <c r="K1228" s="2">
        <v>5</v>
      </c>
      <c r="L1228">
        <v>0</v>
      </c>
      <c r="M1228">
        <v>0</v>
      </c>
      <c r="N1228">
        <v>0</v>
      </c>
      <c r="O1228">
        <v>0</v>
      </c>
      <c r="P1228" s="5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 s="2">
        <v>0</v>
      </c>
      <c r="Z1228">
        <v>0</v>
      </c>
      <c r="AA1228" s="7">
        <v>0</v>
      </c>
      <c r="AB1228" s="7">
        <v>0</v>
      </c>
      <c r="AC1228" s="8">
        <v>0</v>
      </c>
      <c r="AD1228" s="16">
        <v>0</v>
      </c>
      <c r="AE1228" s="3">
        <v>0</v>
      </c>
      <c r="AF1228" s="10">
        <v>0</v>
      </c>
      <c r="AG1228" s="2">
        <v>254</v>
      </c>
    </row>
    <row r="1229" spans="1:33" x14ac:dyDescent="0.45">
      <c r="A1229" t="s">
        <v>46</v>
      </c>
      <c r="B1229" t="s">
        <v>38</v>
      </c>
      <c r="C1229" s="1">
        <v>387</v>
      </c>
      <c r="D1229" s="1">
        <v>13</v>
      </c>
      <c r="E1229" s="1">
        <v>13</v>
      </c>
      <c r="F1229">
        <v>2</v>
      </c>
      <c r="G1229" s="2" t="s">
        <v>43</v>
      </c>
      <c r="H1229" s="3">
        <v>66</v>
      </c>
      <c r="I1229" s="16">
        <v>5</v>
      </c>
      <c r="J1229">
        <v>0</v>
      </c>
      <c r="K1229" s="2">
        <v>5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 s="2">
        <v>0</v>
      </c>
      <c r="Z1229" s="7">
        <v>7.7</v>
      </c>
      <c r="AA1229" s="7">
        <v>8.5</v>
      </c>
      <c r="AB1229" s="7">
        <v>8.6</v>
      </c>
      <c r="AC1229" s="8">
        <v>8.3000000000000007</v>
      </c>
      <c r="AD1229" s="25">
        <v>35</v>
      </c>
      <c r="AE1229" s="12">
        <v>5</v>
      </c>
      <c r="AF1229" s="7">
        <v>326.75099999999998</v>
      </c>
      <c r="AG1229" s="2">
        <v>326</v>
      </c>
    </row>
    <row r="1230" spans="1:33" x14ac:dyDescent="0.45">
      <c r="A1230" t="s">
        <v>46</v>
      </c>
      <c r="B1230" t="s">
        <v>38</v>
      </c>
      <c r="C1230" s="1">
        <v>387</v>
      </c>
      <c r="D1230" s="1">
        <v>14</v>
      </c>
      <c r="E1230" s="1">
        <v>14</v>
      </c>
      <c r="F1230">
        <v>2</v>
      </c>
      <c r="G1230" s="2" t="s">
        <v>44</v>
      </c>
      <c r="H1230" s="3">
        <v>78</v>
      </c>
      <c r="I1230" s="4">
        <v>5</v>
      </c>
      <c r="J1230" s="5">
        <v>0</v>
      </c>
      <c r="K1230" s="6">
        <v>5</v>
      </c>
      <c r="L1230">
        <v>0</v>
      </c>
      <c r="M1230">
        <v>0</v>
      </c>
      <c r="N1230">
        <v>0</v>
      </c>
      <c r="O1230">
        <v>0</v>
      </c>
      <c r="P1230" s="5">
        <v>0</v>
      </c>
      <c r="Q1230">
        <v>0</v>
      </c>
      <c r="R1230">
        <v>0</v>
      </c>
      <c r="S1230" s="5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 s="2">
        <v>0</v>
      </c>
      <c r="Z1230" s="7">
        <v>10.1</v>
      </c>
      <c r="AA1230" s="7">
        <v>10.5</v>
      </c>
      <c r="AB1230" s="7">
        <v>8</v>
      </c>
      <c r="AC1230" s="8">
        <v>9.5</v>
      </c>
      <c r="AD1230" s="16">
        <v>60</v>
      </c>
      <c r="AE1230" s="3">
        <v>5</v>
      </c>
      <c r="AF1230" s="10">
        <v>690.42</v>
      </c>
      <c r="AG1230" s="2">
        <v>312</v>
      </c>
    </row>
    <row r="1231" spans="1:33" x14ac:dyDescent="0.45">
      <c r="A1231" t="s">
        <v>46</v>
      </c>
      <c r="B1231" t="s">
        <v>38</v>
      </c>
      <c r="C1231" s="1">
        <v>387</v>
      </c>
      <c r="D1231" s="1">
        <v>15</v>
      </c>
      <c r="E1231" s="1">
        <v>15</v>
      </c>
      <c r="F1231">
        <v>2</v>
      </c>
      <c r="G1231" s="2" t="s">
        <v>16</v>
      </c>
      <c r="H1231" s="3">
        <v>44</v>
      </c>
      <c r="I1231" s="4">
        <v>5</v>
      </c>
      <c r="J1231" s="5">
        <v>0</v>
      </c>
      <c r="K1231" s="6">
        <v>5</v>
      </c>
      <c r="L1231">
        <v>0</v>
      </c>
      <c r="M1231" s="5">
        <v>0</v>
      </c>
      <c r="N1231" s="5">
        <v>0</v>
      </c>
      <c r="O1231" s="5">
        <v>0</v>
      </c>
      <c r="P1231" s="5">
        <v>0</v>
      </c>
      <c r="Q1231">
        <v>0</v>
      </c>
      <c r="R1231" s="5">
        <v>0</v>
      </c>
      <c r="S1231" s="5">
        <v>0</v>
      </c>
      <c r="T1231" s="5">
        <v>1</v>
      </c>
      <c r="U1231">
        <v>0</v>
      </c>
      <c r="V1231" s="5">
        <v>0</v>
      </c>
      <c r="W1231" s="5">
        <v>0</v>
      </c>
      <c r="X1231" s="5">
        <v>0</v>
      </c>
      <c r="Y1231" s="6">
        <v>1</v>
      </c>
      <c r="Z1231" s="7">
        <v>8.5</v>
      </c>
      <c r="AA1231" s="7">
        <v>6.5</v>
      </c>
      <c r="AB1231" s="7">
        <v>11.8</v>
      </c>
      <c r="AC1231" s="8">
        <v>8.9</v>
      </c>
      <c r="AD1231" s="16">
        <v>25</v>
      </c>
      <c r="AE1231" s="3">
        <v>5</v>
      </c>
      <c r="AF1231">
        <v>452.31700000000001</v>
      </c>
      <c r="AG1231" s="2">
        <v>321</v>
      </c>
    </row>
    <row r="1232" spans="1:33" x14ac:dyDescent="0.45">
      <c r="A1232" t="s">
        <v>46</v>
      </c>
      <c r="B1232" t="s">
        <v>38</v>
      </c>
      <c r="C1232" s="1">
        <v>387</v>
      </c>
      <c r="D1232" s="1">
        <v>16</v>
      </c>
      <c r="E1232" s="1">
        <v>16</v>
      </c>
      <c r="F1232">
        <v>2</v>
      </c>
      <c r="G1232" s="2" t="s">
        <v>44</v>
      </c>
      <c r="H1232" s="3">
        <v>66</v>
      </c>
      <c r="I1232" s="16">
        <v>0</v>
      </c>
      <c r="J1232">
        <v>0</v>
      </c>
      <c r="K1232" s="2">
        <v>5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 s="2">
        <v>1</v>
      </c>
      <c r="Z1232" s="7">
        <v>8</v>
      </c>
      <c r="AA1232" s="7">
        <v>8.1999999999999993</v>
      </c>
      <c r="AB1232" s="7">
        <v>8</v>
      </c>
      <c r="AC1232" s="8">
        <v>8.1</v>
      </c>
      <c r="AD1232" s="16">
        <v>50</v>
      </c>
      <c r="AE1232" s="3">
        <v>5</v>
      </c>
      <c r="AF1232" s="7">
        <v>299.17700000000002</v>
      </c>
      <c r="AG1232" s="2">
        <v>299</v>
      </c>
    </row>
    <row r="1233" spans="1:33" x14ac:dyDescent="0.45">
      <c r="A1233" t="s">
        <v>46</v>
      </c>
      <c r="B1233" t="s">
        <v>38</v>
      </c>
      <c r="C1233" s="1">
        <v>387</v>
      </c>
      <c r="D1233" s="1">
        <v>17</v>
      </c>
      <c r="E1233" s="1">
        <v>17</v>
      </c>
      <c r="F1233">
        <v>2</v>
      </c>
      <c r="G1233" s="2" t="s">
        <v>16</v>
      </c>
      <c r="H1233" s="3">
        <v>100</v>
      </c>
      <c r="I1233" s="16">
        <v>5</v>
      </c>
      <c r="J1233">
        <v>0</v>
      </c>
      <c r="K1233" s="2">
        <v>5</v>
      </c>
      <c r="L1233">
        <v>0</v>
      </c>
      <c r="M1233">
        <v>0</v>
      </c>
      <c r="N1233">
        <v>0</v>
      </c>
      <c r="O1233">
        <v>0</v>
      </c>
      <c r="P1233" s="5">
        <v>0</v>
      </c>
      <c r="Q1233">
        <v>1</v>
      </c>
      <c r="R1233">
        <v>3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 s="2">
        <v>0</v>
      </c>
      <c r="Z1233" s="7">
        <v>9</v>
      </c>
      <c r="AA1233" s="7">
        <v>9.4</v>
      </c>
      <c r="AB1233" s="7">
        <v>10.4</v>
      </c>
      <c r="AC1233" s="8">
        <v>9.6</v>
      </c>
      <c r="AD1233" s="16">
        <v>170</v>
      </c>
      <c r="AE1233" s="3">
        <v>10</v>
      </c>
      <c r="AF1233" s="10">
        <v>2187.1170000000002</v>
      </c>
      <c r="AG1233" s="2">
        <v>226</v>
      </c>
    </row>
    <row r="1234" spans="1:33" x14ac:dyDescent="0.45">
      <c r="A1234" t="s">
        <v>46</v>
      </c>
      <c r="B1234" t="s">
        <v>38</v>
      </c>
      <c r="C1234" s="1">
        <v>387</v>
      </c>
      <c r="D1234" s="1">
        <v>18</v>
      </c>
      <c r="E1234" s="1">
        <v>18</v>
      </c>
      <c r="F1234">
        <v>2</v>
      </c>
      <c r="G1234" s="2" t="s">
        <v>43</v>
      </c>
      <c r="H1234" s="3">
        <v>0</v>
      </c>
      <c r="I1234" s="16">
        <v>0</v>
      </c>
      <c r="J1234">
        <v>0</v>
      </c>
      <c r="K1234" s="2">
        <v>5</v>
      </c>
      <c r="L1234">
        <v>0</v>
      </c>
      <c r="M1234">
        <v>0</v>
      </c>
      <c r="N1234">
        <v>0</v>
      </c>
      <c r="O1234">
        <v>0</v>
      </c>
      <c r="P1234" s="5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 s="2">
        <v>0</v>
      </c>
      <c r="Z1234" s="7">
        <v>0</v>
      </c>
      <c r="AA1234" s="7">
        <v>0</v>
      </c>
      <c r="AB1234" s="7">
        <v>0</v>
      </c>
      <c r="AC1234" s="8">
        <v>0</v>
      </c>
      <c r="AD1234" s="16">
        <v>0</v>
      </c>
      <c r="AE1234" s="3">
        <v>0</v>
      </c>
      <c r="AF1234" s="10">
        <v>0</v>
      </c>
      <c r="AG1234" s="2">
        <v>308</v>
      </c>
    </row>
    <row r="1235" spans="1:33" x14ac:dyDescent="0.45">
      <c r="A1235" t="s">
        <v>46</v>
      </c>
      <c r="B1235" t="s">
        <v>38</v>
      </c>
      <c r="C1235" s="1">
        <v>387</v>
      </c>
      <c r="D1235" s="1">
        <v>19</v>
      </c>
      <c r="E1235" s="1">
        <v>19</v>
      </c>
      <c r="F1235">
        <v>3</v>
      </c>
      <c r="G1235" s="2" t="s">
        <v>16</v>
      </c>
      <c r="H1235" s="3">
        <v>100</v>
      </c>
      <c r="I1235" s="16">
        <v>0</v>
      </c>
      <c r="J1235">
        <v>5</v>
      </c>
      <c r="K1235" s="2">
        <v>5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1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 s="2">
        <v>0</v>
      </c>
      <c r="Z1235" s="7">
        <v>11.5</v>
      </c>
      <c r="AA1235" s="7">
        <v>12.5</v>
      </c>
      <c r="AB1235" s="7">
        <v>8.8000000000000007</v>
      </c>
      <c r="AC1235" s="8">
        <v>10.9</v>
      </c>
      <c r="AD1235" s="16">
        <v>50</v>
      </c>
      <c r="AE1235" s="3">
        <v>5</v>
      </c>
      <c r="AF1235" s="7">
        <v>338.12799999999999</v>
      </c>
      <c r="AG1235" s="2">
        <v>402</v>
      </c>
    </row>
    <row r="1236" spans="1:33" x14ac:dyDescent="0.45">
      <c r="A1236" t="s">
        <v>46</v>
      </c>
      <c r="B1236" t="s">
        <v>38</v>
      </c>
      <c r="C1236" s="1">
        <v>387</v>
      </c>
      <c r="D1236" s="1">
        <v>20</v>
      </c>
      <c r="E1236" s="1">
        <v>20</v>
      </c>
      <c r="F1236">
        <v>3</v>
      </c>
      <c r="G1236" s="2" t="s">
        <v>43</v>
      </c>
      <c r="H1236" s="3">
        <v>55</v>
      </c>
      <c r="I1236" s="16">
        <v>0</v>
      </c>
      <c r="J1236">
        <v>0</v>
      </c>
      <c r="K1236" s="2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 s="2">
        <v>0</v>
      </c>
      <c r="Z1236" s="7">
        <v>11.6</v>
      </c>
      <c r="AA1236" s="7">
        <v>11.6</v>
      </c>
      <c r="AB1236" s="7">
        <v>7.9</v>
      </c>
      <c r="AC1236" s="8">
        <v>10.4</v>
      </c>
      <c r="AD1236" s="25">
        <v>55</v>
      </c>
      <c r="AE1236" s="12">
        <v>5</v>
      </c>
      <c r="AF1236" s="7">
        <v>356.02199999999999</v>
      </c>
      <c r="AG1236" s="2">
        <v>307</v>
      </c>
    </row>
    <row r="1237" spans="1:33" x14ac:dyDescent="0.45">
      <c r="A1237" t="s">
        <v>46</v>
      </c>
      <c r="B1237" t="s">
        <v>38</v>
      </c>
      <c r="C1237" s="1">
        <v>387</v>
      </c>
      <c r="D1237" s="1">
        <v>21</v>
      </c>
      <c r="E1237" s="1">
        <v>21</v>
      </c>
      <c r="F1237">
        <v>3</v>
      </c>
      <c r="G1237" s="2" t="s">
        <v>44</v>
      </c>
      <c r="H1237" s="3">
        <v>44</v>
      </c>
      <c r="I1237" s="4">
        <v>0</v>
      </c>
      <c r="J1237" s="5">
        <v>0</v>
      </c>
      <c r="K1237" s="6">
        <v>0</v>
      </c>
      <c r="L1237">
        <v>0</v>
      </c>
      <c r="M1237">
        <v>0</v>
      </c>
      <c r="N1237">
        <v>0</v>
      </c>
      <c r="O1237">
        <v>0</v>
      </c>
      <c r="P1237" s="5">
        <v>0</v>
      </c>
      <c r="Q1237">
        <v>0</v>
      </c>
      <c r="R1237">
        <v>0</v>
      </c>
      <c r="S1237" s="5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 s="2">
        <v>0</v>
      </c>
      <c r="Z1237" s="7">
        <v>6.9</v>
      </c>
      <c r="AA1237" s="7">
        <v>12.4</v>
      </c>
      <c r="AB1237" s="7">
        <v>8.5</v>
      </c>
      <c r="AC1237" s="8">
        <v>9.3000000000000007</v>
      </c>
      <c r="AD1237" s="16">
        <v>75</v>
      </c>
      <c r="AE1237" s="3">
        <v>5</v>
      </c>
      <c r="AF1237" s="10">
        <v>495.11700000000002</v>
      </c>
      <c r="AG1237" s="2">
        <v>442</v>
      </c>
    </row>
    <row r="1238" spans="1:33" x14ac:dyDescent="0.45">
      <c r="A1238" t="s">
        <v>46</v>
      </c>
      <c r="B1238" t="s">
        <v>38</v>
      </c>
      <c r="C1238" s="1">
        <v>387</v>
      </c>
      <c r="D1238" s="1">
        <v>22</v>
      </c>
      <c r="E1238" s="1">
        <v>22</v>
      </c>
      <c r="F1238">
        <v>3</v>
      </c>
      <c r="G1238" s="2" t="s">
        <v>43</v>
      </c>
      <c r="H1238" s="23">
        <v>44</v>
      </c>
      <c r="I1238" s="4">
        <v>0</v>
      </c>
      <c r="J1238" s="5">
        <v>0</v>
      </c>
      <c r="K1238" s="6">
        <v>0</v>
      </c>
      <c r="L1238">
        <v>0</v>
      </c>
      <c r="M1238">
        <v>0</v>
      </c>
      <c r="N1238">
        <v>0</v>
      </c>
      <c r="O1238">
        <v>0</v>
      </c>
      <c r="P1238" s="5">
        <v>0</v>
      </c>
      <c r="Q1238">
        <v>0</v>
      </c>
      <c r="R1238">
        <v>0</v>
      </c>
      <c r="S1238" s="5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 s="2">
        <v>0</v>
      </c>
      <c r="Z1238">
        <v>11</v>
      </c>
      <c r="AA1238" s="7">
        <v>11.1</v>
      </c>
      <c r="AB1238">
        <v>7.7</v>
      </c>
      <c r="AC1238" s="8">
        <v>9.9</v>
      </c>
      <c r="AD1238" s="16">
        <v>15</v>
      </c>
      <c r="AE1238" s="3">
        <v>5</v>
      </c>
      <c r="AF1238" s="10">
        <v>119.364</v>
      </c>
      <c r="AG1238" s="2">
        <v>363</v>
      </c>
    </row>
    <row r="1239" spans="1:33" x14ac:dyDescent="0.45">
      <c r="A1239" t="s">
        <v>46</v>
      </c>
      <c r="B1239" t="s">
        <v>38</v>
      </c>
      <c r="C1239" s="1">
        <v>387</v>
      </c>
      <c r="D1239" s="1">
        <v>23</v>
      </c>
      <c r="E1239" s="1">
        <v>23</v>
      </c>
      <c r="F1239">
        <v>3</v>
      </c>
      <c r="G1239" s="2" t="s">
        <v>44</v>
      </c>
      <c r="H1239" s="3">
        <v>22</v>
      </c>
      <c r="I1239" s="16">
        <v>0</v>
      </c>
      <c r="J1239">
        <v>0</v>
      </c>
      <c r="K1239" s="2">
        <v>0</v>
      </c>
      <c r="L1239">
        <v>0</v>
      </c>
      <c r="M1239">
        <v>0</v>
      </c>
      <c r="N1239">
        <v>0</v>
      </c>
      <c r="O1239">
        <v>0</v>
      </c>
      <c r="P1239" s="5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 s="2">
        <v>0</v>
      </c>
      <c r="Z1239" s="7">
        <v>8.9</v>
      </c>
      <c r="AA1239" s="7">
        <v>4.5</v>
      </c>
      <c r="AB1239" s="7">
        <v>4.5999999999999996</v>
      </c>
      <c r="AC1239" s="8">
        <v>6</v>
      </c>
      <c r="AD1239" s="16">
        <v>10</v>
      </c>
      <c r="AE1239" s="3">
        <v>5</v>
      </c>
      <c r="AF1239" s="10">
        <v>128.923</v>
      </c>
      <c r="AG1239" s="2">
        <v>388</v>
      </c>
    </row>
    <row r="1240" spans="1:33" x14ac:dyDescent="0.45">
      <c r="A1240" t="s">
        <v>46</v>
      </c>
      <c r="B1240" t="s">
        <v>38</v>
      </c>
      <c r="C1240" s="1">
        <v>387</v>
      </c>
      <c r="D1240" s="1">
        <v>24</v>
      </c>
      <c r="E1240" s="1">
        <v>24</v>
      </c>
      <c r="F1240">
        <v>3</v>
      </c>
      <c r="G1240" s="2" t="s">
        <v>16</v>
      </c>
      <c r="H1240" s="3">
        <v>22</v>
      </c>
      <c r="I1240" s="16">
        <v>0</v>
      </c>
      <c r="J1240">
        <v>0</v>
      </c>
      <c r="K1240" s="2">
        <v>0</v>
      </c>
      <c r="L1240">
        <v>0</v>
      </c>
      <c r="M1240">
        <v>0</v>
      </c>
      <c r="N1240">
        <v>0</v>
      </c>
      <c r="O1240">
        <v>0</v>
      </c>
      <c r="P1240" s="5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 s="2">
        <v>0</v>
      </c>
      <c r="Z1240" s="7">
        <v>8.4</v>
      </c>
      <c r="AA1240" s="7">
        <v>11.9</v>
      </c>
      <c r="AB1240" s="7">
        <v>5.3</v>
      </c>
      <c r="AC1240" s="8">
        <v>8.5</v>
      </c>
      <c r="AD1240" s="16">
        <v>5</v>
      </c>
      <c r="AE1240" s="3">
        <v>5</v>
      </c>
      <c r="AF1240" s="10">
        <v>12.632</v>
      </c>
      <c r="AG1240" s="2">
        <v>345</v>
      </c>
    </row>
    <row r="1241" spans="1:33" x14ac:dyDescent="0.45">
      <c r="A1241" t="s">
        <v>46</v>
      </c>
      <c r="B1241" t="s">
        <v>38</v>
      </c>
      <c r="C1241" s="1">
        <v>387</v>
      </c>
      <c r="D1241" s="1">
        <v>25</v>
      </c>
      <c r="E1241" s="1">
        <v>25</v>
      </c>
      <c r="F1241">
        <v>3</v>
      </c>
      <c r="G1241" s="2" t="s">
        <v>44</v>
      </c>
      <c r="H1241" s="24">
        <v>44</v>
      </c>
      <c r="I1241" s="16">
        <v>0</v>
      </c>
      <c r="J1241">
        <v>0</v>
      </c>
      <c r="K1241" s="2">
        <v>5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 s="2">
        <v>1</v>
      </c>
      <c r="Z1241" s="7">
        <v>14.3</v>
      </c>
      <c r="AA1241" s="7">
        <v>10</v>
      </c>
      <c r="AB1241" s="7">
        <v>9.1</v>
      </c>
      <c r="AC1241" s="8">
        <v>11.1</v>
      </c>
      <c r="AD1241" s="16">
        <v>15</v>
      </c>
      <c r="AE1241" s="3">
        <v>5</v>
      </c>
      <c r="AF1241" s="7">
        <v>214.68600000000001</v>
      </c>
      <c r="AG1241" s="2">
        <v>232</v>
      </c>
    </row>
    <row r="1242" spans="1:33" x14ac:dyDescent="0.45">
      <c r="A1242" t="s">
        <v>46</v>
      </c>
      <c r="B1242" t="s">
        <v>38</v>
      </c>
      <c r="C1242" s="1">
        <v>387</v>
      </c>
      <c r="D1242" s="1">
        <v>26</v>
      </c>
      <c r="E1242" s="1">
        <v>26</v>
      </c>
      <c r="F1242">
        <v>3</v>
      </c>
      <c r="G1242" s="2" t="s">
        <v>16</v>
      </c>
      <c r="H1242" s="3">
        <v>55</v>
      </c>
      <c r="I1242" s="16">
        <v>0</v>
      </c>
      <c r="J1242">
        <v>0</v>
      </c>
      <c r="K1242" s="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2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 s="2">
        <v>0</v>
      </c>
      <c r="Z1242" s="7">
        <v>9.6</v>
      </c>
      <c r="AA1242" s="7">
        <v>11.8</v>
      </c>
      <c r="AB1242" s="7">
        <v>12.1</v>
      </c>
      <c r="AC1242" s="8">
        <v>11.2</v>
      </c>
      <c r="AD1242" s="16">
        <v>30</v>
      </c>
      <c r="AE1242" s="3">
        <v>5</v>
      </c>
      <c r="AF1242" s="7">
        <v>351.85399999999998</v>
      </c>
      <c r="AG1242" s="2">
        <v>343</v>
      </c>
    </row>
    <row r="1243" spans="1:33" x14ac:dyDescent="0.45">
      <c r="A1243" t="s">
        <v>46</v>
      </c>
      <c r="B1243" t="s">
        <v>38</v>
      </c>
      <c r="C1243" s="1">
        <v>387</v>
      </c>
      <c r="D1243" s="1">
        <v>27</v>
      </c>
      <c r="E1243" s="1">
        <v>27</v>
      </c>
      <c r="F1243">
        <v>3</v>
      </c>
      <c r="G1243" s="2" t="s">
        <v>43</v>
      </c>
      <c r="H1243" s="3">
        <v>78</v>
      </c>
      <c r="I1243" s="4">
        <v>0</v>
      </c>
      <c r="J1243" s="5">
        <v>0</v>
      </c>
      <c r="K1243" s="6">
        <v>0</v>
      </c>
      <c r="L1243">
        <v>0</v>
      </c>
      <c r="M1243">
        <v>0</v>
      </c>
      <c r="N1243">
        <v>0</v>
      </c>
      <c r="O1243">
        <v>0</v>
      </c>
      <c r="P1243" s="5">
        <v>0</v>
      </c>
      <c r="Q1243">
        <v>0</v>
      </c>
      <c r="R1243">
        <v>0</v>
      </c>
      <c r="S1243" s="5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 s="2">
        <v>1</v>
      </c>
      <c r="Z1243" s="7">
        <v>10.3</v>
      </c>
      <c r="AA1243" s="7">
        <v>10</v>
      </c>
      <c r="AB1243" s="7">
        <v>6.3</v>
      </c>
      <c r="AC1243" s="8">
        <v>8.9</v>
      </c>
      <c r="AD1243" s="4">
        <v>80</v>
      </c>
      <c r="AE1243" s="3">
        <v>5</v>
      </c>
      <c r="AF1243" s="10">
        <v>720.85799999999995</v>
      </c>
      <c r="AG1243" s="2">
        <v>304</v>
      </c>
    </row>
    <row r="1244" spans="1:33" x14ac:dyDescent="0.45">
      <c r="A1244" t="s">
        <v>83</v>
      </c>
      <c r="B1244" t="s">
        <v>38</v>
      </c>
      <c r="C1244" s="1">
        <v>391</v>
      </c>
      <c r="D1244" s="1">
        <v>1</v>
      </c>
      <c r="E1244" s="1">
        <v>28</v>
      </c>
      <c r="F1244">
        <v>1</v>
      </c>
      <c r="G1244" s="2" t="s">
        <v>16</v>
      </c>
      <c r="H1244" s="3">
        <v>89</v>
      </c>
      <c r="I1244" s="16">
        <v>0</v>
      </c>
      <c r="J1244">
        <v>5</v>
      </c>
      <c r="K1244" s="2">
        <v>0</v>
      </c>
      <c r="L1244">
        <v>0</v>
      </c>
      <c r="M1244">
        <v>0</v>
      </c>
      <c r="N1244">
        <v>0</v>
      </c>
      <c r="O1244">
        <v>0</v>
      </c>
      <c r="P1244" s="5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 s="2">
        <v>0</v>
      </c>
      <c r="Z1244" s="7">
        <v>10.6</v>
      </c>
      <c r="AA1244" s="7">
        <v>22.4</v>
      </c>
      <c r="AB1244" s="7">
        <v>13.7</v>
      </c>
      <c r="AC1244" s="8">
        <v>15.6</v>
      </c>
      <c r="AD1244" s="16">
        <v>170</v>
      </c>
      <c r="AE1244" s="3">
        <v>5</v>
      </c>
      <c r="AF1244" s="10">
        <v>2271.6320000000001</v>
      </c>
      <c r="AG1244" s="11">
        <v>262</v>
      </c>
    </row>
    <row r="1245" spans="1:33" x14ac:dyDescent="0.45">
      <c r="A1245" t="s">
        <v>83</v>
      </c>
      <c r="B1245" t="s">
        <v>38</v>
      </c>
      <c r="C1245" s="1">
        <v>391</v>
      </c>
      <c r="D1245" s="1">
        <v>2</v>
      </c>
      <c r="E1245" s="1">
        <v>29</v>
      </c>
      <c r="F1245">
        <v>1</v>
      </c>
      <c r="G1245" s="2" t="s">
        <v>43</v>
      </c>
      <c r="H1245" s="3">
        <v>22</v>
      </c>
      <c r="I1245" s="16">
        <v>0</v>
      </c>
      <c r="J1245">
        <v>0</v>
      </c>
      <c r="K1245" s="2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 s="2">
        <v>0</v>
      </c>
      <c r="Z1245" s="7">
        <v>15.5</v>
      </c>
      <c r="AA1245" s="7">
        <v>10.6</v>
      </c>
      <c r="AB1245" s="7">
        <v>10.9</v>
      </c>
      <c r="AC1245" s="8">
        <v>12.3</v>
      </c>
      <c r="AD1245" s="16">
        <v>35</v>
      </c>
      <c r="AE1245" s="3">
        <v>5</v>
      </c>
      <c r="AF1245" s="7">
        <v>403.53500000000003</v>
      </c>
      <c r="AG1245" s="2">
        <v>254</v>
      </c>
    </row>
    <row r="1246" spans="1:33" x14ac:dyDescent="0.45">
      <c r="A1246" t="s">
        <v>83</v>
      </c>
      <c r="B1246" t="s">
        <v>38</v>
      </c>
      <c r="C1246" s="1">
        <v>391</v>
      </c>
      <c r="D1246" s="1">
        <v>3</v>
      </c>
      <c r="E1246" s="1">
        <v>30</v>
      </c>
      <c r="F1246">
        <v>1</v>
      </c>
      <c r="G1246" s="2" t="s">
        <v>44</v>
      </c>
      <c r="H1246" s="3">
        <v>100</v>
      </c>
      <c r="I1246" s="16">
        <v>0</v>
      </c>
      <c r="J1246">
        <v>5</v>
      </c>
      <c r="K1246" s="2">
        <v>0</v>
      </c>
      <c r="L1246">
        <v>0</v>
      </c>
      <c r="M1246">
        <v>0</v>
      </c>
      <c r="N1246">
        <v>0</v>
      </c>
      <c r="O1246">
        <v>0</v>
      </c>
      <c r="P1246" s="5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 s="2">
        <v>0</v>
      </c>
      <c r="Z1246" s="7">
        <v>12.8</v>
      </c>
      <c r="AA1246" s="7">
        <v>14</v>
      </c>
      <c r="AB1246" s="7">
        <v>9.8000000000000007</v>
      </c>
      <c r="AC1246" s="8">
        <v>12.2</v>
      </c>
      <c r="AD1246" s="16">
        <v>190</v>
      </c>
      <c r="AE1246" s="3">
        <v>20</v>
      </c>
      <c r="AF1246" s="10">
        <v>3194.2350000000001</v>
      </c>
      <c r="AG1246" s="2">
        <v>259</v>
      </c>
    </row>
    <row r="1247" spans="1:33" x14ac:dyDescent="0.45">
      <c r="A1247" t="s">
        <v>83</v>
      </c>
      <c r="B1247" t="s">
        <v>38</v>
      </c>
      <c r="C1247" s="1">
        <v>391</v>
      </c>
      <c r="D1247" s="1">
        <v>4</v>
      </c>
      <c r="E1247" s="1">
        <v>31</v>
      </c>
      <c r="F1247">
        <v>1</v>
      </c>
      <c r="G1247" s="2" t="s">
        <v>43</v>
      </c>
      <c r="H1247" s="3">
        <v>55</v>
      </c>
      <c r="I1247" s="4">
        <v>0</v>
      </c>
      <c r="J1247" s="5">
        <v>5</v>
      </c>
      <c r="K1247" s="6">
        <v>0</v>
      </c>
      <c r="L1247">
        <v>0</v>
      </c>
      <c r="M1247">
        <v>0</v>
      </c>
      <c r="N1247">
        <v>0</v>
      </c>
      <c r="O1247">
        <v>0</v>
      </c>
      <c r="P1247" s="5">
        <v>0</v>
      </c>
      <c r="Q1247">
        <v>0</v>
      </c>
      <c r="R1247">
        <v>0</v>
      </c>
      <c r="S1247" s="5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 s="2">
        <v>0</v>
      </c>
      <c r="Z1247">
        <v>12.5</v>
      </c>
      <c r="AA1247">
        <v>9.9</v>
      </c>
      <c r="AB1247">
        <v>11</v>
      </c>
      <c r="AC1247" s="8">
        <v>11.1</v>
      </c>
      <c r="AD1247" s="16">
        <v>60</v>
      </c>
      <c r="AE1247" s="3">
        <v>5</v>
      </c>
      <c r="AF1247" s="10">
        <v>613.78</v>
      </c>
      <c r="AG1247" s="2">
        <v>234</v>
      </c>
    </row>
    <row r="1248" spans="1:33" x14ac:dyDescent="0.45">
      <c r="A1248" t="s">
        <v>83</v>
      </c>
      <c r="B1248" t="s">
        <v>38</v>
      </c>
      <c r="C1248" s="1">
        <v>391</v>
      </c>
      <c r="D1248" s="1">
        <v>5</v>
      </c>
      <c r="E1248" s="1">
        <v>32</v>
      </c>
      <c r="F1248">
        <v>1</v>
      </c>
      <c r="G1248" s="2" t="s">
        <v>44</v>
      </c>
      <c r="H1248" s="3">
        <v>33</v>
      </c>
      <c r="I1248" s="16">
        <v>0</v>
      </c>
      <c r="J1248">
        <v>0</v>
      </c>
      <c r="K1248" s="2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 s="2">
        <v>0</v>
      </c>
      <c r="Z1248" s="7">
        <v>13</v>
      </c>
      <c r="AA1248" s="7">
        <v>15.2</v>
      </c>
      <c r="AB1248" s="7">
        <v>14.3</v>
      </c>
      <c r="AC1248" s="8">
        <v>14.2</v>
      </c>
      <c r="AD1248" s="16">
        <v>20</v>
      </c>
      <c r="AE1248" s="3">
        <v>5</v>
      </c>
      <c r="AF1248" s="7">
        <v>312.86200000000002</v>
      </c>
      <c r="AG1248" s="2">
        <v>264</v>
      </c>
    </row>
    <row r="1249" spans="1:33" x14ac:dyDescent="0.45">
      <c r="A1249" t="s">
        <v>83</v>
      </c>
      <c r="B1249" t="s">
        <v>38</v>
      </c>
      <c r="C1249" s="1">
        <v>391</v>
      </c>
      <c r="D1249" s="1">
        <v>6</v>
      </c>
      <c r="E1249" s="1">
        <v>33</v>
      </c>
      <c r="F1249">
        <v>1</v>
      </c>
      <c r="G1249" s="2" t="s">
        <v>16</v>
      </c>
      <c r="H1249" s="3">
        <v>11</v>
      </c>
      <c r="I1249" s="4">
        <v>0</v>
      </c>
      <c r="J1249" s="5">
        <v>0</v>
      </c>
      <c r="K1249" s="6">
        <v>0</v>
      </c>
      <c r="L1249">
        <v>0</v>
      </c>
      <c r="M1249">
        <v>0</v>
      </c>
      <c r="N1249">
        <v>0</v>
      </c>
      <c r="O1249">
        <v>0</v>
      </c>
      <c r="P1249" s="5">
        <v>0</v>
      </c>
      <c r="Q1249">
        <v>0</v>
      </c>
      <c r="R1249">
        <v>0</v>
      </c>
      <c r="S1249" s="5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 s="2">
        <v>0</v>
      </c>
      <c r="Z1249" s="7">
        <v>8.5</v>
      </c>
      <c r="AA1249" s="7">
        <v>7</v>
      </c>
      <c r="AB1249" s="7">
        <v>0</v>
      </c>
      <c r="AC1249" s="8">
        <v>5.2</v>
      </c>
      <c r="AD1249" s="16">
        <v>5</v>
      </c>
      <c r="AE1249" s="3">
        <v>5</v>
      </c>
      <c r="AF1249">
        <v>64.322999999999993</v>
      </c>
      <c r="AG1249" s="2">
        <v>216</v>
      </c>
    </row>
    <row r="1250" spans="1:33" x14ac:dyDescent="0.45">
      <c r="A1250" t="s">
        <v>83</v>
      </c>
      <c r="B1250" t="s">
        <v>38</v>
      </c>
      <c r="C1250" s="1">
        <v>391</v>
      </c>
      <c r="D1250" s="1">
        <v>7</v>
      </c>
      <c r="E1250" s="1">
        <v>34</v>
      </c>
      <c r="F1250">
        <v>1</v>
      </c>
      <c r="G1250" s="2" t="s">
        <v>44</v>
      </c>
      <c r="H1250" s="3">
        <v>44</v>
      </c>
      <c r="I1250" s="16">
        <v>0</v>
      </c>
      <c r="J1250">
        <v>0</v>
      </c>
      <c r="K1250" s="2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 s="2">
        <v>0</v>
      </c>
      <c r="Z1250" s="7">
        <v>17.2</v>
      </c>
      <c r="AA1250" s="7">
        <v>13.5</v>
      </c>
      <c r="AB1250" s="7">
        <v>12.5</v>
      </c>
      <c r="AC1250" s="8">
        <v>14.4</v>
      </c>
      <c r="AD1250" s="4">
        <v>25</v>
      </c>
      <c r="AE1250" s="3">
        <v>5</v>
      </c>
      <c r="AF1250" s="7">
        <v>278.23099999999999</v>
      </c>
      <c r="AG1250" s="2">
        <v>232</v>
      </c>
    </row>
    <row r="1251" spans="1:33" x14ac:dyDescent="0.45">
      <c r="A1251" t="s">
        <v>83</v>
      </c>
      <c r="B1251" t="s">
        <v>38</v>
      </c>
      <c r="C1251" s="1">
        <v>391</v>
      </c>
      <c r="D1251" s="1">
        <v>8</v>
      </c>
      <c r="E1251" s="1">
        <v>35</v>
      </c>
      <c r="F1251">
        <v>1</v>
      </c>
      <c r="G1251" s="2" t="s">
        <v>16</v>
      </c>
      <c r="H1251" s="23">
        <v>11</v>
      </c>
      <c r="I1251" s="16">
        <v>0</v>
      </c>
      <c r="J1251">
        <v>0</v>
      </c>
      <c r="K1251" s="2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 s="2">
        <v>0</v>
      </c>
      <c r="Z1251" s="7">
        <v>9.1999999999999993</v>
      </c>
      <c r="AA1251" s="7">
        <v>13.6</v>
      </c>
      <c r="AB1251" s="7">
        <v>12.7</v>
      </c>
      <c r="AC1251" s="8">
        <v>11.8</v>
      </c>
      <c r="AD1251" s="16">
        <v>10</v>
      </c>
      <c r="AE1251" s="3">
        <v>5</v>
      </c>
      <c r="AF1251" s="7">
        <v>127.096</v>
      </c>
      <c r="AG1251" s="2">
        <v>261</v>
      </c>
    </row>
    <row r="1252" spans="1:33" x14ac:dyDescent="0.45">
      <c r="A1252" t="s">
        <v>83</v>
      </c>
      <c r="B1252" t="s">
        <v>38</v>
      </c>
      <c r="C1252" s="1">
        <v>391</v>
      </c>
      <c r="D1252" s="1">
        <v>9</v>
      </c>
      <c r="E1252" s="1">
        <v>36</v>
      </c>
      <c r="F1252">
        <v>1</v>
      </c>
      <c r="G1252" s="2" t="s">
        <v>43</v>
      </c>
      <c r="H1252" s="3">
        <v>0</v>
      </c>
      <c r="I1252" s="16">
        <v>0</v>
      </c>
      <c r="J1252">
        <v>0</v>
      </c>
      <c r="K1252" s="2">
        <v>0</v>
      </c>
      <c r="L1252">
        <v>0</v>
      </c>
      <c r="M1252">
        <v>0</v>
      </c>
      <c r="N1252">
        <v>0</v>
      </c>
      <c r="O1252">
        <v>0</v>
      </c>
      <c r="P1252" s="5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 s="2">
        <v>0</v>
      </c>
      <c r="Z1252" s="7">
        <v>0</v>
      </c>
      <c r="AA1252" s="7">
        <v>0</v>
      </c>
      <c r="AB1252" s="7">
        <v>0</v>
      </c>
      <c r="AC1252" s="8">
        <v>0</v>
      </c>
      <c r="AD1252" s="16">
        <v>0</v>
      </c>
      <c r="AE1252" s="3">
        <v>0</v>
      </c>
      <c r="AF1252" s="10">
        <v>0</v>
      </c>
      <c r="AG1252" s="2">
        <v>439</v>
      </c>
    </row>
    <row r="1253" spans="1:33" x14ac:dyDescent="0.45">
      <c r="A1253" t="s">
        <v>83</v>
      </c>
      <c r="B1253" t="s">
        <v>38</v>
      </c>
      <c r="C1253" s="1">
        <v>391</v>
      </c>
      <c r="D1253" s="1">
        <v>10</v>
      </c>
      <c r="E1253" s="1">
        <v>37</v>
      </c>
      <c r="F1253">
        <v>2</v>
      </c>
      <c r="G1253" s="2" t="s">
        <v>16</v>
      </c>
      <c r="H1253" s="3">
        <v>22</v>
      </c>
      <c r="I1253" s="16">
        <v>5</v>
      </c>
      <c r="J1253">
        <v>5</v>
      </c>
      <c r="K1253" s="2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 s="2">
        <v>0</v>
      </c>
      <c r="Z1253" s="7">
        <v>9</v>
      </c>
      <c r="AA1253" s="7">
        <v>10.9</v>
      </c>
      <c r="AB1253" s="7">
        <v>16.100000000000001</v>
      </c>
      <c r="AC1253" s="8">
        <v>12</v>
      </c>
      <c r="AD1253" s="4">
        <v>10</v>
      </c>
      <c r="AE1253" s="3">
        <v>10</v>
      </c>
      <c r="AF1253" s="7">
        <v>147.72399999999999</v>
      </c>
      <c r="AG1253" s="2">
        <v>241</v>
      </c>
    </row>
    <row r="1254" spans="1:33" x14ac:dyDescent="0.45">
      <c r="A1254" t="s">
        <v>83</v>
      </c>
      <c r="B1254" t="s">
        <v>38</v>
      </c>
      <c r="C1254" s="1">
        <v>391</v>
      </c>
      <c r="D1254" s="1">
        <v>11</v>
      </c>
      <c r="E1254" s="1">
        <v>38</v>
      </c>
      <c r="F1254">
        <v>2</v>
      </c>
      <c r="G1254" s="2" t="s">
        <v>43</v>
      </c>
      <c r="H1254" s="3">
        <v>11</v>
      </c>
      <c r="I1254" s="16">
        <v>5</v>
      </c>
      <c r="J1254">
        <v>0</v>
      </c>
      <c r="K1254" s="2">
        <v>0</v>
      </c>
      <c r="L1254">
        <v>0</v>
      </c>
      <c r="M1254">
        <v>0</v>
      </c>
      <c r="N1254">
        <v>0</v>
      </c>
      <c r="O1254">
        <v>0</v>
      </c>
      <c r="P1254" s="5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 s="2">
        <v>0</v>
      </c>
      <c r="Z1254" s="7">
        <v>11.4</v>
      </c>
      <c r="AA1254" s="7">
        <v>3.1</v>
      </c>
      <c r="AB1254" s="7">
        <v>9.1999999999999993</v>
      </c>
      <c r="AC1254" s="8">
        <v>7.9</v>
      </c>
      <c r="AD1254" s="16">
        <v>5</v>
      </c>
      <c r="AE1254" s="3">
        <v>20</v>
      </c>
      <c r="AF1254" s="10">
        <v>21.815999999999999</v>
      </c>
      <c r="AG1254" s="2">
        <v>322</v>
      </c>
    </row>
    <row r="1255" spans="1:33" x14ac:dyDescent="0.45">
      <c r="A1255" t="s">
        <v>83</v>
      </c>
      <c r="B1255" t="s">
        <v>38</v>
      </c>
      <c r="C1255" s="1">
        <v>391</v>
      </c>
      <c r="D1255" s="1">
        <v>12</v>
      </c>
      <c r="E1255" s="1">
        <v>39</v>
      </c>
      <c r="F1255">
        <v>2</v>
      </c>
      <c r="G1255" s="2" t="s">
        <v>44</v>
      </c>
      <c r="H1255" s="23">
        <v>0</v>
      </c>
      <c r="I1255" s="16">
        <v>0</v>
      </c>
      <c r="J1255">
        <v>0</v>
      </c>
      <c r="K1255" s="2">
        <v>0</v>
      </c>
      <c r="L1255">
        <v>0</v>
      </c>
      <c r="M1255">
        <v>0</v>
      </c>
      <c r="N1255">
        <v>0</v>
      </c>
      <c r="O1255">
        <v>0</v>
      </c>
      <c r="P1255" s="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 s="2">
        <v>0</v>
      </c>
      <c r="Z1255" s="7">
        <v>0</v>
      </c>
      <c r="AA1255" s="7">
        <v>0</v>
      </c>
      <c r="AB1255" s="7">
        <v>0</v>
      </c>
      <c r="AC1255" s="8">
        <v>0</v>
      </c>
      <c r="AD1255" s="16">
        <v>0</v>
      </c>
      <c r="AE1255" s="3">
        <v>0</v>
      </c>
      <c r="AF1255" s="10">
        <v>0</v>
      </c>
      <c r="AG1255" s="2">
        <v>356</v>
      </c>
    </row>
    <row r="1256" spans="1:33" x14ac:dyDescent="0.45">
      <c r="A1256" t="s">
        <v>83</v>
      </c>
      <c r="B1256" t="s">
        <v>38</v>
      </c>
      <c r="C1256" s="1">
        <v>391</v>
      </c>
      <c r="D1256" s="1">
        <v>13</v>
      </c>
      <c r="E1256" s="1">
        <v>40</v>
      </c>
      <c r="F1256">
        <v>2</v>
      </c>
      <c r="G1256" s="2" t="s">
        <v>43</v>
      </c>
      <c r="H1256" s="3">
        <v>22</v>
      </c>
      <c r="I1256" s="16">
        <v>5</v>
      </c>
      <c r="J1256">
        <v>0</v>
      </c>
      <c r="K1256" s="2">
        <v>0</v>
      </c>
      <c r="L1256">
        <v>0</v>
      </c>
      <c r="M1256">
        <v>0</v>
      </c>
      <c r="N1256">
        <v>0</v>
      </c>
      <c r="O1256">
        <v>0</v>
      </c>
      <c r="P1256" s="5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 s="2">
        <v>0</v>
      </c>
      <c r="Z1256" s="7">
        <v>13.7</v>
      </c>
      <c r="AA1256" s="7">
        <v>5.0999999999999996</v>
      </c>
      <c r="AB1256" s="7">
        <v>0</v>
      </c>
      <c r="AC1256" s="8">
        <v>6.3</v>
      </c>
      <c r="AD1256" s="16">
        <v>5</v>
      </c>
      <c r="AE1256" s="3">
        <v>5</v>
      </c>
      <c r="AF1256" s="10">
        <v>79.366</v>
      </c>
      <c r="AG1256" s="2">
        <v>299</v>
      </c>
    </row>
    <row r="1257" spans="1:33" x14ac:dyDescent="0.45">
      <c r="A1257" t="s">
        <v>83</v>
      </c>
      <c r="B1257" t="s">
        <v>38</v>
      </c>
      <c r="C1257" s="1">
        <v>391</v>
      </c>
      <c r="D1257" s="1">
        <v>14</v>
      </c>
      <c r="E1257" s="1">
        <v>41</v>
      </c>
      <c r="F1257">
        <v>2</v>
      </c>
      <c r="G1257" s="2" t="s">
        <v>44</v>
      </c>
      <c r="H1257" s="3">
        <v>22</v>
      </c>
      <c r="I1257" s="16">
        <v>0</v>
      </c>
      <c r="J1257">
        <v>0</v>
      </c>
      <c r="K1257" s="2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 s="2">
        <v>0</v>
      </c>
      <c r="Z1257" s="7">
        <v>9.3000000000000007</v>
      </c>
      <c r="AA1257" s="7">
        <v>14.7</v>
      </c>
      <c r="AB1257" s="7">
        <v>12.3</v>
      </c>
      <c r="AC1257" s="8">
        <v>12.1</v>
      </c>
      <c r="AD1257" s="16">
        <v>5</v>
      </c>
      <c r="AE1257" s="3">
        <v>5</v>
      </c>
      <c r="AF1257" s="7">
        <v>94.179000000000002</v>
      </c>
      <c r="AG1257" s="2">
        <v>282</v>
      </c>
    </row>
    <row r="1258" spans="1:33" x14ac:dyDescent="0.45">
      <c r="A1258" t="s">
        <v>83</v>
      </c>
      <c r="B1258" t="s">
        <v>38</v>
      </c>
      <c r="C1258" s="1">
        <v>391</v>
      </c>
      <c r="D1258" s="1">
        <v>15</v>
      </c>
      <c r="E1258" s="1">
        <v>42</v>
      </c>
      <c r="F1258">
        <v>2</v>
      </c>
      <c r="G1258" s="2" t="s">
        <v>16</v>
      </c>
      <c r="H1258" s="3">
        <v>22</v>
      </c>
      <c r="I1258" s="4">
        <v>5</v>
      </c>
      <c r="J1258" s="5">
        <v>0</v>
      </c>
      <c r="K1258" s="6">
        <v>0</v>
      </c>
      <c r="L1258">
        <v>0</v>
      </c>
      <c r="M1258">
        <v>0</v>
      </c>
      <c r="N1258">
        <v>0</v>
      </c>
      <c r="O1258">
        <v>0</v>
      </c>
      <c r="P1258" s="5">
        <v>0</v>
      </c>
      <c r="Q1258">
        <v>0</v>
      </c>
      <c r="R1258">
        <v>0</v>
      </c>
      <c r="S1258" s="5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 s="2">
        <v>0</v>
      </c>
      <c r="Z1258" s="7">
        <v>14.8</v>
      </c>
      <c r="AA1258" s="7">
        <v>7.8</v>
      </c>
      <c r="AB1258" s="7">
        <v>18</v>
      </c>
      <c r="AC1258" s="8">
        <v>13.5</v>
      </c>
      <c r="AD1258" s="4">
        <v>5</v>
      </c>
      <c r="AE1258" s="3">
        <v>5</v>
      </c>
      <c r="AF1258">
        <v>97.132999999999996</v>
      </c>
      <c r="AG1258" s="2">
        <v>353</v>
      </c>
    </row>
    <row r="1259" spans="1:33" x14ac:dyDescent="0.45">
      <c r="A1259" t="s">
        <v>83</v>
      </c>
      <c r="B1259" t="s">
        <v>38</v>
      </c>
      <c r="C1259" s="1">
        <v>391</v>
      </c>
      <c r="D1259" s="1">
        <v>16</v>
      </c>
      <c r="E1259" s="1">
        <v>43</v>
      </c>
      <c r="F1259">
        <v>2</v>
      </c>
      <c r="G1259" s="2" t="s">
        <v>44</v>
      </c>
      <c r="H1259" s="3">
        <v>0</v>
      </c>
      <c r="I1259" s="16">
        <v>0</v>
      </c>
      <c r="J1259">
        <v>0</v>
      </c>
      <c r="K1259" s="2">
        <v>0</v>
      </c>
      <c r="L1259">
        <v>0</v>
      </c>
      <c r="M1259">
        <v>0</v>
      </c>
      <c r="N1259">
        <v>0</v>
      </c>
      <c r="O1259">
        <v>0</v>
      </c>
      <c r="P1259" s="5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 s="2">
        <v>0</v>
      </c>
      <c r="Z1259" s="7">
        <v>0</v>
      </c>
      <c r="AA1259" s="7">
        <v>0</v>
      </c>
      <c r="AB1259" s="7">
        <v>0</v>
      </c>
      <c r="AC1259" s="8">
        <v>0</v>
      </c>
      <c r="AD1259" s="16">
        <v>0</v>
      </c>
      <c r="AE1259" s="3">
        <v>0</v>
      </c>
      <c r="AF1259" s="10">
        <v>0</v>
      </c>
      <c r="AG1259" s="2">
        <v>244</v>
      </c>
    </row>
    <row r="1260" spans="1:33" x14ac:dyDescent="0.45">
      <c r="A1260" t="s">
        <v>83</v>
      </c>
      <c r="B1260" t="s">
        <v>38</v>
      </c>
      <c r="C1260" s="1">
        <v>391</v>
      </c>
      <c r="D1260" s="1">
        <v>17</v>
      </c>
      <c r="E1260" s="1">
        <v>44</v>
      </c>
      <c r="F1260">
        <v>2</v>
      </c>
      <c r="G1260" s="2" t="s">
        <v>16</v>
      </c>
      <c r="H1260" s="3">
        <v>0</v>
      </c>
      <c r="I1260" s="16">
        <v>0</v>
      </c>
      <c r="J1260">
        <v>0</v>
      </c>
      <c r="K1260" s="2">
        <v>0</v>
      </c>
      <c r="L1260">
        <v>0</v>
      </c>
      <c r="M1260">
        <v>0</v>
      </c>
      <c r="N1260">
        <v>0</v>
      </c>
      <c r="O1260">
        <v>0</v>
      </c>
      <c r="P1260" s="5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 s="2">
        <v>0</v>
      </c>
      <c r="Z1260" s="7">
        <v>0</v>
      </c>
      <c r="AA1260" s="7">
        <v>0</v>
      </c>
      <c r="AB1260" s="7">
        <v>0</v>
      </c>
      <c r="AC1260" s="8">
        <v>0</v>
      </c>
      <c r="AD1260" s="16">
        <v>0</v>
      </c>
      <c r="AE1260" s="3">
        <v>0</v>
      </c>
      <c r="AF1260" s="10">
        <v>0</v>
      </c>
      <c r="AG1260" s="2">
        <v>352</v>
      </c>
    </row>
    <row r="1261" spans="1:33" x14ac:dyDescent="0.45">
      <c r="A1261" t="s">
        <v>83</v>
      </c>
      <c r="B1261" t="s">
        <v>38</v>
      </c>
      <c r="C1261" s="1">
        <v>391</v>
      </c>
      <c r="D1261" s="1">
        <v>18</v>
      </c>
      <c r="E1261" s="1">
        <v>45</v>
      </c>
      <c r="F1261">
        <v>2</v>
      </c>
      <c r="G1261" s="2" t="s">
        <v>43</v>
      </c>
      <c r="H1261" s="3">
        <v>22</v>
      </c>
      <c r="I1261" s="16">
        <v>0</v>
      </c>
      <c r="J1261">
        <v>0</v>
      </c>
      <c r="K1261" s="2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 s="2">
        <v>0</v>
      </c>
      <c r="Z1261" s="7">
        <v>10</v>
      </c>
      <c r="AA1261" s="7">
        <v>8.1999999999999993</v>
      </c>
      <c r="AB1261" s="7">
        <v>8.9</v>
      </c>
      <c r="AC1261" s="8">
        <v>9</v>
      </c>
      <c r="AD1261" s="16">
        <v>5</v>
      </c>
      <c r="AE1261" s="3">
        <v>10</v>
      </c>
      <c r="AF1261" s="7">
        <v>77.031000000000006</v>
      </c>
      <c r="AG1261" s="2">
        <v>238</v>
      </c>
    </row>
    <row r="1262" spans="1:33" x14ac:dyDescent="0.45">
      <c r="A1262" t="s">
        <v>83</v>
      </c>
      <c r="B1262" t="s">
        <v>38</v>
      </c>
      <c r="C1262" s="1">
        <v>391</v>
      </c>
      <c r="D1262" s="1">
        <v>19</v>
      </c>
      <c r="E1262" s="1">
        <v>46</v>
      </c>
      <c r="F1262">
        <v>3</v>
      </c>
      <c r="G1262" s="2" t="s">
        <v>16</v>
      </c>
      <c r="H1262" s="3">
        <v>0</v>
      </c>
      <c r="I1262" s="16">
        <v>0</v>
      </c>
      <c r="J1262">
        <v>0</v>
      </c>
      <c r="K1262" s="2">
        <v>0</v>
      </c>
      <c r="L1262">
        <v>0</v>
      </c>
      <c r="M1262">
        <v>0</v>
      </c>
      <c r="N1262">
        <v>0</v>
      </c>
      <c r="O1262">
        <v>0</v>
      </c>
      <c r="P1262" s="5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 s="2">
        <v>0</v>
      </c>
      <c r="Z1262" s="7">
        <v>0</v>
      </c>
      <c r="AA1262" s="7">
        <v>0</v>
      </c>
      <c r="AB1262" s="7">
        <v>0</v>
      </c>
      <c r="AC1262" s="8">
        <v>0</v>
      </c>
      <c r="AD1262" s="16">
        <v>0</v>
      </c>
      <c r="AE1262" s="3">
        <v>0</v>
      </c>
      <c r="AF1262" s="10">
        <v>0</v>
      </c>
      <c r="AG1262" s="2">
        <v>269</v>
      </c>
    </row>
    <row r="1263" spans="1:33" x14ac:dyDescent="0.45">
      <c r="A1263" t="s">
        <v>83</v>
      </c>
      <c r="B1263" t="s">
        <v>38</v>
      </c>
      <c r="C1263" s="1">
        <v>391</v>
      </c>
      <c r="D1263" s="1">
        <v>20</v>
      </c>
      <c r="E1263" s="1">
        <v>47</v>
      </c>
      <c r="F1263">
        <v>3</v>
      </c>
      <c r="G1263" s="2" t="s">
        <v>43</v>
      </c>
      <c r="H1263" s="3">
        <v>22</v>
      </c>
      <c r="I1263" s="16">
        <v>0</v>
      </c>
      <c r="J1263">
        <v>0</v>
      </c>
      <c r="K1263" s="2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 s="2">
        <v>0</v>
      </c>
      <c r="Z1263" s="7">
        <v>14</v>
      </c>
      <c r="AA1263" s="7">
        <v>16.2</v>
      </c>
      <c r="AB1263" s="7">
        <v>14.2</v>
      </c>
      <c r="AC1263" s="8">
        <v>14.8</v>
      </c>
      <c r="AD1263" s="16">
        <v>10</v>
      </c>
      <c r="AE1263" s="3">
        <v>20</v>
      </c>
      <c r="AF1263" s="7">
        <v>166.94200000000001</v>
      </c>
      <c r="AG1263" s="2">
        <v>198</v>
      </c>
    </row>
    <row r="1264" spans="1:33" x14ac:dyDescent="0.45">
      <c r="A1264" t="s">
        <v>83</v>
      </c>
      <c r="B1264" t="s">
        <v>38</v>
      </c>
      <c r="C1264" s="1">
        <v>391</v>
      </c>
      <c r="D1264" s="1">
        <v>21</v>
      </c>
      <c r="E1264" s="1">
        <v>48</v>
      </c>
      <c r="F1264">
        <v>3</v>
      </c>
      <c r="G1264" s="2" t="s">
        <v>44</v>
      </c>
      <c r="H1264" s="3">
        <v>11</v>
      </c>
      <c r="I1264" s="4">
        <v>0</v>
      </c>
      <c r="J1264" s="5">
        <v>0</v>
      </c>
      <c r="K1264" s="6">
        <v>0</v>
      </c>
      <c r="L1264">
        <v>0</v>
      </c>
      <c r="M1264">
        <v>0</v>
      </c>
      <c r="N1264">
        <v>0</v>
      </c>
      <c r="O1264">
        <v>0</v>
      </c>
      <c r="P1264" s="5">
        <v>0</v>
      </c>
      <c r="Q1264">
        <v>0</v>
      </c>
      <c r="R1264">
        <v>0</v>
      </c>
      <c r="S1264" s="5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 s="2">
        <v>0</v>
      </c>
      <c r="Z1264" s="7">
        <v>10.8</v>
      </c>
      <c r="AA1264" s="7">
        <v>11.9</v>
      </c>
      <c r="AB1264" s="7">
        <v>11.3</v>
      </c>
      <c r="AC1264" s="8">
        <v>11.3</v>
      </c>
      <c r="AD1264" s="16">
        <v>5</v>
      </c>
      <c r="AE1264" s="3">
        <v>10</v>
      </c>
      <c r="AF1264" s="10">
        <v>70.022999999999996</v>
      </c>
      <c r="AG1264" s="2">
        <v>298</v>
      </c>
    </row>
    <row r="1265" spans="1:33" x14ac:dyDescent="0.45">
      <c r="A1265" t="s">
        <v>83</v>
      </c>
      <c r="B1265" t="s">
        <v>38</v>
      </c>
      <c r="C1265" s="1">
        <v>391</v>
      </c>
      <c r="D1265" s="1">
        <v>22</v>
      </c>
      <c r="E1265" s="1">
        <v>49</v>
      </c>
      <c r="F1265">
        <v>3</v>
      </c>
      <c r="G1265" s="2" t="s">
        <v>43</v>
      </c>
      <c r="H1265" s="3">
        <v>22</v>
      </c>
      <c r="I1265" s="16">
        <v>0</v>
      </c>
      <c r="J1265">
        <v>0</v>
      </c>
      <c r="K1265" s="2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 s="2">
        <v>0</v>
      </c>
      <c r="Z1265" s="7">
        <v>14.4</v>
      </c>
      <c r="AA1265" s="7">
        <v>13.9</v>
      </c>
      <c r="AB1265" s="7">
        <v>8.6999999999999993</v>
      </c>
      <c r="AC1265" s="8">
        <v>12.3</v>
      </c>
      <c r="AD1265" s="16">
        <v>5</v>
      </c>
      <c r="AE1265" s="3">
        <v>20</v>
      </c>
      <c r="AF1265" s="7">
        <v>94.494</v>
      </c>
      <c r="AG1265" s="2">
        <v>273</v>
      </c>
    </row>
    <row r="1266" spans="1:33" x14ac:dyDescent="0.45">
      <c r="A1266" t="s">
        <v>83</v>
      </c>
      <c r="B1266" t="s">
        <v>38</v>
      </c>
      <c r="C1266" s="1">
        <v>391</v>
      </c>
      <c r="D1266" s="1">
        <v>23</v>
      </c>
      <c r="E1266" s="1">
        <v>50</v>
      </c>
      <c r="F1266">
        <v>3</v>
      </c>
      <c r="G1266" s="2" t="s">
        <v>44</v>
      </c>
      <c r="H1266" s="3">
        <v>22</v>
      </c>
      <c r="I1266" s="4">
        <v>0</v>
      </c>
      <c r="J1266" s="5">
        <v>0</v>
      </c>
      <c r="K1266" s="6">
        <v>0</v>
      </c>
      <c r="L1266">
        <v>0</v>
      </c>
      <c r="M1266">
        <v>0</v>
      </c>
      <c r="N1266">
        <v>0</v>
      </c>
      <c r="O1266">
        <v>0</v>
      </c>
      <c r="P1266" s="5">
        <v>0</v>
      </c>
      <c r="Q1266">
        <v>0</v>
      </c>
      <c r="R1266">
        <v>0</v>
      </c>
      <c r="S1266" s="5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 s="2">
        <v>0</v>
      </c>
      <c r="Z1266" s="7">
        <v>13.3</v>
      </c>
      <c r="AA1266" s="7">
        <v>13.8</v>
      </c>
      <c r="AB1266" s="7">
        <v>0</v>
      </c>
      <c r="AC1266" s="8">
        <v>9</v>
      </c>
      <c r="AD1266" s="16">
        <v>5</v>
      </c>
      <c r="AE1266" s="3">
        <v>10</v>
      </c>
      <c r="AF1266" s="10">
        <v>83.34</v>
      </c>
      <c r="AG1266" s="2">
        <v>293</v>
      </c>
    </row>
    <row r="1267" spans="1:33" x14ac:dyDescent="0.45">
      <c r="A1267" t="s">
        <v>83</v>
      </c>
      <c r="B1267" t="s">
        <v>38</v>
      </c>
      <c r="C1267" s="1">
        <v>391</v>
      </c>
      <c r="D1267" s="1">
        <v>24</v>
      </c>
      <c r="E1267" s="1">
        <v>51</v>
      </c>
      <c r="F1267">
        <v>3</v>
      </c>
      <c r="G1267" s="2" t="s">
        <v>16</v>
      </c>
      <c r="H1267" s="3">
        <v>0</v>
      </c>
      <c r="I1267" s="16">
        <v>0</v>
      </c>
      <c r="J1267">
        <v>0</v>
      </c>
      <c r="K1267" s="2">
        <v>0</v>
      </c>
      <c r="L1267">
        <v>0</v>
      </c>
      <c r="M1267">
        <v>0</v>
      </c>
      <c r="N1267">
        <v>0</v>
      </c>
      <c r="O1267">
        <v>0</v>
      </c>
      <c r="P1267" s="5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 s="2">
        <v>0</v>
      </c>
      <c r="Z1267" s="7">
        <v>0</v>
      </c>
      <c r="AA1267" s="7">
        <v>0</v>
      </c>
      <c r="AB1267" s="7">
        <v>0</v>
      </c>
      <c r="AC1267" s="8">
        <v>0</v>
      </c>
      <c r="AD1267" s="16">
        <v>0</v>
      </c>
      <c r="AE1267" s="3">
        <v>0</v>
      </c>
      <c r="AF1267" s="10">
        <v>0</v>
      </c>
      <c r="AG1267" s="2">
        <v>283</v>
      </c>
    </row>
    <row r="1268" spans="1:33" x14ac:dyDescent="0.45">
      <c r="A1268" t="s">
        <v>83</v>
      </c>
      <c r="B1268" t="s">
        <v>38</v>
      </c>
      <c r="C1268" s="1">
        <v>391</v>
      </c>
      <c r="D1268" s="1">
        <v>25</v>
      </c>
      <c r="E1268" s="1">
        <v>52</v>
      </c>
      <c r="F1268">
        <v>3</v>
      </c>
      <c r="G1268" s="2" t="s">
        <v>44</v>
      </c>
      <c r="H1268" s="3">
        <v>0</v>
      </c>
      <c r="I1268" s="16">
        <v>0</v>
      </c>
      <c r="J1268">
        <v>0</v>
      </c>
      <c r="K1268" s="2">
        <v>0</v>
      </c>
      <c r="L1268">
        <v>0</v>
      </c>
      <c r="M1268">
        <v>0</v>
      </c>
      <c r="N1268">
        <v>0</v>
      </c>
      <c r="O1268">
        <v>0</v>
      </c>
      <c r="P1268" s="5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 s="2">
        <v>0</v>
      </c>
      <c r="Z1268" s="7">
        <v>0</v>
      </c>
      <c r="AA1268" s="7">
        <v>0</v>
      </c>
      <c r="AB1268" s="7">
        <v>0</v>
      </c>
      <c r="AC1268" s="8">
        <v>0</v>
      </c>
      <c r="AD1268" s="16">
        <v>0</v>
      </c>
      <c r="AE1268" s="3">
        <v>0</v>
      </c>
      <c r="AF1268" s="10">
        <v>0</v>
      </c>
      <c r="AG1268" s="2">
        <v>337</v>
      </c>
    </row>
    <row r="1269" spans="1:33" x14ac:dyDescent="0.45">
      <c r="A1269" t="s">
        <v>83</v>
      </c>
      <c r="B1269" t="s">
        <v>38</v>
      </c>
      <c r="C1269" s="1">
        <v>391</v>
      </c>
      <c r="D1269" s="1">
        <v>26</v>
      </c>
      <c r="E1269" s="1">
        <v>53</v>
      </c>
      <c r="F1269">
        <v>3</v>
      </c>
      <c r="G1269" s="2" t="s">
        <v>16</v>
      </c>
      <c r="H1269" s="3">
        <v>22</v>
      </c>
      <c r="I1269" s="4">
        <v>0</v>
      </c>
      <c r="J1269" s="5">
        <v>10</v>
      </c>
      <c r="K1269" s="6">
        <v>0</v>
      </c>
      <c r="L1269">
        <v>0</v>
      </c>
      <c r="M1269">
        <v>0</v>
      </c>
      <c r="N1269">
        <v>0</v>
      </c>
      <c r="O1269" s="5">
        <v>0</v>
      </c>
      <c r="P1269" s="5">
        <v>0</v>
      </c>
      <c r="Q1269">
        <v>0</v>
      </c>
      <c r="R1269">
        <v>0</v>
      </c>
      <c r="S1269" s="5">
        <v>0</v>
      </c>
      <c r="T1269" s="5">
        <v>0</v>
      </c>
      <c r="U1269">
        <v>0</v>
      </c>
      <c r="V1269" s="5">
        <v>0</v>
      </c>
      <c r="W1269" s="5">
        <v>0</v>
      </c>
      <c r="X1269">
        <v>0</v>
      </c>
      <c r="Y1269" s="6">
        <v>0</v>
      </c>
      <c r="Z1269" s="7">
        <v>15.3</v>
      </c>
      <c r="AA1269" s="7">
        <v>11.7</v>
      </c>
      <c r="AB1269" s="7">
        <v>9.1</v>
      </c>
      <c r="AC1269" s="8">
        <v>12</v>
      </c>
      <c r="AD1269" s="25">
        <v>10</v>
      </c>
      <c r="AE1269" s="12">
        <v>10</v>
      </c>
      <c r="AF1269" s="10">
        <v>84.298000000000002</v>
      </c>
      <c r="AG1269" s="2">
        <v>344</v>
      </c>
    </row>
    <row r="1270" spans="1:33" x14ac:dyDescent="0.45">
      <c r="A1270" t="s">
        <v>83</v>
      </c>
      <c r="B1270" t="s">
        <v>38</v>
      </c>
      <c r="C1270" s="1">
        <v>391</v>
      </c>
      <c r="D1270" s="1">
        <v>27</v>
      </c>
      <c r="E1270" s="1">
        <v>54</v>
      </c>
      <c r="F1270">
        <v>3</v>
      </c>
      <c r="G1270" s="2" t="s">
        <v>43</v>
      </c>
      <c r="H1270" s="3">
        <v>11</v>
      </c>
      <c r="I1270" s="16">
        <v>0</v>
      </c>
      <c r="J1270">
        <v>0</v>
      </c>
      <c r="K1270" s="2">
        <v>0</v>
      </c>
      <c r="L1270">
        <v>0</v>
      </c>
      <c r="M1270">
        <v>0</v>
      </c>
      <c r="N1270">
        <v>0</v>
      </c>
      <c r="O1270">
        <v>0</v>
      </c>
      <c r="P1270" s="5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 s="2">
        <v>0</v>
      </c>
      <c r="Z1270" s="7">
        <v>6.5</v>
      </c>
      <c r="AA1270" s="7">
        <v>0</v>
      </c>
      <c r="AB1270" s="7">
        <v>0</v>
      </c>
      <c r="AC1270" s="8">
        <v>2.2000000000000002</v>
      </c>
      <c r="AD1270" s="16">
        <v>5</v>
      </c>
      <c r="AE1270" s="3">
        <v>5</v>
      </c>
      <c r="AF1270" s="10">
        <v>57.216999999999999</v>
      </c>
      <c r="AG1270" s="2">
        <v>326</v>
      </c>
    </row>
    <row r="1271" spans="1:33" x14ac:dyDescent="0.45">
      <c r="A1271" t="s">
        <v>82</v>
      </c>
      <c r="B1271" t="s">
        <v>38</v>
      </c>
      <c r="C1271" s="1">
        <v>394</v>
      </c>
      <c r="D1271" s="1">
        <v>1</v>
      </c>
      <c r="E1271" s="1">
        <v>55</v>
      </c>
      <c r="F1271">
        <v>1</v>
      </c>
      <c r="G1271" s="2" t="s">
        <v>16</v>
      </c>
      <c r="H1271" s="3">
        <v>100</v>
      </c>
      <c r="I1271" s="16">
        <v>0</v>
      </c>
      <c r="J1271">
        <v>5</v>
      </c>
      <c r="K1271" s="2">
        <v>0</v>
      </c>
      <c r="L1271">
        <v>0</v>
      </c>
      <c r="M1271">
        <v>0</v>
      </c>
      <c r="N1271">
        <v>0</v>
      </c>
      <c r="O1271">
        <v>0</v>
      </c>
      <c r="P1271" s="5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2</v>
      </c>
      <c r="X1271">
        <v>0</v>
      </c>
      <c r="Y1271" s="2">
        <v>0</v>
      </c>
      <c r="Z1271" s="7">
        <v>16.600000000000001</v>
      </c>
      <c r="AA1271" s="7">
        <v>13.3</v>
      </c>
      <c r="AB1271" s="7">
        <v>12.1</v>
      </c>
      <c r="AC1271" s="8">
        <v>14</v>
      </c>
      <c r="AD1271" s="16">
        <v>220</v>
      </c>
      <c r="AE1271" s="3">
        <v>10</v>
      </c>
      <c r="AF1271" s="10">
        <v>2297.1999999999998</v>
      </c>
      <c r="AG1271" s="2">
        <v>121</v>
      </c>
    </row>
    <row r="1272" spans="1:33" x14ac:dyDescent="0.45">
      <c r="A1272" t="s">
        <v>82</v>
      </c>
      <c r="B1272" t="s">
        <v>38</v>
      </c>
      <c r="C1272" s="1">
        <v>394</v>
      </c>
      <c r="D1272" s="1">
        <v>2</v>
      </c>
      <c r="E1272" s="1">
        <v>56</v>
      </c>
      <c r="F1272">
        <v>1</v>
      </c>
      <c r="G1272" s="2" t="s">
        <v>43</v>
      </c>
      <c r="H1272" s="3">
        <v>55</v>
      </c>
      <c r="I1272" s="16">
        <v>0</v>
      </c>
      <c r="J1272">
        <v>0</v>
      </c>
      <c r="K1272" s="2">
        <v>0</v>
      </c>
      <c r="L1272">
        <v>0</v>
      </c>
      <c r="M1272">
        <v>0</v>
      </c>
      <c r="N1272">
        <v>0</v>
      </c>
      <c r="O1272">
        <v>0</v>
      </c>
      <c r="P1272" s="5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 s="2">
        <v>0</v>
      </c>
      <c r="Z1272" s="7">
        <v>16.899999999999999</v>
      </c>
      <c r="AA1272" s="7">
        <v>14.3</v>
      </c>
      <c r="AB1272" s="7">
        <v>12.9</v>
      </c>
      <c r="AC1272" s="8">
        <v>14.7</v>
      </c>
      <c r="AD1272" s="16">
        <v>100</v>
      </c>
      <c r="AE1272" s="3">
        <v>10</v>
      </c>
      <c r="AF1272" s="10">
        <v>1182.8</v>
      </c>
      <c r="AG1272" s="2">
        <v>187</v>
      </c>
    </row>
    <row r="1273" spans="1:33" x14ac:dyDescent="0.45">
      <c r="A1273" t="s">
        <v>82</v>
      </c>
      <c r="B1273" t="s">
        <v>38</v>
      </c>
      <c r="C1273" s="1">
        <v>394</v>
      </c>
      <c r="D1273" s="1">
        <v>3</v>
      </c>
      <c r="E1273" s="1">
        <v>57</v>
      </c>
      <c r="F1273">
        <v>1</v>
      </c>
      <c r="G1273" s="2" t="s">
        <v>44</v>
      </c>
      <c r="H1273" s="3">
        <v>55</v>
      </c>
      <c r="I1273" s="16">
        <v>0</v>
      </c>
      <c r="J1273">
        <v>0</v>
      </c>
      <c r="K1273" s="2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 s="2">
        <v>0</v>
      </c>
      <c r="Z1273" s="7">
        <v>8.6</v>
      </c>
      <c r="AA1273" s="7">
        <v>12.7</v>
      </c>
      <c r="AB1273" s="7">
        <v>12</v>
      </c>
      <c r="AC1273" s="8">
        <v>11.1</v>
      </c>
      <c r="AD1273" s="16">
        <v>50</v>
      </c>
      <c r="AE1273" s="3">
        <v>10</v>
      </c>
      <c r="AF1273" s="7">
        <v>503.7</v>
      </c>
      <c r="AG1273" s="2">
        <v>207</v>
      </c>
    </row>
    <row r="1274" spans="1:33" x14ac:dyDescent="0.45">
      <c r="A1274" t="s">
        <v>82</v>
      </c>
      <c r="B1274" t="s">
        <v>38</v>
      </c>
      <c r="C1274" s="1">
        <v>394</v>
      </c>
      <c r="D1274" s="1">
        <v>4</v>
      </c>
      <c r="E1274" s="1">
        <v>58</v>
      </c>
      <c r="F1274">
        <v>1</v>
      </c>
      <c r="G1274" s="2" t="s">
        <v>43</v>
      </c>
      <c r="H1274" s="3">
        <v>89</v>
      </c>
      <c r="I1274" s="16">
        <v>10</v>
      </c>
      <c r="J1274">
        <v>5</v>
      </c>
      <c r="K1274" s="2">
        <v>0</v>
      </c>
      <c r="L1274">
        <v>0</v>
      </c>
      <c r="M1274">
        <v>0</v>
      </c>
      <c r="N1274">
        <v>0</v>
      </c>
      <c r="O1274">
        <v>0</v>
      </c>
      <c r="P1274" s="5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 s="2">
        <v>0</v>
      </c>
      <c r="Z1274" s="7">
        <v>17.399999999999999</v>
      </c>
      <c r="AA1274" s="7">
        <v>12.5</v>
      </c>
      <c r="AB1274" s="7">
        <v>12.3</v>
      </c>
      <c r="AC1274" s="8">
        <v>14.1</v>
      </c>
      <c r="AD1274" s="16">
        <v>150</v>
      </c>
      <c r="AE1274" s="3">
        <v>15</v>
      </c>
      <c r="AF1274" s="10">
        <v>1574.3</v>
      </c>
      <c r="AG1274" s="2">
        <v>141</v>
      </c>
    </row>
    <row r="1275" spans="1:33" x14ac:dyDescent="0.45">
      <c r="A1275" t="s">
        <v>82</v>
      </c>
      <c r="B1275" t="s">
        <v>38</v>
      </c>
      <c r="C1275" s="1">
        <v>394</v>
      </c>
      <c r="D1275" s="1">
        <v>5</v>
      </c>
      <c r="E1275" s="1">
        <v>59</v>
      </c>
      <c r="F1275">
        <v>1</v>
      </c>
      <c r="G1275" s="2" t="s">
        <v>44</v>
      </c>
      <c r="H1275" s="3">
        <v>100</v>
      </c>
      <c r="I1275" s="16">
        <v>0</v>
      </c>
      <c r="J1275">
        <v>10</v>
      </c>
      <c r="K1275" s="2">
        <v>0</v>
      </c>
      <c r="L1275">
        <v>0</v>
      </c>
      <c r="M1275">
        <v>0</v>
      </c>
      <c r="N1275">
        <v>0</v>
      </c>
      <c r="O1275">
        <v>0</v>
      </c>
      <c r="P1275" s="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1</v>
      </c>
      <c r="X1275">
        <v>0</v>
      </c>
      <c r="Y1275" s="2">
        <v>0</v>
      </c>
      <c r="Z1275" s="7">
        <v>8</v>
      </c>
      <c r="AA1275" s="7">
        <v>11.1</v>
      </c>
      <c r="AB1275" s="7">
        <v>8.1</v>
      </c>
      <c r="AC1275" s="8">
        <v>9.1</v>
      </c>
      <c r="AD1275" s="16">
        <v>160</v>
      </c>
      <c r="AE1275" s="3">
        <v>10</v>
      </c>
      <c r="AF1275" s="10">
        <v>1693.5</v>
      </c>
      <c r="AG1275" s="11">
        <v>159</v>
      </c>
    </row>
    <row r="1276" spans="1:33" x14ac:dyDescent="0.45">
      <c r="A1276" t="s">
        <v>82</v>
      </c>
      <c r="B1276" t="s">
        <v>38</v>
      </c>
      <c r="C1276" s="1">
        <v>394</v>
      </c>
      <c r="D1276" s="1">
        <v>6</v>
      </c>
      <c r="E1276" s="1">
        <v>60</v>
      </c>
      <c r="F1276">
        <v>1</v>
      </c>
      <c r="G1276" s="2" t="s">
        <v>16</v>
      </c>
      <c r="H1276" s="24">
        <v>55</v>
      </c>
      <c r="I1276" s="4">
        <v>0</v>
      </c>
      <c r="J1276" s="5">
        <v>5</v>
      </c>
      <c r="K1276" s="6">
        <v>0</v>
      </c>
      <c r="L1276">
        <v>0</v>
      </c>
      <c r="M1276">
        <v>0</v>
      </c>
      <c r="N1276">
        <v>0</v>
      </c>
      <c r="O1276">
        <v>0</v>
      </c>
      <c r="P1276" s="5">
        <v>0</v>
      </c>
      <c r="Q1276">
        <v>0</v>
      </c>
      <c r="R1276">
        <v>0</v>
      </c>
      <c r="S1276" s="5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 s="2">
        <v>0</v>
      </c>
      <c r="Z1276" s="7">
        <v>13.5</v>
      </c>
      <c r="AA1276" s="7">
        <v>12.3</v>
      </c>
      <c r="AB1276" s="7">
        <v>9.3000000000000007</v>
      </c>
      <c r="AC1276" s="8">
        <v>11.7</v>
      </c>
      <c r="AD1276" s="16">
        <v>75</v>
      </c>
      <c r="AE1276" s="3">
        <v>10</v>
      </c>
      <c r="AF1276">
        <v>804.8</v>
      </c>
      <c r="AG1276" s="2">
        <v>316</v>
      </c>
    </row>
    <row r="1277" spans="1:33" x14ac:dyDescent="0.45">
      <c r="A1277" t="s">
        <v>82</v>
      </c>
      <c r="B1277" t="s">
        <v>38</v>
      </c>
      <c r="C1277" s="1">
        <v>394</v>
      </c>
      <c r="D1277" s="1">
        <v>7</v>
      </c>
      <c r="E1277" s="1">
        <v>61</v>
      </c>
      <c r="F1277">
        <v>1</v>
      </c>
      <c r="G1277" s="2" t="s">
        <v>44</v>
      </c>
      <c r="H1277" s="3">
        <v>100</v>
      </c>
      <c r="I1277" s="16">
        <v>5</v>
      </c>
      <c r="J1277">
        <v>5</v>
      </c>
      <c r="K1277" s="2">
        <v>5</v>
      </c>
      <c r="L1277">
        <v>0</v>
      </c>
      <c r="M1277">
        <v>0</v>
      </c>
      <c r="N1277">
        <v>0</v>
      </c>
      <c r="O1277">
        <v>0</v>
      </c>
      <c r="P1277" s="5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 s="2">
        <v>0</v>
      </c>
      <c r="Z1277" s="7">
        <v>11.1</v>
      </c>
      <c r="AA1277" s="7">
        <v>9.5</v>
      </c>
      <c r="AB1277" s="7">
        <v>10</v>
      </c>
      <c r="AC1277" s="8">
        <v>10.199999999999999</v>
      </c>
      <c r="AD1277" s="16">
        <v>160</v>
      </c>
      <c r="AE1277" s="3">
        <v>15</v>
      </c>
      <c r="AF1277" s="10">
        <v>1787.3</v>
      </c>
      <c r="AG1277" s="11">
        <v>189</v>
      </c>
    </row>
    <row r="1278" spans="1:33" x14ac:dyDescent="0.45">
      <c r="A1278" t="s">
        <v>82</v>
      </c>
      <c r="B1278" t="s">
        <v>38</v>
      </c>
      <c r="C1278" s="1">
        <v>394</v>
      </c>
      <c r="D1278" s="1">
        <v>8</v>
      </c>
      <c r="E1278" s="1">
        <v>62</v>
      </c>
      <c r="F1278">
        <v>1</v>
      </c>
      <c r="G1278" s="2" t="s">
        <v>16</v>
      </c>
      <c r="H1278" s="3">
        <v>55</v>
      </c>
      <c r="I1278" s="4">
        <v>0</v>
      </c>
      <c r="J1278" s="5">
        <v>5</v>
      </c>
      <c r="K1278" s="6">
        <v>5</v>
      </c>
      <c r="L1278">
        <v>0</v>
      </c>
      <c r="M1278">
        <v>0</v>
      </c>
      <c r="N1278">
        <v>0</v>
      </c>
      <c r="O1278">
        <v>0</v>
      </c>
      <c r="P1278" s="5">
        <v>0</v>
      </c>
      <c r="Q1278">
        <v>0</v>
      </c>
      <c r="R1278">
        <v>0</v>
      </c>
      <c r="S1278" s="5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 s="2">
        <v>0</v>
      </c>
      <c r="Z1278" s="7">
        <v>12.1</v>
      </c>
      <c r="AA1278" s="7">
        <v>17.5</v>
      </c>
      <c r="AB1278" s="7">
        <v>11</v>
      </c>
      <c r="AC1278" s="8">
        <v>13.5</v>
      </c>
      <c r="AD1278" s="16">
        <v>90</v>
      </c>
      <c r="AE1278" s="3">
        <v>15</v>
      </c>
      <c r="AF1278" s="10">
        <v>1000.7</v>
      </c>
      <c r="AG1278" s="2">
        <v>301</v>
      </c>
    </row>
    <row r="1279" spans="1:33" x14ac:dyDescent="0.45">
      <c r="A1279" t="s">
        <v>82</v>
      </c>
      <c r="B1279" t="s">
        <v>38</v>
      </c>
      <c r="C1279" s="1">
        <v>394</v>
      </c>
      <c r="D1279" s="1">
        <v>9</v>
      </c>
      <c r="E1279" s="1">
        <v>63</v>
      </c>
      <c r="F1279">
        <v>1</v>
      </c>
      <c r="G1279" s="2" t="s">
        <v>43</v>
      </c>
      <c r="H1279" s="3">
        <v>33</v>
      </c>
      <c r="I1279" s="16">
        <v>0</v>
      </c>
      <c r="J1279">
        <v>0</v>
      </c>
      <c r="K1279" s="2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 s="2">
        <v>0</v>
      </c>
      <c r="Z1279" s="7">
        <v>20.399999999999999</v>
      </c>
      <c r="AA1279" s="7">
        <v>10.6</v>
      </c>
      <c r="AB1279" s="7">
        <v>10.6</v>
      </c>
      <c r="AC1279" s="8">
        <v>13.9</v>
      </c>
      <c r="AD1279" s="16">
        <v>45</v>
      </c>
      <c r="AE1279" s="3">
        <v>5</v>
      </c>
      <c r="AF1279" s="7">
        <v>505.1</v>
      </c>
      <c r="AG1279" s="2">
        <v>278</v>
      </c>
    </row>
    <row r="1280" spans="1:33" x14ac:dyDescent="0.45">
      <c r="A1280" t="s">
        <v>82</v>
      </c>
      <c r="B1280" t="s">
        <v>38</v>
      </c>
      <c r="C1280" s="1">
        <v>394</v>
      </c>
      <c r="D1280" s="1">
        <v>10</v>
      </c>
      <c r="E1280" s="1">
        <v>64</v>
      </c>
      <c r="F1280">
        <v>2</v>
      </c>
      <c r="G1280" s="2" t="s">
        <v>16</v>
      </c>
      <c r="H1280" s="3">
        <v>0</v>
      </c>
      <c r="I1280" s="16">
        <v>0</v>
      </c>
      <c r="J1280">
        <v>0</v>
      </c>
      <c r="K1280" s="2">
        <v>0</v>
      </c>
      <c r="L1280">
        <v>0</v>
      </c>
      <c r="M1280">
        <v>0</v>
      </c>
      <c r="N1280">
        <v>0</v>
      </c>
      <c r="O1280">
        <v>0</v>
      </c>
      <c r="P1280" s="5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 s="2">
        <v>0</v>
      </c>
      <c r="Z1280" s="7">
        <v>0</v>
      </c>
      <c r="AA1280" s="7">
        <v>0</v>
      </c>
      <c r="AB1280" s="7">
        <v>0</v>
      </c>
      <c r="AC1280" s="8">
        <v>0</v>
      </c>
      <c r="AD1280" s="16">
        <v>0</v>
      </c>
      <c r="AE1280" s="3">
        <v>0</v>
      </c>
      <c r="AF1280" s="10">
        <v>0</v>
      </c>
      <c r="AG1280" s="2">
        <v>361</v>
      </c>
    </row>
    <row r="1281" spans="1:33" x14ac:dyDescent="0.45">
      <c r="A1281" t="s">
        <v>82</v>
      </c>
      <c r="B1281" t="s">
        <v>38</v>
      </c>
      <c r="C1281" s="1">
        <v>394</v>
      </c>
      <c r="D1281" s="1">
        <v>11</v>
      </c>
      <c r="E1281" s="1">
        <v>65</v>
      </c>
      <c r="F1281">
        <v>2</v>
      </c>
      <c r="G1281" s="2" t="s">
        <v>43</v>
      </c>
      <c r="H1281" s="3">
        <v>0</v>
      </c>
      <c r="I1281" s="16">
        <v>0</v>
      </c>
      <c r="J1281">
        <v>5</v>
      </c>
      <c r="K1281" s="2">
        <v>0</v>
      </c>
      <c r="L1281">
        <v>0</v>
      </c>
      <c r="M1281">
        <v>0</v>
      </c>
      <c r="N1281">
        <v>0</v>
      </c>
      <c r="O1281">
        <v>0</v>
      </c>
      <c r="P1281" s="5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 s="2">
        <v>0</v>
      </c>
      <c r="Z1281" s="7">
        <v>0</v>
      </c>
      <c r="AA1281" s="7">
        <v>0</v>
      </c>
      <c r="AB1281" s="7">
        <v>0</v>
      </c>
      <c r="AC1281" s="8">
        <v>0</v>
      </c>
      <c r="AD1281" s="16">
        <v>0</v>
      </c>
      <c r="AE1281" s="3">
        <v>0</v>
      </c>
      <c r="AF1281" s="10">
        <v>0</v>
      </c>
      <c r="AG1281" s="2">
        <v>318</v>
      </c>
    </row>
    <row r="1282" spans="1:33" x14ac:dyDescent="0.45">
      <c r="A1282" t="s">
        <v>82</v>
      </c>
      <c r="B1282" t="s">
        <v>38</v>
      </c>
      <c r="C1282" s="1">
        <v>394</v>
      </c>
      <c r="D1282" s="1">
        <v>12</v>
      </c>
      <c r="E1282" s="1">
        <v>66</v>
      </c>
      <c r="F1282">
        <v>2</v>
      </c>
      <c r="G1282" s="2" t="s">
        <v>44</v>
      </c>
      <c r="H1282" s="3">
        <v>0</v>
      </c>
      <c r="I1282" s="16">
        <v>0</v>
      </c>
      <c r="J1282">
        <v>0</v>
      </c>
      <c r="K1282" s="2">
        <v>0</v>
      </c>
      <c r="L1282">
        <v>0</v>
      </c>
      <c r="M1282">
        <v>0</v>
      </c>
      <c r="N1282">
        <v>0</v>
      </c>
      <c r="O1282">
        <v>0</v>
      </c>
      <c r="P1282" s="5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 s="2">
        <v>0</v>
      </c>
      <c r="Z1282" s="7">
        <v>0</v>
      </c>
      <c r="AA1282" s="7">
        <v>0</v>
      </c>
      <c r="AB1282" s="7">
        <v>0</v>
      </c>
      <c r="AC1282" s="8">
        <v>0</v>
      </c>
      <c r="AD1282" s="16">
        <v>0</v>
      </c>
      <c r="AE1282" s="3">
        <v>0</v>
      </c>
      <c r="AF1282" s="10">
        <v>0</v>
      </c>
      <c r="AG1282" s="2">
        <v>342</v>
      </c>
    </row>
    <row r="1283" spans="1:33" x14ac:dyDescent="0.45">
      <c r="A1283" t="s">
        <v>82</v>
      </c>
      <c r="B1283" t="s">
        <v>38</v>
      </c>
      <c r="C1283" s="1">
        <v>394</v>
      </c>
      <c r="D1283" s="1">
        <v>13</v>
      </c>
      <c r="E1283" s="1">
        <v>67</v>
      </c>
      <c r="F1283">
        <v>2</v>
      </c>
      <c r="G1283" s="2" t="s">
        <v>43</v>
      </c>
      <c r="H1283" s="3">
        <v>0</v>
      </c>
      <c r="I1283" s="16">
        <v>0</v>
      </c>
      <c r="J1283">
        <v>0</v>
      </c>
      <c r="K1283" s="2">
        <v>5</v>
      </c>
      <c r="L1283">
        <v>0</v>
      </c>
      <c r="M1283">
        <v>0</v>
      </c>
      <c r="N1283">
        <v>0</v>
      </c>
      <c r="O1283">
        <v>0</v>
      </c>
      <c r="P1283" s="5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 s="2">
        <v>0</v>
      </c>
      <c r="Z1283" s="7">
        <v>0</v>
      </c>
      <c r="AA1283" s="7">
        <v>0</v>
      </c>
      <c r="AB1283" s="7">
        <v>0</v>
      </c>
      <c r="AC1283" s="8">
        <v>0</v>
      </c>
      <c r="AD1283" s="16">
        <v>0</v>
      </c>
      <c r="AE1283" s="3">
        <v>0</v>
      </c>
      <c r="AF1283" s="10">
        <v>0</v>
      </c>
      <c r="AG1283" s="2">
        <v>321</v>
      </c>
    </row>
    <row r="1284" spans="1:33" x14ac:dyDescent="0.45">
      <c r="A1284" t="s">
        <v>82</v>
      </c>
      <c r="B1284" t="s">
        <v>38</v>
      </c>
      <c r="C1284" s="1">
        <v>394</v>
      </c>
      <c r="D1284" s="1">
        <v>14</v>
      </c>
      <c r="E1284" s="1">
        <v>68</v>
      </c>
      <c r="F1284">
        <v>2</v>
      </c>
      <c r="G1284" s="2" t="s">
        <v>44</v>
      </c>
      <c r="H1284" s="3">
        <v>11</v>
      </c>
      <c r="I1284" s="16">
        <v>0</v>
      </c>
      <c r="J1284">
        <v>10</v>
      </c>
      <c r="K1284" s="2">
        <v>5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1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 s="2">
        <v>0</v>
      </c>
      <c r="Z1284" s="7">
        <v>11</v>
      </c>
      <c r="AA1284" s="7">
        <v>0</v>
      </c>
      <c r="AB1284" s="7">
        <v>0</v>
      </c>
      <c r="AC1284" s="8">
        <v>3.7</v>
      </c>
      <c r="AD1284" s="16">
        <v>5</v>
      </c>
      <c r="AE1284" s="3">
        <v>70</v>
      </c>
      <c r="AF1284" s="7">
        <v>98.1</v>
      </c>
      <c r="AG1284" s="2">
        <v>251</v>
      </c>
    </row>
    <row r="1285" spans="1:33" x14ac:dyDescent="0.45">
      <c r="A1285" t="s">
        <v>82</v>
      </c>
      <c r="B1285" t="s">
        <v>38</v>
      </c>
      <c r="C1285" s="1">
        <v>394</v>
      </c>
      <c r="D1285" s="1">
        <v>15</v>
      </c>
      <c r="E1285" s="1">
        <v>69</v>
      </c>
      <c r="F1285">
        <v>2</v>
      </c>
      <c r="G1285" s="2" t="s">
        <v>16</v>
      </c>
      <c r="H1285" s="3">
        <v>22</v>
      </c>
      <c r="I1285" s="16">
        <v>0</v>
      </c>
      <c r="J1285">
        <v>5</v>
      </c>
      <c r="K1285" s="2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 s="2">
        <v>0</v>
      </c>
      <c r="Z1285" s="7">
        <v>9.5</v>
      </c>
      <c r="AA1285" s="7">
        <v>10.4</v>
      </c>
      <c r="AB1285" s="7">
        <v>15.2</v>
      </c>
      <c r="AC1285" s="8">
        <v>11.7</v>
      </c>
      <c r="AD1285" s="16">
        <v>10</v>
      </c>
      <c r="AE1285" s="3">
        <v>70</v>
      </c>
      <c r="AF1285" s="7">
        <v>148.5</v>
      </c>
      <c r="AG1285" s="2">
        <v>338</v>
      </c>
    </row>
    <row r="1286" spans="1:33" x14ac:dyDescent="0.45">
      <c r="A1286" t="s">
        <v>82</v>
      </c>
      <c r="B1286" t="s">
        <v>38</v>
      </c>
      <c r="C1286" s="1">
        <v>394</v>
      </c>
      <c r="D1286" s="1">
        <v>16</v>
      </c>
      <c r="E1286" s="1">
        <v>70</v>
      </c>
      <c r="F1286">
        <v>2</v>
      </c>
      <c r="G1286" s="2" t="s">
        <v>44</v>
      </c>
      <c r="H1286" s="3">
        <v>33</v>
      </c>
      <c r="I1286" s="16">
        <v>60</v>
      </c>
      <c r="J1286">
        <v>0</v>
      </c>
      <c r="K1286" s="2">
        <v>5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1</v>
      </c>
      <c r="X1286">
        <v>1</v>
      </c>
      <c r="Y1286" s="2">
        <v>0</v>
      </c>
      <c r="Z1286" s="7">
        <v>7.1</v>
      </c>
      <c r="AA1286" s="7">
        <v>14.9</v>
      </c>
      <c r="AB1286" s="7">
        <v>13.5</v>
      </c>
      <c r="AC1286" s="8">
        <v>11.8</v>
      </c>
      <c r="AD1286" s="16">
        <v>15</v>
      </c>
      <c r="AE1286" s="3">
        <v>20</v>
      </c>
      <c r="AF1286" s="7">
        <v>251.2</v>
      </c>
      <c r="AG1286" s="2">
        <v>106</v>
      </c>
    </row>
    <row r="1287" spans="1:33" x14ac:dyDescent="0.45">
      <c r="A1287" t="s">
        <v>82</v>
      </c>
      <c r="B1287" t="s">
        <v>38</v>
      </c>
      <c r="C1287" s="1">
        <v>394</v>
      </c>
      <c r="D1287" s="1">
        <v>17</v>
      </c>
      <c r="E1287" s="1">
        <v>71</v>
      </c>
      <c r="F1287">
        <v>2</v>
      </c>
      <c r="G1287" s="2" t="s">
        <v>16</v>
      </c>
      <c r="H1287" s="3">
        <v>0</v>
      </c>
      <c r="I1287" s="16">
        <v>0</v>
      </c>
      <c r="J1287">
        <v>0</v>
      </c>
      <c r="K1287" s="2">
        <v>5</v>
      </c>
      <c r="L1287">
        <v>0</v>
      </c>
      <c r="M1287">
        <v>0</v>
      </c>
      <c r="N1287">
        <v>0</v>
      </c>
      <c r="O1287">
        <v>0</v>
      </c>
      <c r="P1287" s="5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 s="2">
        <v>0</v>
      </c>
      <c r="Z1287" s="7">
        <v>0</v>
      </c>
      <c r="AA1287" s="7">
        <v>0</v>
      </c>
      <c r="AB1287" s="7">
        <v>0</v>
      </c>
      <c r="AC1287" s="8">
        <v>0</v>
      </c>
      <c r="AD1287" s="16">
        <v>0</v>
      </c>
      <c r="AE1287" s="3">
        <v>0</v>
      </c>
      <c r="AF1287" s="10">
        <v>0</v>
      </c>
      <c r="AG1287" s="2">
        <v>389</v>
      </c>
    </row>
    <row r="1288" spans="1:33" x14ac:dyDescent="0.45">
      <c r="A1288" t="s">
        <v>82</v>
      </c>
      <c r="B1288" t="s">
        <v>38</v>
      </c>
      <c r="C1288" s="1">
        <v>394</v>
      </c>
      <c r="D1288" s="1">
        <v>18</v>
      </c>
      <c r="E1288" s="1">
        <v>72</v>
      </c>
      <c r="F1288">
        <v>2</v>
      </c>
      <c r="G1288" s="2" t="s">
        <v>43</v>
      </c>
      <c r="H1288" s="3">
        <v>44</v>
      </c>
      <c r="I1288" s="16">
        <v>0</v>
      </c>
      <c r="J1288">
        <v>10</v>
      </c>
      <c r="K1288" s="2">
        <v>5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 s="2">
        <v>1</v>
      </c>
      <c r="Z1288" s="7">
        <v>12.7</v>
      </c>
      <c r="AA1288" s="7">
        <v>10.199999999999999</v>
      </c>
      <c r="AB1288" s="7">
        <v>12.7</v>
      </c>
      <c r="AC1288" s="8">
        <v>11.9</v>
      </c>
      <c r="AD1288" s="16">
        <v>50</v>
      </c>
      <c r="AE1288" s="3">
        <v>70</v>
      </c>
      <c r="AF1288" s="7">
        <v>564.20000000000005</v>
      </c>
      <c r="AG1288" s="2">
        <v>314</v>
      </c>
    </row>
    <row r="1289" spans="1:33" x14ac:dyDescent="0.45">
      <c r="A1289" t="s">
        <v>82</v>
      </c>
      <c r="B1289" t="s">
        <v>38</v>
      </c>
      <c r="C1289" s="1">
        <v>394</v>
      </c>
      <c r="D1289" s="1">
        <v>19</v>
      </c>
      <c r="E1289" s="1">
        <v>73</v>
      </c>
      <c r="F1289">
        <v>3</v>
      </c>
      <c r="G1289" s="2" t="s">
        <v>16</v>
      </c>
      <c r="H1289" s="3">
        <v>11</v>
      </c>
      <c r="I1289" s="16">
        <v>5</v>
      </c>
      <c r="J1289">
        <v>0</v>
      </c>
      <c r="K1289" s="2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 s="2">
        <v>1</v>
      </c>
      <c r="Z1289" s="7">
        <v>10</v>
      </c>
      <c r="AA1289" s="7">
        <v>10.199999999999999</v>
      </c>
      <c r="AB1289" s="7">
        <v>12</v>
      </c>
      <c r="AC1289" s="8">
        <v>10.7</v>
      </c>
      <c r="AD1289" s="16">
        <v>10</v>
      </c>
      <c r="AE1289" s="3">
        <v>40</v>
      </c>
      <c r="AF1289" s="7">
        <v>170.3</v>
      </c>
      <c r="AG1289" s="2">
        <v>355</v>
      </c>
    </row>
    <row r="1290" spans="1:33" x14ac:dyDescent="0.45">
      <c r="A1290" t="s">
        <v>82</v>
      </c>
      <c r="B1290" t="s">
        <v>38</v>
      </c>
      <c r="C1290" s="1">
        <v>394</v>
      </c>
      <c r="D1290" s="1">
        <v>20</v>
      </c>
      <c r="E1290" s="1">
        <v>74</v>
      </c>
      <c r="F1290">
        <v>3</v>
      </c>
      <c r="G1290" s="2" t="s">
        <v>43</v>
      </c>
      <c r="H1290" s="3">
        <v>22</v>
      </c>
      <c r="I1290" s="16">
        <v>0</v>
      </c>
      <c r="J1290">
        <v>0</v>
      </c>
      <c r="K1290" s="2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 s="2">
        <v>0</v>
      </c>
      <c r="Z1290" s="7">
        <v>9</v>
      </c>
      <c r="AA1290" s="7">
        <v>7.5</v>
      </c>
      <c r="AB1290" s="7">
        <v>8</v>
      </c>
      <c r="AC1290" s="8">
        <v>8.1999999999999993</v>
      </c>
      <c r="AD1290" s="25">
        <v>10</v>
      </c>
      <c r="AE1290" s="12">
        <v>30</v>
      </c>
      <c r="AF1290" s="7">
        <v>172.9</v>
      </c>
      <c r="AG1290" s="2">
        <v>288</v>
      </c>
    </row>
    <row r="1291" spans="1:33" x14ac:dyDescent="0.45">
      <c r="A1291" t="s">
        <v>82</v>
      </c>
      <c r="B1291" t="s">
        <v>38</v>
      </c>
      <c r="C1291" s="1">
        <v>394</v>
      </c>
      <c r="D1291" s="1">
        <v>21</v>
      </c>
      <c r="E1291" s="1">
        <v>75</v>
      </c>
      <c r="F1291">
        <v>3</v>
      </c>
      <c r="G1291" s="2" t="s">
        <v>44</v>
      </c>
      <c r="H1291" s="3">
        <v>0</v>
      </c>
      <c r="I1291" s="16">
        <v>0</v>
      </c>
      <c r="J1291">
        <v>0</v>
      </c>
      <c r="K1291" s="2">
        <v>0</v>
      </c>
      <c r="L1291">
        <v>0</v>
      </c>
      <c r="M1291">
        <v>0</v>
      </c>
      <c r="N1291">
        <v>0</v>
      </c>
      <c r="O1291">
        <v>0</v>
      </c>
      <c r="P1291" s="5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 s="2">
        <v>0</v>
      </c>
      <c r="Z1291" s="7">
        <v>0</v>
      </c>
      <c r="AA1291" s="7">
        <v>0</v>
      </c>
      <c r="AB1291" s="7">
        <v>0</v>
      </c>
      <c r="AC1291" s="8">
        <v>0</v>
      </c>
      <c r="AD1291" s="16">
        <v>0</v>
      </c>
      <c r="AE1291" s="3">
        <v>0</v>
      </c>
      <c r="AF1291" s="10">
        <v>0</v>
      </c>
      <c r="AG1291" s="2">
        <v>342</v>
      </c>
    </row>
    <row r="1292" spans="1:33" x14ac:dyDescent="0.45">
      <c r="A1292" t="s">
        <v>82</v>
      </c>
      <c r="B1292" t="s">
        <v>38</v>
      </c>
      <c r="C1292" s="1">
        <v>394</v>
      </c>
      <c r="D1292" s="1">
        <v>22</v>
      </c>
      <c r="E1292" s="1">
        <v>76</v>
      </c>
      <c r="F1292">
        <v>3</v>
      </c>
      <c r="G1292" s="2" t="s">
        <v>43</v>
      </c>
      <c r="H1292" s="24">
        <v>22</v>
      </c>
      <c r="I1292" s="16">
        <v>0</v>
      </c>
      <c r="J1292">
        <v>5</v>
      </c>
      <c r="K1292" s="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 s="2">
        <v>0</v>
      </c>
      <c r="Z1292" s="7">
        <v>8.5</v>
      </c>
      <c r="AA1292" s="7">
        <v>7</v>
      </c>
      <c r="AB1292" s="7">
        <v>9.5</v>
      </c>
      <c r="AC1292" s="8">
        <v>8.3000000000000007</v>
      </c>
      <c r="AD1292" s="16">
        <v>10</v>
      </c>
      <c r="AE1292" s="3">
        <v>70</v>
      </c>
      <c r="AF1292" s="7">
        <v>152.9</v>
      </c>
      <c r="AG1292" s="2">
        <v>307</v>
      </c>
    </row>
    <row r="1293" spans="1:33" x14ac:dyDescent="0.45">
      <c r="A1293" t="s">
        <v>82</v>
      </c>
      <c r="B1293" t="s">
        <v>38</v>
      </c>
      <c r="C1293" s="1">
        <v>394</v>
      </c>
      <c r="D1293" s="1">
        <v>23</v>
      </c>
      <c r="E1293" s="1">
        <v>77</v>
      </c>
      <c r="F1293">
        <v>3</v>
      </c>
      <c r="G1293" s="2" t="s">
        <v>44</v>
      </c>
      <c r="H1293" s="3">
        <v>0</v>
      </c>
      <c r="I1293" s="16">
        <v>0</v>
      </c>
      <c r="J1293">
        <v>0</v>
      </c>
      <c r="K1293" s="2">
        <v>0</v>
      </c>
      <c r="L1293">
        <v>0</v>
      </c>
      <c r="M1293">
        <v>0</v>
      </c>
      <c r="N1293">
        <v>0</v>
      </c>
      <c r="O1293">
        <v>0</v>
      </c>
      <c r="P1293" s="5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 s="2">
        <v>0</v>
      </c>
      <c r="Z1293" s="7">
        <v>0</v>
      </c>
      <c r="AA1293" s="7">
        <v>0</v>
      </c>
      <c r="AB1293" s="7">
        <v>0</v>
      </c>
      <c r="AC1293" s="8">
        <v>0</v>
      </c>
      <c r="AD1293" s="16">
        <v>5</v>
      </c>
      <c r="AE1293" s="3">
        <v>75</v>
      </c>
      <c r="AF1293" s="10">
        <v>58.4</v>
      </c>
      <c r="AG1293" s="2">
        <v>332</v>
      </c>
    </row>
    <row r="1294" spans="1:33" x14ac:dyDescent="0.45">
      <c r="A1294" t="s">
        <v>82</v>
      </c>
      <c r="B1294" t="s">
        <v>38</v>
      </c>
      <c r="C1294" s="1">
        <v>394</v>
      </c>
      <c r="D1294" s="1">
        <v>24</v>
      </c>
      <c r="E1294" s="1">
        <v>78</v>
      </c>
      <c r="F1294">
        <v>3</v>
      </c>
      <c r="G1294" s="2" t="s">
        <v>16</v>
      </c>
      <c r="H1294" s="3">
        <v>0</v>
      </c>
      <c r="I1294" s="16">
        <v>0</v>
      </c>
      <c r="J1294">
        <v>0</v>
      </c>
      <c r="K1294" s="2">
        <v>0</v>
      </c>
      <c r="L1294">
        <v>0</v>
      </c>
      <c r="M1294">
        <v>0</v>
      </c>
      <c r="N1294">
        <v>0</v>
      </c>
      <c r="O1294">
        <v>0</v>
      </c>
      <c r="P1294" s="5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 s="2">
        <v>0</v>
      </c>
      <c r="Z1294" s="7">
        <v>0</v>
      </c>
      <c r="AA1294" s="7">
        <v>0</v>
      </c>
      <c r="AB1294" s="7">
        <v>0</v>
      </c>
      <c r="AC1294" s="8">
        <v>0</v>
      </c>
      <c r="AD1294" s="16">
        <v>0</v>
      </c>
      <c r="AE1294" s="3">
        <v>0</v>
      </c>
      <c r="AF1294" s="10">
        <v>0</v>
      </c>
      <c r="AG1294" s="2">
        <v>339</v>
      </c>
    </row>
    <row r="1295" spans="1:33" x14ac:dyDescent="0.45">
      <c r="A1295" t="s">
        <v>82</v>
      </c>
      <c r="B1295" t="s">
        <v>38</v>
      </c>
      <c r="C1295" s="1">
        <v>394</v>
      </c>
      <c r="D1295" s="1">
        <v>25</v>
      </c>
      <c r="E1295" s="1">
        <v>79</v>
      </c>
      <c r="F1295">
        <v>3</v>
      </c>
      <c r="G1295" s="2" t="s">
        <v>44</v>
      </c>
      <c r="H1295" s="3">
        <v>0</v>
      </c>
      <c r="I1295" s="16">
        <v>0</v>
      </c>
      <c r="J1295">
        <v>0</v>
      </c>
      <c r="K1295" s="2">
        <v>0</v>
      </c>
      <c r="L1295">
        <v>0</v>
      </c>
      <c r="M1295">
        <v>0</v>
      </c>
      <c r="N1295">
        <v>0</v>
      </c>
      <c r="O1295">
        <v>0</v>
      </c>
      <c r="P1295" s="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 s="2">
        <v>0</v>
      </c>
      <c r="Z1295" s="7">
        <v>0</v>
      </c>
      <c r="AA1295" s="7">
        <v>0</v>
      </c>
      <c r="AB1295" s="7">
        <v>0</v>
      </c>
      <c r="AC1295" s="8">
        <v>0</v>
      </c>
      <c r="AD1295" s="16">
        <v>0</v>
      </c>
      <c r="AE1295" s="3">
        <v>0</v>
      </c>
      <c r="AF1295" s="10">
        <v>0</v>
      </c>
      <c r="AG1295" s="2">
        <v>286</v>
      </c>
    </row>
    <row r="1296" spans="1:33" x14ac:dyDescent="0.45">
      <c r="A1296" t="s">
        <v>82</v>
      </c>
      <c r="B1296" t="s">
        <v>38</v>
      </c>
      <c r="C1296" s="1">
        <v>394</v>
      </c>
      <c r="D1296" s="1">
        <v>26</v>
      </c>
      <c r="E1296" s="1">
        <v>80</v>
      </c>
      <c r="F1296">
        <v>3</v>
      </c>
      <c r="G1296" s="2" t="s">
        <v>16</v>
      </c>
      <c r="H1296" s="3">
        <v>11</v>
      </c>
      <c r="I1296" s="4">
        <v>0</v>
      </c>
      <c r="J1296" s="5">
        <v>0</v>
      </c>
      <c r="K1296" s="6">
        <v>0</v>
      </c>
      <c r="L1296">
        <v>0</v>
      </c>
      <c r="M1296">
        <v>0</v>
      </c>
      <c r="N1296">
        <v>0</v>
      </c>
      <c r="O1296">
        <v>0</v>
      </c>
      <c r="P1296" s="5">
        <v>0</v>
      </c>
      <c r="Q1296">
        <v>0</v>
      </c>
      <c r="R1296">
        <v>0</v>
      </c>
      <c r="S1296" s="5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 s="2">
        <v>0</v>
      </c>
      <c r="Z1296">
        <v>7</v>
      </c>
      <c r="AA1296">
        <v>7.3</v>
      </c>
      <c r="AB1296">
        <v>5.5</v>
      </c>
      <c r="AC1296" s="8">
        <v>6.6</v>
      </c>
      <c r="AD1296" s="16">
        <v>5</v>
      </c>
      <c r="AE1296" s="3">
        <v>20</v>
      </c>
      <c r="AF1296" s="10">
        <v>92.5</v>
      </c>
      <c r="AG1296" s="2">
        <v>279</v>
      </c>
    </row>
    <row r="1297" spans="1:33" x14ac:dyDescent="0.45">
      <c r="A1297" t="s">
        <v>82</v>
      </c>
      <c r="B1297" t="s">
        <v>38</v>
      </c>
      <c r="C1297" s="1">
        <v>394</v>
      </c>
      <c r="D1297" s="1">
        <v>27</v>
      </c>
      <c r="E1297" s="1">
        <v>81</v>
      </c>
      <c r="F1297">
        <v>3</v>
      </c>
      <c r="G1297" s="2" t="s">
        <v>43</v>
      </c>
      <c r="H1297" s="3">
        <v>0</v>
      </c>
      <c r="I1297" s="16">
        <v>0</v>
      </c>
      <c r="J1297">
        <v>0</v>
      </c>
      <c r="K1297" s="2">
        <v>0</v>
      </c>
      <c r="L1297">
        <v>0</v>
      </c>
      <c r="M1297">
        <v>0</v>
      </c>
      <c r="N1297">
        <v>0</v>
      </c>
      <c r="O1297">
        <v>0</v>
      </c>
      <c r="P1297" s="5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 s="2">
        <v>0</v>
      </c>
      <c r="Z1297" s="7">
        <v>0</v>
      </c>
      <c r="AA1297" s="7">
        <v>0</v>
      </c>
      <c r="AB1297" s="7">
        <v>0</v>
      </c>
      <c r="AC1297" s="8">
        <v>0</v>
      </c>
      <c r="AD1297" s="16">
        <v>0</v>
      </c>
      <c r="AE1297" s="3">
        <v>0</v>
      </c>
      <c r="AF1297" s="10">
        <v>0</v>
      </c>
      <c r="AG1297" s="2">
        <v>308</v>
      </c>
    </row>
    <row r="1298" spans="1:33" x14ac:dyDescent="0.45">
      <c r="A1298" t="s">
        <v>46</v>
      </c>
      <c r="B1298" t="s">
        <v>39</v>
      </c>
      <c r="C1298" s="1">
        <v>419</v>
      </c>
      <c r="D1298" s="1">
        <v>1</v>
      </c>
      <c r="E1298" s="1">
        <v>1</v>
      </c>
      <c r="F1298">
        <v>1</v>
      </c>
      <c r="G1298" s="2" t="s">
        <v>16</v>
      </c>
      <c r="H1298" s="3">
        <v>78</v>
      </c>
      <c r="I1298" s="16">
        <v>0</v>
      </c>
      <c r="J1298">
        <v>5</v>
      </c>
      <c r="K1298" s="2">
        <v>0</v>
      </c>
      <c r="L1298">
        <v>0</v>
      </c>
      <c r="M1298">
        <v>0</v>
      </c>
      <c r="N1298">
        <v>0</v>
      </c>
      <c r="O1298">
        <v>0</v>
      </c>
      <c r="P1298" s="5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 s="2">
        <v>0</v>
      </c>
      <c r="Z1298" s="7">
        <v>10.7</v>
      </c>
      <c r="AA1298" s="7">
        <v>13.4</v>
      </c>
      <c r="AB1298" s="7">
        <v>12.1</v>
      </c>
      <c r="AC1298" s="8">
        <v>12.1</v>
      </c>
      <c r="AD1298" s="16">
        <v>120</v>
      </c>
      <c r="AE1298" s="3">
        <v>10</v>
      </c>
      <c r="AF1298" s="10">
        <v>1493.048</v>
      </c>
      <c r="AG1298" s="2">
        <v>228</v>
      </c>
    </row>
    <row r="1299" spans="1:33" x14ac:dyDescent="0.45">
      <c r="A1299" t="s">
        <v>46</v>
      </c>
      <c r="B1299" t="s">
        <v>39</v>
      </c>
      <c r="C1299" s="1">
        <v>419</v>
      </c>
      <c r="D1299" s="1">
        <v>2</v>
      </c>
      <c r="E1299" s="1">
        <v>2</v>
      </c>
      <c r="F1299">
        <v>1</v>
      </c>
      <c r="G1299" s="2" t="s">
        <v>43</v>
      </c>
      <c r="H1299" s="3">
        <v>100</v>
      </c>
      <c r="I1299" s="4">
        <v>5</v>
      </c>
      <c r="J1299" s="5">
        <v>0</v>
      </c>
      <c r="K1299" s="6">
        <v>0</v>
      </c>
      <c r="L1299">
        <v>0</v>
      </c>
      <c r="M1299">
        <v>0</v>
      </c>
      <c r="N1299">
        <v>0</v>
      </c>
      <c r="O1299">
        <v>0</v>
      </c>
      <c r="P1299" s="5">
        <v>0</v>
      </c>
      <c r="Q1299">
        <v>0</v>
      </c>
      <c r="R1299">
        <v>0</v>
      </c>
      <c r="S1299" s="5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 s="2">
        <v>0</v>
      </c>
      <c r="Z1299">
        <v>14.6</v>
      </c>
      <c r="AA1299">
        <v>10.8</v>
      </c>
      <c r="AB1299">
        <v>8.6999999999999993</v>
      </c>
      <c r="AC1299" s="8">
        <v>11.4</v>
      </c>
      <c r="AD1299" s="16">
        <v>140</v>
      </c>
      <c r="AE1299" s="3">
        <v>10</v>
      </c>
      <c r="AF1299" s="10">
        <v>1179.1479999999999</v>
      </c>
      <c r="AG1299" s="2">
        <v>306</v>
      </c>
    </row>
    <row r="1300" spans="1:33" x14ac:dyDescent="0.45">
      <c r="A1300" t="s">
        <v>46</v>
      </c>
      <c r="B1300" t="s">
        <v>39</v>
      </c>
      <c r="C1300" s="1">
        <v>419</v>
      </c>
      <c r="D1300" s="1">
        <v>3</v>
      </c>
      <c r="E1300" s="1">
        <v>3</v>
      </c>
      <c r="F1300">
        <v>1</v>
      </c>
      <c r="G1300" s="2" t="s">
        <v>44</v>
      </c>
      <c r="H1300" s="3">
        <v>100</v>
      </c>
      <c r="I1300" s="16">
        <v>0</v>
      </c>
      <c r="J1300">
        <v>5</v>
      </c>
      <c r="K1300" s="2">
        <v>5</v>
      </c>
      <c r="L1300">
        <v>0</v>
      </c>
      <c r="M1300">
        <v>0</v>
      </c>
      <c r="N1300">
        <v>0</v>
      </c>
      <c r="O1300">
        <v>0</v>
      </c>
      <c r="P1300" s="5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 s="2">
        <v>0</v>
      </c>
      <c r="Z1300" s="7">
        <v>7.8</v>
      </c>
      <c r="AA1300" s="7">
        <v>8.4</v>
      </c>
      <c r="AB1300" s="7">
        <v>13.3</v>
      </c>
      <c r="AC1300" s="8">
        <v>9.8000000000000007</v>
      </c>
      <c r="AD1300" s="16">
        <v>210</v>
      </c>
      <c r="AE1300" s="3">
        <v>10</v>
      </c>
      <c r="AF1300" s="10">
        <v>4395.3059999999996</v>
      </c>
      <c r="AG1300" s="2">
        <v>258</v>
      </c>
    </row>
    <row r="1301" spans="1:33" x14ac:dyDescent="0.45">
      <c r="A1301" t="s">
        <v>46</v>
      </c>
      <c r="B1301" t="s">
        <v>39</v>
      </c>
      <c r="C1301" s="1">
        <v>419</v>
      </c>
      <c r="D1301" s="1">
        <v>4</v>
      </c>
      <c r="E1301" s="1">
        <v>4</v>
      </c>
      <c r="F1301">
        <v>1</v>
      </c>
      <c r="G1301" s="2" t="s">
        <v>43</v>
      </c>
      <c r="H1301" s="3">
        <v>100</v>
      </c>
      <c r="I1301" s="16">
        <v>5</v>
      </c>
      <c r="J1301">
        <v>5</v>
      </c>
      <c r="K1301" s="2">
        <v>0</v>
      </c>
      <c r="L1301">
        <v>0</v>
      </c>
      <c r="M1301">
        <v>0</v>
      </c>
      <c r="N1301">
        <v>0</v>
      </c>
      <c r="O1301">
        <v>0</v>
      </c>
      <c r="P1301" s="5">
        <v>0</v>
      </c>
      <c r="Q1301">
        <v>1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 s="2">
        <v>0</v>
      </c>
      <c r="Z1301" s="7">
        <v>11</v>
      </c>
      <c r="AA1301" s="7">
        <v>12.3</v>
      </c>
      <c r="AB1301" s="7">
        <v>11.5</v>
      </c>
      <c r="AC1301" s="8">
        <v>11.6</v>
      </c>
      <c r="AD1301" s="16">
        <v>220</v>
      </c>
      <c r="AE1301" s="3">
        <v>10</v>
      </c>
      <c r="AF1301" s="10">
        <v>3440.8910000000001</v>
      </c>
      <c r="AG1301" s="2">
        <v>232</v>
      </c>
    </row>
    <row r="1302" spans="1:33" x14ac:dyDescent="0.45">
      <c r="A1302" t="s">
        <v>46</v>
      </c>
      <c r="B1302" t="s">
        <v>39</v>
      </c>
      <c r="C1302" s="1">
        <v>419</v>
      </c>
      <c r="D1302" s="1">
        <v>5</v>
      </c>
      <c r="E1302" s="1">
        <v>5</v>
      </c>
      <c r="F1302">
        <v>1</v>
      </c>
      <c r="G1302" s="2" t="s">
        <v>44</v>
      </c>
      <c r="H1302" s="3">
        <v>100</v>
      </c>
      <c r="I1302" s="16">
        <v>5</v>
      </c>
      <c r="J1302">
        <v>5</v>
      </c>
      <c r="K1302" s="2">
        <v>0</v>
      </c>
      <c r="L1302">
        <v>0</v>
      </c>
      <c r="M1302">
        <v>0</v>
      </c>
      <c r="N1302">
        <v>0</v>
      </c>
      <c r="O1302">
        <v>0</v>
      </c>
      <c r="P1302" s="5">
        <v>0</v>
      </c>
      <c r="Q1302">
        <v>0</v>
      </c>
      <c r="R1302">
        <v>0</v>
      </c>
      <c r="S1302">
        <v>0</v>
      </c>
      <c r="T1302">
        <v>0</v>
      </c>
      <c r="U1302">
        <v>1</v>
      </c>
      <c r="V1302">
        <v>2</v>
      </c>
      <c r="W1302">
        <v>0</v>
      </c>
      <c r="X1302">
        <v>0</v>
      </c>
      <c r="Y1302" s="2">
        <v>0</v>
      </c>
      <c r="Z1302" s="7">
        <v>14.6</v>
      </c>
      <c r="AA1302" s="7">
        <v>14.3</v>
      </c>
      <c r="AB1302" s="7">
        <v>9.4</v>
      </c>
      <c r="AC1302" s="8">
        <v>12.8</v>
      </c>
      <c r="AD1302" s="16">
        <v>190</v>
      </c>
      <c r="AE1302" s="3">
        <v>10</v>
      </c>
      <c r="AF1302" s="10">
        <v>2856.1979999999999</v>
      </c>
      <c r="AG1302" s="2">
        <v>274</v>
      </c>
    </row>
    <row r="1303" spans="1:33" x14ac:dyDescent="0.45">
      <c r="A1303" t="s">
        <v>46</v>
      </c>
      <c r="B1303" t="s">
        <v>39</v>
      </c>
      <c r="C1303" s="1">
        <v>419</v>
      </c>
      <c r="D1303" s="1">
        <v>6</v>
      </c>
      <c r="E1303" s="1">
        <v>6</v>
      </c>
      <c r="F1303">
        <v>1</v>
      </c>
      <c r="G1303" s="2" t="s">
        <v>16</v>
      </c>
      <c r="H1303" s="3">
        <v>89</v>
      </c>
      <c r="I1303" s="16">
        <v>0</v>
      </c>
      <c r="J1303">
        <v>0</v>
      </c>
      <c r="K1303" s="2">
        <v>0</v>
      </c>
      <c r="L1303">
        <v>0</v>
      </c>
      <c r="M1303">
        <v>0</v>
      </c>
      <c r="N1303">
        <v>0</v>
      </c>
      <c r="O1303">
        <v>0</v>
      </c>
      <c r="P1303" s="5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 s="2">
        <v>0</v>
      </c>
      <c r="Z1303" s="7">
        <v>16.600000000000001</v>
      </c>
      <c r="AA1303" s="7">
        <v>8.1999999999999993</v>
      </c>
      <c r="AB1303" s="7">
        <v>9.8000000000000007</v>
      </c>
      <c r="AC1303" s="8">
        <v>11.5</v>
      </c>
      <c r="AD1303" s="16">
        <v>90</v>
      </c>
      <c r="AE1303" s="3">
        <v>10</v>
      </c>
      <c r="AF1303" s="10">
        <v>1562.8040000000001</v>
      </c>
      <c r="AG1303" s="11">
        <v>380</v>
      </c>
    </row>
    <row r="1304" spans="1:33" x14ac:dyDescent="0.45">
      <c r="A1304" t="s">
        <v>46</v>
      </c>
      <c r="B1304" t="s">
        <v>39</v>
      </c>
      <c r="C1304" s="1">
        <v>419</v>
      </c>
      <c r="D1304" s="1">
        <v>7</v>
      </c>
      <c r="E1304" s="1">
        <v>7</v>
      </c>
      <c r="F1304">
        <v>1</v>
      </c>
      <c r="G1304" s="2" t="s">
        <v>44</v>
      </c>
      <c r="H1304" s="3">
        <v>100</v>
      </c>
      <c r="I1304" s="16">
        <v>0</v>
      </c>
      <c r="J1304">
        <v>5</v>
      </c>
      <c r="K1304" s="2">
        <v>0</v>
      </c>
      <c r="L1304">
        <v>0</v>
      </c>
      <c r="M1304">
        <v>0</v>
      </c>
      <c r="N1304">
        <v>0</v>
      </c>
      <c r="O1304">
        <v>0</v>
      </c>
      <c r="P1304" s="5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 s="2">
        <v>0</v>
      </c>
      <c r="Z1304" s="7">
        <v>10.3</v>
      </c>
      <c r="AA1304" s="7">
        <v>17.399999999999999</v>
      </c>
      <c r="AB1304" s="7">
        <v>8.6</v>
      </c>
      <c r="AC1304" s="8">
        <v>12.1</v>
      </c>
      <c r="AD1304" s="16">
        <v>225</v>
      </c>
      <c r="AE1304" s="3">
        <v>10</v>
      </c>
      <c r="AF1304" s="10">
        <v>3661.5639999999999</v>
      </c>
      <c r="AG1304" s="2">
        <v>225</v>
      </c>
    </row>
    <row r="1305" spans="1:33" x14ac:dyDescent="0.45">
      <c r="A1305" t="s">
        <v>46</v>
      </c>
      <c r="B1305" t="s">
        <v>39</v>
      </c>
      <c r="C1305" s="1">
        <v>419</v>
      </c>
      <c r="D1305" s="1">
        <v>8</v>
      </c>
      <c r="E1305" s="1">
        <v>8</v>
      </c>
      <c r="F1305">
        <v>1</v>
      </c>
      <c r="G1305" s="2" t="s">
        <v>16</v>
      </c>
      <c r="H1305" s="3">
        <v>89</v>
      </c>
      <c r="I1305" s="16">
        <v>0</v>
      </c>
      <c r="J1305">
        <v>5</v>
      </c>
      <c r="K1305" s="2">
        <v>0</v>
      </c>
      <c r="L1305">
        <v>0</v>
      </c>
      <c r="M1305">
        <v>0</v>
      </c>
      <c r="N1305">
        <v>0</v>
      </c>
      <c r="O1305">
        <v>0</v>
      </c>
      <c r="P1305" s="5">
        <v>0</v>
      </c>
      <c r="Q1305">
        <v>0</v>
      </c>
      <c r="R1305">
        <v>0</v>
      </c>
      <c r="S1305">
        <v>0</v>
      </c>
      <c r="T1305">
        <v>0</v>
      </c>
      <c r="U1305">
        <v>1</v>
      </c>
      <c r="V1305">
        <v>0</v>
      </c>
      <c r="W1305">
        <v>0</v>
      </c>
      <c r="X1305">
        <v>0</v>
      </c>
      <c r="Y1305" s="2">
        <v>0</v>
      </c>
      <c r="Z1305" s="7">
        <v>8.9</v>
      </c>
      <c r="AA1305" s="7">
        <v>12.4</v>
      </c>
      <c r="AB1305" s="7">
        <v>13.1</v>
      </c>
      <c r="AC1305" s="8">
        <v>11.5</v>
      </c>
      <c r="AD1305" s="16">
        <v>185</v>
      </c>
      <c r="AE1305" s="3">
        <v>20</v>
      </c>
      <c r="AF1305" s="10">
        <v>2833.3449999999998</v>
      </c>
      <c r="AG1305" s="2">
        <v>254</v>
      </c>
    </row>
    <row r="1306" spans="1:33" x14ac:dyDescent="0.45">
      <c r="A1306" t="s">
        <v>46</v>
      </c>
      <c r="B1306" t="s">
        <v>39</v>
      </c>
      <c r="C1306" s="1">
        <v>419</v>
      </c>
      <c r="D1306" s="1">
        <v>9</v>
      </c>
      <c r="E1306" s="1">
        <v>9</v>
      </c>
      <c r="F1306">
        <v>1</v>
      </c>
      <c r="G1306" s="2" t="s">
        <v>43</v>
      </c>
      <c r="H1306" s="3">
        <v>55</v>
      </c>
      <c r="I1306" s="16">
        <v>0</v>
      </c>
      <c r="J1306">
        <v>5</v>
      </c>
      <c r="K1306" s="2">
        <v>0</v>
      </c>
      <c r="L1306">
        <v>0</v>
      </c>
      <c r="M1306">
        <v>0</v>
      </c>
      <c r="N1306">
        <v>0</v>
      </c>
      <c r="O1306">
        <v>0</v>
      </c>
      <c r="P1306" s="5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 s="2">
        <v>0</v>
      </c>
      <c r="Z1306" s="7">
        <v>10.9</v>
      </c>
      <c r="AA1306" s="7">
        <v>6.4</v>
      </c>
      <c r="AB1306" s="7">
        <v>12.3</v>
      </c>
      <c r="AC1306" s="8">
        <v>9.9</v>
      </c>
      <c r="AD1306" s="16">
        <v>75</v>
      </c>
      <c r="AE1306" s="3">
        <v>10</v>
      </c>
      <c r="AF1306" s="10">
        <v>2000.864</v>
      </c>
      <c r="AG1306" s="2">
        <v>249</v>
      </c>
    </row>
    <row r="1307" spans="1:33" x14ac:dyDescent="0.45">
      <c r="A1307" t="s">
        <v>46</v>
      </c>
      <c r="B1307" t="s">
        <v>39</v>
      </c>
      <c r="C1307" s="1">
        <v>419</v>
      </c>
      <c r="D1307" s="1">
        <v>10</v>
      </c>
      <c r="E1307" s="1">
        <v>10</v>
      </c>
      <c r="F1307">
        <v>2</v>
      </c>
      <c r="G1307" s="2" t="s">
        <v>16</v>
      </c>
      <c r="H1307" s="3">
        <v>0</v>
      </c>
      <c r="I1307" s="16">
        <v>0</v>
      </c>
      <c r="J1307">
        <v>0</v>
      </c>
      <c r="K1307" s="2">
        <v>0</v>
      </c>
      <c r="L1307">
        <v>0</v>
      </c>
      <c r="M1307">
        <v>0</v>
      </c>
      <c r="N1307">
        <v>0</v>
      </c>
      <c r="O1307">
        <v>0</v>
      </c>
      <c r="P1307" s="5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 s="2">
        <v>0</v>
      </c>
      <c r="Z1307" s="7">
        <v>0</v>
      </c>
      <c r="AA1307" s="7">
        <v>0</v>
      </c>
      <c r="AB1307" s="7">
        <v>0</v>
      </c>
      <c r="AC1307" s="8">
        <v>0</v>
      </c>
      <c r="AD1307" s="16">
        <v>0</v>
      </c>
      <c r="AE1307" s="3">
        <v>0</v>
      </c>
      <c r="AF1307" s="10">
        <v>0</v>
      </c>
      <c r="AG1307" s="2">
        <v>305</v>
      </c>
    </row>
    <row r="1308" spans="1:33" x14ac:dyDescent="0.45">
      <c r="A1308" t="s">
        <v>46</v>
      </c>
      <c r="B1308" t="s">
        <v>39</v>
      </c>
      <c r="C1308" s="1">
        <v>419</v>
      </c>
      <c r="D1308" s="1">
        <v>11</v>
      </c>
      <c r="E1308" s="1">
        <v>11</v>
      </c>
      <c r="F1308">
        <v>2</v>
      </c>
      <c r="G1308" s="2" t="s">
        <v>43</v>
      </c>
      <c r="H1308" s="3">
        <v>33</v>
      </c>
      <c r="I1308" s="4">
        <v>0</v>
      </c>
      <c r="J1308" s="5">
        <v>0</v>
      </c>
      <c r="K1308" s="6">
        <v>5</v>
      </c>
      <c r="L1308">
        <v>0</v>
      </c>
      <c r="M1308">
        <v>0</v>
      </c>
      <c r="N1308">
        <v>0</v>
      </c>
      <c r="O1308">
        <v>0</v>
      </c>
      <c r="P1308" s="5">
        <v>0</v>
      </c>
      <c r="Q1308">
        <v>0</v>
      </c>
      <c r="R1308">
        <v>0</v>
      </c>
      <c r="S1308" s="5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 s="2">
        <v>0</v>
      </c>
      <c r="Z1308" s="7">
        <v>8.4</v>
      </c>
      <c r="AA1308" s="7">
        <v>9.1</v>
      </c>
      <c r="AB1308" s="7">
        <v>8.6999999999999993</v>
      </c>
      <c r="AC1308" s="8">
        <v>8.6999999999999993</v>
      </c>
      <c r="AD1308" s="16">
        <v>35</v>
      </c>
      <c r="AE1308" s="3">
        <v>10</v>
      </c>
      <c r="AF1308" s="10">
        <v>215.41</v>
      </c>
      <c r="AG1308" s="2">
        <v>525</v>
      </c>
    </row>
    <row r="1309" spans="1:33" x14ac:dyDescent="0.45">
      <c r="A1309" t="s">
        <v>46</v>
      </c>
      <c r="B1309" t="s">
        <v>39</v>
      </c>
      <c r="C1309" s="1">
        <v>419</v>
      </c>
      <c r="D1309" s="1">
        <v>12</v>
      </c>
      <c r="E1309" s="1">
        <v>12</v>
      </c>
      <c r="F1309">
        <v>2</v>
      </c>
      <c r="G1309" s="2" t="s">
        <v>44</v>
      </c>
      <c r="H1309" s="3">
        <v>0</v>
      </c>
      <c r="I1309" s="16">
        <v>0</v>
      </c>
      <c r="J1309">
        <v>0</v>
      </c>
      <c r="K1309" s="2">
        <v>0</v>
      </c>
      <c r="L1309">
        <v>0</v>
      </c>
      <c r="M1309">
        <v>0</v>
      </c>
      <c r="N1309">
        <v>0</v>
      </c>
      <c r="O1309">
        <v>0</v>
      </c>
      <c r="P1309" s="5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 s="2">
        <v>0</v>
      </c>
      <c r="Z1309" s="7">
        <v>0</v>
      </c>
      <c r="AA1309" s="7">
        <v>0</v>
      </c>
      <c r="AB1309" s="7">
        <v>0</v>
      </c>
      <c r="AC1309" s="8">
        <v>0</v>
      </c>
      <c r="AD1309" s="16">
        <v>0</v>
      </c>
      <c r="AE1309" s="3">
        <v>0</v>
      </c>
      <c r="AF1309" s="10">
        <v>0</v>
      </c>
      <c r="AG1309" s="2">
        <v>196</v>
      </c>
    </row>
    <row r="1310" spans="1:33" x14ac:dyDescent="0.45">
      <c r="A1310" t="s">
        <v>46</v>
      </c>
      <c r="B1310" t="s">
        <v>39</v>
      </c>
      <c r="C1310" s="1">
        <v>419</v>
      </c>
      <c r="D1310" s="1">
        <v>13</v>
      </c>
      <c r="E1310" s="1">
        <v>13</v>
      </c>
      <c r="F1310">
        <v>2</v>
      </c>
      <c r="G1310" s="2" t="s">
        <v>43</v>
      </c>
      <c r="H1310" s="3">
        <v>33</v>
      </c>
      <c r="I1310" s="16">
        <v>0</v>
      </c>
      <c r="J1310">
        <v>0</v>
      </c>
      <c r="K1310" s="2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 s="2">
        <v>0</v>
      </c>
      <c r="Z1310" s="7">
        <v>10.7</v>
      </c>
      <c r="AA1310" s="7">
        <v>11.1</v>
      </c>
      <c r="AB1310" s="7">
        <v>7.8</v>
      </c>
      <c r="AC1310" s="8">
        <v>9.9</v>
      </c>
      <c r="AD1310" s="16">
        <v>30</v>
      </c>
      <c r="AE1310" s="3">
        <v>10</v>
      </c>
      <c r="AF1310" s="7">
        <v>321.86900000000003</v>
      </c>
      <c r="AG1310" s="2">
        <v>270</v>
      </c>
    </row>
    <row r="1311" spans="1:33" x14ac:dyDescent="0.45">
      <c r="A1311" t="s">
        <v>46</v>
      </c>
      <c r="B1311" t="s">
        <v>39</v>
      </c>
      <c r="C1311" s="1">
        <v>419</v>
      </c>
      <c r="D1311" s="1">
        <v>14</v>
      </c>
      <c r="E1311" s="1">
        <v>14</v>
      </c>
      <c r="F1311">
        <v>2</v>
      </c>
      <c r="G1311" s="2" t="s">
        <v>44</v>
      </c>
      <c r="H1311" s="23">
        <v>66</v>
      </c>
      <c r="I1311" s="16">
        <v>0</v>
      </c>
      <c r="J1311">
        <v>0</v>
      </c>
      <c r="K1311" s="2">
        <v>5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1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 s="2">
        <v>0</v>
      </c>
      <c r="Z1311" s="7">
        <v>5.3</v>
      </c>
      <c r="AA1311" s="7">
        <v>12.4</v>
      </c>
      <c r="AB1311" s="7">
        <v>8.5</v>
      </c>
      <c r="AC1311" s="8">
        <v>8.6999999999999993</v>
      </c>
      <c r="AD1311" s="16">
        <v>50</v>
      </c>
      <c r="AE1311" s="3">
        <v>10</v>
      </c>
      <c r="AF1311" s="7">
        <v>399.666</v>
      </c>
      <c r="AG1311" s="2">
        <v>320</v>
      </c>
    </row>
    <row r="1312" spans="1:33" x14ac:dyDescent="0.45">
      <c r="A1312" t="s">
        <v>46</v>
      </c>
      <c r="B1312" t="s">
        <v>39</v>
      </c>
      <c r="C1312" s="1">
        <v>419</v>
      </c>
      <c r="D1312" s="1">
        <v>15</v>
      </c>
      <c r="E1312" s="1">
        <v>15</v>
      </c>
      <c r="F1312">
        <v>2</v>
      </c>
      <c r="G1312" s="2" t="s">
        <v>16</v>
      </c>
      <c r="H1312" s="3">
        <v>33</v>
      </c>
      <c r="I1312" s="4">
        <v>0</v>
      </c>
      <c r="J1312" s="5">
        <v>0</v>
      </c>
      <c r="K1312" s="6">
        <v>5</v>
      </c>
      <c r="L1312">
        <v>0</v>
      </c>
      <c r="M1312" s="5">
        <v>0</v>
      </c>
      <c r="N1312" s="5">
        <v>0</v>
      </c>
      <c r="O1312" s="5">
        <v>0</v>
      </c>
      <c r="P1312" s="5">
        <v>0</v>
      </c>
      <c r="Q1312">
        <v>0</v>
      </c>
      <c r="R1312" s="5">
        <v>2</v>
      </c>
      <c r="S1312" s="5">
        <v>0</v>
      </c>
      <c r="T1312" s="5">
        <v>0</v>
      </c>
      <c r="U1312">
        <v>0</v>
      </c>
      <c r="V1312" s="5">
        <v>0</v>
      </c>
      <c r="W1312" s="5">
        <v>0</v>
      </c>
      <c r="X1312" s="5">
        <v>0</v>
      </c>
      <c r="Y1312" s="6">
        <v>0</v>
      </c>
      <c r="Z1312" s="7">
        <v>6.7</v>
      </c>
      <c r="AA1312" s="7">
        <v>11.7</v>
      </c>
      <c r="AB1312" s="7">
        <v>5.7</v>
      </c>
      <c r="AC1312" s="8">
        <v>8</v>
      </c>
      <c r="AD1312" s="16">
        <v>20</v>
      </c>
      <c r="AE1312" s="3">
        <v>5</v>
      </c>
      <c r="AF1312">
        <v>398.11399999999998</v>
      </c>
      <c r="AG1312" s="2">
        <v>324</v>
      </c>
    </row>
    <row r="1313" spans="1:33" x14ac:dyDescent="0.45">
      <c r="A1313" t="s">
        <v>46</v>
      </c>
      <c r="B1313" t="s">
        <v>39</v>
      </c>
      <c r="C1313" s="1">
        <v>419</v>
      </c>
      <c r="D1313" s="1">
        <v>16</v>
      </c>
      <c r="E1313" s="1">
        <v>16</v>
      </c>
      <c r="F1313">
        <v>2</v>
      </c>
      <c r="G1313" s="2" t="s">
        <v>44</v>
      </c>
      <c r="H1313" s="3">
        <v>44</v>
      </c>
      <c r="I1313" s="16">
        <v>0</v>
      </c>
      <c r="J1313">
        <v>0</v>
      </c>
      <c r="K1313" s="2">
        <v>5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1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 s="2">
        <v>0</v>
      </c>
      <c r="Z1313" s="7">
        <v>9.6999999999999993</v>
      </c>
      <c r="AA1313" s="7">
        <v>7.4</v>
      </c>
      <c r="AB1313" s="7">
        <v>7.3</v>
      </c>
      <c r="AC1313" s="8">
        <v>8.1</v>
      </c>
      <c r="AD1313" s="16">
        <v>45</v>
      </c>
      <c r="AE1313" s="3">
        <v>10</v>
      </c>
      <c r="AF1313" s="7">
        <v>222.654</v>
      </c>
      <c r="AG1313" s="2">
        <v>353</v>
      </c>
    </row>
    <row r="1314" spans="1:33" x14ac:dyDescent="0.45">
      <c r="A1314" t="s">
        <v>46</v>
      </c>
      <c r="B1314" t="s">
        <v>39</v>
      </c>
      <c r="C1314" s="1">
        <v>419</v>
      </c>
      <c r="D1314" s="1">
        <v>17</v>
      </c>
      <c r="E1314" s="1">
        <v>17</v>
      </c>
      <c r="F1314">
        <v>2</v>
      </c>
      <c r="G1314" s="2" t="s">
        <v>16</v>
      </c>
      <c r="H1314" s="3">
        <v>100</v>
      </c>
      <c r="I1314" s="16">
        <v>5</v>
      </c>
      <c r="J1314">
        <v>0</v>
      </c>
      <c r="K1314" s="2">
        <v>0</v>
      </c>
      <c r="L1314">
        <v>0</v>
      </c>
      <c r="M1314">
        <v>0</v>
      </c>
      <c r="N1314">
        <v>0</v>
      </c>
      <c r="O1314">
        <v>0</v>
      </c>
      <c r="P1314" s="5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 s="2">
        <v>0</v>
      </c>
      <c r="Z1314" s="7">
        <v>8.6999999999999993</v>
      </c>
      <c r="AA1314" s="7">
        <v>5.5</v>
      </c>
      <c r="AB1314" s="7">
        <v>12.6</v>
      </c>
      <c r="AC1314" s="8">
        <v>8.9</v>
      </c>
      <c r="AD1314" s="16">
        <v>200</v>
      </c>
      <c r="AE1314" s="3">
        <v>15</v>
      </c>
      <c r="AF1314" s="10">
        <v>2305.0450000000001</v>
      </c>
      <c r="AG1314" s="2">
        <v>260</v>
      </c>
    </row>
    <row r="1315" spans="1:33" x14ac:dyDescent="0.45">
      <c r="A1315" t="s">
        <v>46</v>
      </c>
      <c r="B1315" t="s">
        <v>39</v>
      </c>
      <c r="C1315" s="1">
        <v>419</v>
      </c>
      <c r="D1315" s="1">
        <v>18</v>
      </c>
      <c r="E1315" s="1">
        <v>18</v>
      </c>
      <c r="F1315">
        <v>2</v>
      </c>
      <c r="G1315" s="2" t="s">
        <v>43</v>
      </c>
      <c r="H1315" s="23">
        <v>0</v>
      </c>
      <c r="I1315" s="16">
        <v>0</v>
      </c>
      <c r="J1315">
        <v>0</v>
      </c>
      <c r="K1315" s="2">
        <v>0</v>
      </c>
      <c r="L1315">
        <v>0</v>
      </c>
      <c r="M1315">
        <v>0</v>
      </c>
      <c r="N1315">
        <v>0</v>
      </c>
      <c r="O1315">
        <v>0</v>
      </c>
      <c r="P1315" s="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 s="2">
        <v>0</v>
      </c>
      <c r="Z1315" s="7">
        <v>0</v>
      </c>
      <c r="AA1315" s="7">
        <v>0</v>
      </c>
      <c r="AB1315" s="7">
        <v>0</v>
      </c>
      <c r="AC1315" s="8">
        <v>0</v>
      </c>
      <c r="AD1315" s="16">
        <v>0</v>
      </c>
      <c r="AE1315" s="3">
        <v>0</v>
      </c>
      <c r="AF1315" s="10">
        <v>0</v>
      </c>
      <c r="AG1315" s="2">
        <v>398</v>
      </c>
    </row>
    <row r="1316" spans="1:33" x14ac:dyDescent="0.45">
      <c r="A1316" t="s">
        <v>46</v>
      </c>
      <c r="B1316" t="s">
        <v>39</v>
      </c>
      <c r="C1316" s="1">
        <v>419</v>
      </c>
      <c r="D1316" s="1">
        <v>19</v>
      </c>
      <c r="E1316" s="1">
        <v>19</v>
      </c>
      <c r="F1316">
        <v>3</v>
      </c>
      <c r="G1316" s="2" t="s">
        <v>16</v>
      </c>
      <c r="H1316" s="3">
        <v>22</v>
      </c>
      <c r="I1316" s="4">
        <v>0</v>
      </c>
      <c r="J1316" s="5">
        <v>0</v>
      </c>
      <c r="K1316" s="6">
        <v>0</v>
      </c>
      <c r="L1316">
        <v>0</v>
      </c>
      <c r="M1316">
        <v>0</v>
      </c>
      <c r="N1316">
        <v>0</v>
      </c>
      <c r="O1316">
        <v>0</v>
      </c>
      <c r="P1316" s="5">
        <v>0</v>
      </c>
      <c r="Q1316">
        <v>0</v>
      </c>
      <c r="R1316">
        <v>0</v>
      </c>
      <c r="S1316" s="5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 s="2">
        <v>0</v>
      </c>
      <c r="Z1316" s="7">
        <v>12.6</v>
      </c>
      <c r="AA1316" s="7">
        <v>14</v>
      </c>
      <c r="AB1316" s="7">
        <v>12.2</v>
      </c>
      <c r="AC1316" s="8">
        <v>12.9</v>
      </c>
      <c r="AD1316" s="16">
        <v>15</v>
      </c>
      <c r="AE1316" s="3">
        <v>5</v>
      </c>
      <c r="AF1316" s="10">
        <v>92.498999999999995</v>
      </c>
      <c r="AG1316" s="2">
        <v>481</v>
      </c>
    </row>
    <row r="1317" spans="1:33" x14ac:dyDescent="0.45">
      <c r="A1317" t="s">
        <v>46</v>
      </c>
      <c r="B1317" t="s">
        <v>39</v>
      </c>
      <c r="C1317" s="1">
        <v>419</v>
      </c>
      <c r="D1317" s="1">
        <v>20</v>
      </c>
      <c r="E1317" s="1">
        <v>20</v>
      </c>
      <c r="F1317">
        <v>3</v>
      </c>
      <c r="G1317" s="2" t="s">
        <v>43</v>
      </c>
      <c r="H1317" s="3">
        <v>66</v>
      </c>
      <c r="I1317" s="16">
        <v>0</v>
      </c>
      <c r="J1317">
        <v>0</v>
      </c>
      <c r="K1317" s="2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 s="2">
        <v>0</v>
      </c>
      <c r="Z1317" s="7">
        <v>9.6999999999999993</v>
      </c>
      <c r="AA1317" s="7">
        <v>6.9</v>
      </c>
      <c r="AB1317" s="7">
        <v>10.4</v>
      </c>
      <c r="AC1317" s="8">
        <v>9</v>
      </c>
      <c r="AD1317" s="4">
        <v>40</v>
      </c>
      <c r="AE1317" s="3">
        <v>15</v>
      </c>
      <c r="AF1317" s="7">
        <v>280.62799999999999</v>
      </c>
      <c r="AG1317" s="2">
        <v>304</v>
      </c>
    </row>
    <row r="1318" spans="1:33" x14ac:dyDescent="0.45">
      <c r="A1318" t="s">
        <v>46</v>
      </c>
      <c r="B1318" t="s">
        <v>39</v>
      </c>
      <c r="C1318" s="1">
        <v>419</v>
      </c>
      <c r="D1318" s="1">
        <v>21</v>
      </c>
      <c r="E1318" s="1">
        <v>21</v>
      </c>
      <c r="F1318">
        <v>3</v>
      </c>
      <c r="G1318" s="2" t="s">
        <v>44</v>
      </c>
      <c r="H1318" s="3">
        <v>22</v>
      </c>
      <c r="I1318" s="4">
        <v>0</v>
      </c>
      <c r="J1318" s="5">
        <v>0</v>
      </c>
      <c r="K1318" s="6">
        <v>5</v>
      </c>
      <c r="L1318">
        <v>0</v>
      </c>
      <c r="M1318">
        <v>0</v>
      </c>
      <c r="N1318">
        <v>0</v>
      </c>
      <c r="O1318">
        <v>0</v>
      </c>
      <c r="P1318" s="5">
        <v>0</v>
      </c>
      <c r="Q1318">
        <v>0</v>
      </c>
      <c r="R1318">
        <v>2</v>
      </c>
      <c r="S1318" s="5">
        <v>0</v>
      </c>
      <c r="T1318">
        <v>0</v>
      </c>
      <c r="U1318">
        <v>1</v>
      </c>
      <c r="V1318">
        <v>0</v>
      </c>
      <c r="W1318">
        <v>0</v>
      </c>
      <c r="X1318">
        <v>0</v>
      </c>
      <c r="Y1318" s="2">
        <v>0</v>
      </c>
      <c r="Z1318" s="7">
        <v>10.7</v>
      </c>
      <c r="AA1318" s="7">
        <v>10.199999999999999</v>
      </c>
      <c r="AB1318" s="7">
        <v>7.3</v>
      </c>
      <c r="AC1318" s="8">
        <v>9.4</v>
      </c>
      <c r="AD1318" s="16">
        <v>10</v>
      </c>
      <c r="AE1318" s="3">
        <v>10</v>
      </c>
      <c r="AF1318" s="10">
        <v>139</v>
      </c>
      <c r="AG1318" s="2">
        <v>424</v>
      </c>
    </row>
    <row r="1319" spans="1:33" x14ac:dyDescent="0.45">
      <c r="A1319" t="s">
        <v>46</v>
      </c>
      <c r="B1319" t="s">
        <v>39</v>
      </c>
      <c r="C1319" s="1">
        <v>419</v>
      </c>
      <c r="D1319" s="1">
        <v>22</v>
      </c>
      <c r="E1319" s="1">
        <v>22</v>
      </c>
      <c r="F1319">
        <v>3</v>
      </c>
      <c r="G1319" s="2" t="s">
        <v>43</v>
      </c>
      <c r="H1319" s="23">
        <v>11</v>
      </c>
      <c r="I1319" s="16">
        <v>0</v>
      </c>
      <c r="J1319">
        <v>0</v>
      </c>
      <c r="K1319" s="2">
        <v>0</v>
      </c>
      <c r="L1319">
        <v>0</v>
      </c>
      <c r="M1319">
        <v>0</v>
      </c>
      <c r="N1319">
        <v>0</v>
      </c>
      <c r="O1319">
        <v>0</v>
      </c>
      <c r="P1319" s="5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 s="2">
        <v>0</v>
      </c>
      <c r="Z1319" s="7">
        <v>16.3</v>
      </c>
      <c r="AA1319" s="7">
        <v>0</v>
      </c>
      <c r="AB1319" s="7">
        <v>0</v>
      </c>
      <c r="AC1319" s="8">
        <v>5.4</v>
      </c>
      <c r="AD1319" s="16">
        <v>5</v>
      </c>
      <c r="AE1319" s="3">
        <v>35</v>
      </c>
      <c r="AF1319" s="10">
        <v>36.584000000000003</v>
      </c>
      <c r="AG1319" s="2">
        <v>334</v>
      </c>
    </row>
    <row r="1320" spans="1:33" x14ac:dyDescent="0.45">
      <c r="A1320" t="s">
        <v>46</v>
      </c>
      <c r="B1320" t="s">
        <v>39</v>
      </c>
      <c r="C1320" s="1">
        <v>419</v>
      </c>
      <c r="D1320" s="1">
        <v>23</v>
      </c>
      <c r="E1320" s="1">
        <v>23</v>
      </c>
      <c r="F1320">
        <v>3</v>
      </c>
      <c r="G1320" s="2" t="s">
        <v>44</v>
      </c>
      <c r="H1320" s="23">
        <v>0</v>
      </c>
      <c r="I1320" s="16">
        <v>0</v>
      </c>
      <c r="J1320">
        <v>0</v>
      </c>
      <c r="K1320" s="2">
        <v>0</v>
      </c>
      <c r="L1320">
        <v>0</v>
      </c>
      <c r="M1320">
        <v>0</v>
      </c>
      <c r="N1320">
        <v>0</v>
      </c>
      <c r="O1320">
        <v>0</v>
      </c>
      <c r="P1320" s="5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 s="2">
        <v>0</v>
      </c>
      <c r="Z1320" s="7">
        <v>0</v>
      </c>
      <c r="AA1320" s="7">
        <v>0</v>
      </c>
      <c r="AB1320" s="7">
        <v>0</v>
      </c>
      <c r="AC1320" s="8">
        <v>0</v>
      </c>
      <c r="AD1320" s="16">
        <v>0</v>
      </c>
      <c r="AE1320" s="3">
        <v>0</v>
      </c>
      <c r="AF1320" s="10">
        <v>0</v>
      </c>
      <c r="AG1320" s="2">
        <v>333</v>
      </c>
    </row>
    <row r="1321" spans="1:33" x14ac:dyDescent="0.45">
      <c r="A1321" t="s">
        <v>46</v>
      </c>
      <c r="B1321" t="s">
        <v>39</v>
      </c>
      <c r="C1321" s="1">
        <v>419</v>
      </c>
      <c r="D1321" s="1">
        <v>24</v>
      </c>
      <c r="E1321" s="1">
        <v>24</v>
      </c>
      <c r="F1321">
        <v>3</v>
      </c>
      <c r="G1321" s="2" t="s">
        <v>16</v>
      </c>
      <c r="H1321" s="3">
        <v>11</v>
      </c>
      <c r="I1321" s="16">
        <v>0</v>
      </c>
      <c r="J1321">
        <v>0</v>
      </c>
      <c r="K1321" s="2">
        <v>0</v>
      </c>
      <c r="L1321">
        <v>0</v>
      </c>
      <c r="M1321">
        <v>0</v>
      </c>
      <c r="N1321">
        <v>0</v>
      </c>
      <c r="O1321">
        <v>0</v>
      </c>
      <c r="P1321" s="5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 s="2">
        <v>0</v>
      </c>
      <c r="Z1321" s="7">
        <v>9.1999999999999993</v>
      </c>
      <c r="AA1321" s="7">
        <v>8.1</v>
      </c>
      <c r="AB1321" s="7">
        <v>7.4</v>
      </c>
      <c r="AC1321" s="8">
        <v>8.1999999999999993</v>
      </c>
      <c r="AD1321" s="16">
        <v>5</v>
      </c>
      <c r="AE1321" s="3">
        <v>15</v>
      </c>
      <c r="AF1321" s="10">
        <v>17.675999999999998</v>
      </c>
      <c r="AG1321" s="11">
        <v>388</v>
      </c>
    </row>
    <row r="1322" spans="1:33" x14ac:dyDescent="0.45">
      <c r="A1322" t="s">
        <v>46</v>
      </c>
      <c r="B1322" t="s">
        <v>39</v>
      </c>
      <c r="C1322" s="1">
        <v>419</v>
      </c>
      <c r="D1322" s="1">
        <v>25</v>
      </c>
      <c r="E1322" s="1">
        <v>25</v>
      </c>
      <c r="F1322">
        <v>3</v>
      </c>
      <c r="G1322" s="2" t="s">
        <v>44</v>
      </c>
      <c r="H1322" s="3">
        <v>11</v>
      </c>
      <c r="I1322" s="4">
        <v>0</v>
      </c>
      <c r="J1322" s="5">
        <v>0</v>
      </c>
      <c r="K1322" s="6">
        <v>0</v>
      </c>
      <c r="L1322">
        <v>0</v>
      </c>
      <c r="M1322">
        <v>0</v>
      </c>
      <c r="N1322">
        <v>0</v>
      </c>
      <c r="O1322">
        <v>0</v>
      </c>
      <c r="P1322" s="5">
        <v>0</v>
      </c>
      <c r="Q1322">
        <v>0</v>
      </c>
      <c r="R1322">
        <v>0</v>
      </c>
      <c r="S1322" s="5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 s="2">
        <v>0</v>
      </c>
      <c r="Z1322" s="7">
        <v>12.7</v>
      </c>
      <c r="AA1322" s="7">
        <v>12.1</v>
      </c>
      <c r="AB1322" s="7">
        <v>13.8</v>
      </c>
      <c r="AC1322" s="8">
        <v>12.9</v>
      </c>
      <c r="AD1322" s="16">
        <v>5</v>
      </c>
      <c r="AE1322" s="3">
        <v>15</v>
      </c>
      <c r="AF1322" s="10">
        <v>15.853</v>
      </c>
      <c r="AG1322" s="2">
        <v>288</v>
      </c>
    </row>
    <row r="1323" spans="1:33" x14ac:dyDescent="0.45">
      <c r="A1323" t="s">
        <v>46</v>
      </c>
      <c r="B1323" t="s">
        <v>39</v>
      </c>
      <c r="C1323" s="1">
        <v>419</v>
      </c>
      <c r="D1323" s="1">
        <v>26</v>
      </c>
      <c r="E1323" s="1">
        <v>26</v>
      </c>
      <c r="F1323">
        <v>3</v>
      </c>
      <c r="G1323" s="2" t="s">
        <v>16</v>
      </c>
      <c r="H1323" s="3">
        <v>33</v>
      </c>
      <c r="I1323" s="4">
        <v>0</v>
      </c>
      <c r="J1323" s="5">
        <v>0</v>
      </c>
      <c r="K1323" s="6">
        <v>0</v>
      </c>
      <c r="L1323">
        <v>0</v>
      </c>
      <c r="M1323">
        <v>0</v>
      </c>
      <c r="N1323">
        <v>0</v>
      </c>
      <c r="O1323">
        <v>0</v>
      </c>
      <c r="P1323" s="5">
        <v>0</v>
      </c>
      <c r="Q1323">
        <v>0</v>
      </c>
      <c r="R1323">
        <v>0</v>
      </c>
      <c r="S1323" s="5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 s="2">
        <v>0</v>
      </c>
      <c r="Z1323" s="7">
        <v>7.7</v>
      </c>
      <c r="AA1323" s="7">
        <v>6.8</v>
      </c>
      <c r="AB1323" s="7">
        <v>11.1</v>
      </c>
      <c r="AC1323" s="8">
        <v>8.5</v>
      </c>
      <c r="AD1323" s="16">
        <v>10</v>
      </c>
      <c r="AE1323" s="3">
        <v>15</v>
      </c>
      <c r="AF1323" s="10">
        <v>142.34800000000001</v>
      </c>
      <c r="AG1323" s="2">
        <v>339</v>
      </c>
    </row>
    <row r="1324" spans="1:33" x14ac:dyDescent="0.45">
      <c r="A1324" t="s">
        <v>46</v>
      </c>
      <c r="B1324" t="s">
        <v>39</v>
      </c>
      <c r="C1324" s="1">
        <v>419</v>
      </c>
      <c r="D1324" s="1">
        <v>27</v>
      </c>
      <c r="E1324" s="1">
        <v>27</v>
      </c>
      <c r="F1324">
        <v>3</v>
      </c>
      <c r="G1324" s="2" t="s">
        <v>43</v>
      </c>
      <c r="H1324" s="3">
        <v>44</v>
      </c>
      <c r="I1324" s="16">
        <v>0</v>
      </c>
      <c r="J1324">
        <v>0</v>
      </c>
      <c r="K1324" s="2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 s="2">
        <v>0</v>
      </c>
      <c r="Z1324" s="7">
        <v>12.5</v>
      </c>
      <c r="AA1324" s="7">
        <v>8.4</v>
      </c>
      <c r="AB1324" s="7">
        <v>5.4</v>
      </c>
      <c r="AC1324" s="8">
        <v>8.8000000000000007</v>
      </c>
      <c r="AD1324" s="16">
        <v>35</v>
      </c>
      <c r="AE1324" s="3">
        <v>15</v>
      </c>
      <c r="AF1324" s="7">
        <v>366.51900000000001</v>
      </c>
      <c r="AG1324" s="2">
        <v>345</v>
      </c>
    </row>
    <row r="1325" spans="1:33" x14ac:dyDescent="0.45">
      <c r="A1325" t="s">
        <v>83</v>
      </c>
      <c r="B1325" t="s">
        <v>39</v>
      </c>
      <c r="C1325" s="1">
        <v>421</v>
      </c>
      <c r="D1325" s="1">
        <v>1</v>
      </c>
      <c r="E1325" s="1">
        <v>28</v>
      </c>
      <c r="F1325">
        <v>1</v>
      </c>
      <c r="G1325" s="2" t="s">
        <v>16</v>
      </c>
      <c r="H1325" s="3">
        <v>78</v>
      </c>
      <c r="I1325" s="16">
        <v>0</v>
      </c>
      <c r="J1325">
        <v>5</v>
      </c>
      <c r="K1325" s="2">
        <v>0</v>
      </c>
      <c r="L1325">
        <v>0</v>
      </c>
      <c r="M1325">
        <v>0</v>
      </c>
      <c r="N1325">
        <v>0</v>
      </c>
      <c r="O1325">
        <v>0</v>
      </c>
      <c r="P1325" s="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 s="2">
        <v>1</v>
      </c>
      <c r="Z1325" s="7">
        <v>16.2</v>
      </c>
      <c r="AA1325" s="7">
        <v>20.9</v>
      </c>
      <c r="AB1325" s="7">
        <v>9.8000000000000007</v>
      </c>
      <c r="AC1325" s="8">
        <v>15.6</v>
      </c>
      <c r="AD1325" s="16">
        <v>160</v>
      </c>
      <c r="AE1325" s="3">
        <v>10</v>
      </c>
      <c r="AF1325" s="10">
        <v>2778.556</v>
      </c>
      <c r="AG1325" s="2">
        <v>264</v>
      </c>
    </row>
    <row r="1326" spans="1:33" x14ac:dyDescent="0.45">
      <c r="A1326" t="s">
        <v>83</v>
      </c>
      <c r="B1326" t="s">
        <v>39</v>
      </c>
      <c r="C1326" s="1">
        <v>421</v>
      </c>
      <c r="D1326" s="1">
        <v>2</v>
      </c>
      <c r="E1326" s="1">
        <v>29</v>
      </c>
      <c r="F1326">
        <v>1</v>
      </c>
      <c r="G1326" s="2" t="s">
        <v>43</v>
      </c>
      <c r="H1326" s="3">
        <v>22</v>
      </c>
      <c r="I1326" s="16">
        <v>0</v>
      </c>
      <c r="J1326">
        <v>5</v>
      </c>
      <c r="K1326" s="2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2</v>
      </c>
      <c r="Y1326" s="2">
        <v>0</v>
      </c>
      <c r="Z1326" s="7">
        <v>15.9</v>
      </c>
      <c r="AA1326" s="7">
        <v>12.7</v>
      </c>
      <c r="AB1326" s="7">
        <v>15.6</v>
      </c>
      <c r="AC1326" s="8">
        <v>14.7</v>
      </c>
      <c r="AD1326" s="16">
        <v>35</v>
      </c>
      <c r="AE1326" s="3">
        <v>10</v>
      </c>
      <c r="AF1326" s="7">
        <v>527.83900000000006</v>
      </c>
      <c r="AG1326" s="2">
        <v>246</v>
      </c>
    </row>
    <row r="1327" spans="1:33" x14ac:dyDescent="0.45">
      <c r="A1327" t="s">
        <v>83</v>
      </c>
      <c r="B1327" t="s">
        <v>39</v>
      </c>
      <c r="C1327" s="1">
        <v>421</v>
      </c>
      <c r="D1327" s="1">
        <v>3</v>
      </c>
      <c r="E1327" s="1">
        <v>30</v>
      </c>
      <c r="F1327">
        <v>1</v>
      </c>
      <c r="G1327" s="2" t="s">
        <v>44</v>
      </c>
      <c r="H1327" s="3">
        <v>100</v>
      </c>
      <c r="I1327" s="16">
        <v>0</v>
      </c>
      <c r="J1327">
        <v>5</v>
      </c>
      <c r="K1327" s="2">
        <v>0</v>
      </c>
      <c r="L1327">
        <v>0</v>
      </c>
      <c r="M1327">
        <v>0</v>
      </c>
      <c r="N1327">
        <v>0</v>
      </c>
      <c r="O1327">
        <v>0</v>
      </c>
      <c r="P1327" s="5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 s="2">
        <v>0</v>
      </c>
      <c r="Z1327" s="7">
        <v>14.2</v>
      </c>
      <c r="AA1327" s="7">
        <v>14.6</v>
      </c>
      <c r="AB1327" s="7">
        <v>9.3000000000000007</v>
      </c>
      <c r="AC1327" s="8">
        <v>12.7</v>
      </c>
      <c r="AD1327" s="16">
        <v>210</v>
      </c>
      <c r="AE1327" s="3">
        <v>20</v>
      </c>
      <c r="AF1327" s="10">
        <v>3031.3939999999998</v>
      </c>
      <c r="AG1327" s="11">
        <v>223</v>
      </c>
    </row>
    <row r="1328" spans="1:33" x14ac:dyDescent="0.45">
      <c r="A1328" t="s">
        <v>83</v>
      </c>
      <c r="B1328" t="s">
        <v>39</v>
      </c>
      <c r="C1328" s="1">
        <v>421</v>
      </c>
      <c r="D1328" s="1">
        <v>4</v>
      </c>
      <c r="E1328" s="1">
        <v>31</v>
      </c>
      <c r="F1328">
        <v>1</v>
      </c>
      <c r="G1328" s="2" t="s">
        <v>43</v>
      </c>
      <c r="H1328" s="3">
        <v>44</v>
      </c>
      <c r="I1328" s="4">
        <v>0</v>
      </c>
      <c r="J1328" s="5">
        <v>0</v>
      </c>
      <c r="K1328" s="6">
        <v>0</v>
      </c>
      <c r="L1328">
        <v>0</v>
      </c>
      <c r="M1328">
        <v>0</v>
      </c>
      <c r="N1328">
        <v>0</v>
      </c>
      <c r="O1328">
        <v>0</v>
      </c>
      <c r="P1328" s="5">
        <v>0</v>
      </c>
      <c r="Q1328">
        <v>0</v>
      </c>
      <c r="R1328">
        <v>0</v>
      </c>
      <c r="S1328" s="5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 s="2">
        <v>0</v>
      </c>
      <c r="Z1328" s="7">
        <v>12.6</v>
      </c>
      <c r="AA1328" s="7">
        <v>6.4</v>
      </c>
      <c r="AB1328" s="7">
        <v>14.1</v>
      </c>
      <c r="AC1328" s="8">
        <v>11</v>
      </c>
      <c r="AD1328" s="16">
        <v>70</v>
      </c>
      <c r="AE1328" s="3">
        <v>5</v>
      </c>
      <c r="AF1328">
        <v>723.12400000000002</v>
      </c>
      <c r="AG1328" s="2">
        <v>213</v>
      </c>
    </row>
    <row r="1329" spans="1:33" x14ac:dyDescent="0.45">
      <c r="A1329" t="s">
        <v>83</v>
      </c>
      <c r="B1329" t="s">
        <v>39</v>
      </c>
      <c r="C1329" s="1">
        <v>421</v>
      </c>
      <c r="D1329" s="1">
        <v>5</v>
      </c>
      <c r="E1329" s="1">
        <v>32</v>
      </c>
      <c r="F1329">
        <v>1</v>
      </c>
      <c r="G1329" s="2" t="s">
        <v>44</v>
      </c>
      <c r="H1329" s="3">
        <v>33</v>
      </c>
      <c r="I1329" s="16">
        <v>0</v>
      </c>
      <c r="J1329">
        <v>0</v>
      </c>
      <c r="K1329" s="2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 s="2">
        <v>0</v>
      </c>
      <c r="Z1329">
        <v>14</v>
      </c>
      <c r="AA1329" s="7">
        <v>7.4</v>
      </c>
      <c r="AB1329" s="7">
        <v>12.9</v>
      </c>
      <c r="AC1329" s="8">
        <v>11.4</v>
      </c>
      <c r="AD1329" s="16">
        <v>25</v>
      </c>
      <c r="AE1329" s="3">
        <v>5</v>
      </c>
      <c r="AF1329" s="7">
        <v>369.99</v>
      </c>
      <c r="AG1329" s="2">
        <v>241</v>
      </c>
    </row>
    <row r="1330" spans="1:33" x14ac:dyDescent="0.45">
      <c r="A1330" t="s">
        <v>83</v>
      </c>
      <c r="B1330" t="s">
        <v>39</v>
      </c>
      <c r="C1330" s="1">
        <v>421</v>
      </c>
      <c r="D1330" s="1">
        <v>6</v>
      </c>
      <c r="E1330" s="1">
        <v>33</v>
      </c>
      <c r="F1330">
        <v>1</v>
      </c>
      <c r="G1330" s="2" t="s">
        <v>16</v>
      </c>
      <c r="H1330" s="23">
        <v>0</v>
      </c>
      <c r="I1330" s="16">
        <v>0</v>
      </c>
      <c r="J1330">
        <v>0</v>
      </c>
      <c r="K1330" s="2">
        <v>0</v>
      </c>
      <c r="L1330">
        <v>0</v>
      </c>
      <c r="M1330">
        <v>0</v>
      </c>
      <c r="N1330">
        <v>0</v>
      </c>
      <c r="O1330">
        <v>0</v>
      </c>
      <c r="P1330" s="5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 s="2">
        <v>0</v>
      </c>
      <c r="Z1330" s="7">
        <v>0</v>
      </c>
      <c r="AA1330" s="7">
        <v>0</v>
      </c>
      <c r="AB1330" s="7">
        <v>0</v>
      </c>
      <c r="AC1330" s="8">
        <v>0</v>
      </c>
      <c r="AD1330" s="16">
        <v>0</v>
      </c>
      <c r="AE1330" s="3">
        <v>0</v>
      </c>
      <c r="AF1330" s="10">
        <v>0</v>
      </c>
      <c r="AG1330" s="2">
        <v>211</v>
      </c>
    </row>
    <row r="1331" spans="1:33" x14ac:dyDescent="0.45">
      <c r="A1331" t="s">
        <v>83</v>
      </c>
      <c r="B1331" t="s">
        <v>39</v>
      </c>
      <c r="C1331" s="1">
        <v>421</v>
      </c>
      <c r="D1331" s="1">
        <v>7</v>
      </c>
      <c r="E1331" s="1">
        <v>34</v>
      </c>
      <c r="F1331">
        <v>1</v>
      </c>
      <c r="G1331" s="2" t="s">
        <v>44</v>
      </c>
      <c r="H1331" s="3">
        <v>44</v>
      </c>
      <c r="I1331" s="16">
        <v>0</v>
      </c>
      <c r="J1331">
        <v>0</v>
      </c>
      <c r="K1331" s="2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 s="2">
        <v>0</v>
      </c>
      <c r="Z1331" s="7">
        <v>14.5</v>
      </c>
      <c r="AA1331" s="7">
        <v>11.2</v>
      </c>
      <c r="AB1331" s="7">
        <v>6.7</v>
      </c>
      <c r="AC1331" s="8">
        <v>10.8</v>
      </c>
      <c r="AD1331" s="16">
        <v>25</v>
      </c>
      <c r="AE1331" s="3">
        <v>5</v>
      </c>
      <c r="AF1331" s="7">
        <v>317.97199999999998</v>
      </c>
      <c r="AG1331" s="2">
        <v>227</v>
      </c>
    </row>
    <row r="1332" spans="1:33" x14ac:dyDescent="0.45">
      <c r="A1332" t="s">
        <v>83</v>
      </c>
      <c r="B1332" t="s">
        <v>39</v>
      </c>
      <c r="C1332" s="1">
        <v>421</v>
      </c>
      <c r="D1332" s="1">
        <v>8</v>
      </c>
      <c r="E1332" s="1">
        <v>35</v>
      </c>
      <c r="F1332">
        <v>1</v>
      </c>
      <c r="G1332" s="2" t="s">
        <v>16</v>
      </c>
      <c r="H1332" s="3">
        <v>11</v>
      </c>
      <c r="I1332" s="16">
        <v>0</v>
      </c>
      <c r="J1332">
        <v>0</v>
      </c>
      <c r="K1332" s="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 s="2">
        <v>0</v>
      </c>
      <c r="Z1332" s="7">
        <v>11</v>
      </c>
      <c r="AA1332" s="7">
        <v>10.5</v>
      </c>
      <c r="AB1332" s="7">
        <v>9.5</v>
      </c>
      <c r="AC1332" s="8">
        <v>10.3</v>
      </c>
      <c r="AD1332" s="16">
        <v>10</v>
      </c>
      <c r="AE1332" s="3">
        <v>5</v>
      </c>
      <c r="AF1332" s="7">
        <v>125.807</v>
      </c>
      <c r="AG1332" s="2">
        <v>279</v>
      </c>
    </row>
    <row r="1333" spans="1:33" x14ac:dyDescent="0.45">
      <c r="A1333" t="s">
        <v>83</v>
      </c>
      <c r="B1333" t="s">
        <v>39</v>
      </c>
      <c r="C1333" s="1">
        <v>421</v>
      </c>
      <c r="D1333" s="1">
        <v>9</v>
      </c>
      <c r="E1333" s="1">
        <v>36</v>
      </c>
      <c r="F1333">
        <v>1</v>
      </c>
      <c r="G1333" s="2" t="s">
        <v>43</v>
      </c>
      <c r="H1333" s="3">
        <v>11</v>
      </c>
      <c r="I1333" s="4">
        <v>0</v>
      </c>
      <c r="J1333" s="5">
        <v>0</v>
      </c>
      <c r="K1333" s="6">
        <v>5</v>
      </c>
      <c r="L1333">
        <v>0</v>
      </c>
      <c r="M1333">
        <v>0</v>
      </c>
      <c r="N1333">
        <v>0</v>
      </c>
      <c r="O1333">
        <v>0</v>
      </c>
      <c r="P1333" s="5">
        <v>0</v>
      </c>
      <c r="Q1333">
        <v>1</v>
      </c>
      <c r="R1333">
        <v>0</v>
      </c>
      <c r="S1333" s="5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 s="2">
        <v>0</v>
      </c>
      <c r="Z1333" s="7">
        <v>11.5</v>
      </c>
      <c r="AA1333" s="7">
        <v>8.9</v>
      </c>
      <c r="AB1333" s="7">
        <v>10</v>
      </c>
      <c r="AC1333" s="8">
        <v>10.1</v>
      </c>
      <c r="AD1333" s="16">
        <v>10</v>
      </c>
      <c r="AE1333" s="3">
        <v>15</v>
      </c>
      <c r="AF1333" s="10">
        <v>132.53800000000001</v>
      </c>
      <c r="AG1333" s="2">
        <v>460</v>
      </c>
    </row>
    <row r="1334" spans="1:33" x14ac:dyDescent="0.45">
      <c r="A1334" t="s">
        <v>83</v>
      </c>
      <c r="B1334" t="s">
        <v>39</v>
      </c>
      <c r="C1334" s="1">
        <v>421</v>
      </c>
      <c r="D1334" s="1">
        <v>10</v>
      </c>
      <c r="E1334" s="1">
        <v>37</v>
      </c>
      <c r="F1334">
        <v>2</v>
      </c>
      <c r="G1334" s="2" t="s">
        <v>16</v>
      </c>
      <c r="H1334" s="3">
        <v>11</v>
      </c>
      <c r="I1334" s="4">
        <v>0</v>
      </c>
      <c r="J1334" s="5">
        <v>0</v>
      </c>
      <c r="K1334" s="6">
        <v>0</v>
      </c>
      <c r="L1334">
        <v>0</v>
      </c>
      <c r="M1334">
        <v>0</v>
      </c>
      <c r="N1334">
        <v>0</v>
      </c>
      <c r="O1334">
        <v>0</v>
      </c>
      <c r="P1334" s="5">
        <v>0</v>
      </c>
      <c r="Q1334">
        <v>0</v>
      </c>
      <c r="R1334">
        <v>0</v>
      </c>
      <c r="S1334" s="5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 s="2">
        <v>0</v>
      </c>
      <c r="Z1334">
        <v>16</v>
      </c>
      <c r="AA1334">
        <v>7.5</v>
      </c>
      <c r="AB1334">
        <v>9.6999999999999993</v>
      </c>
      <c r="AC1334" s="8">
        <v>11.1</v>
      </c>
      <c r="AD1334" s="16">
        <v>5</v>
      </c>
      <c r="AE1334" s="3">
        <v>5</v>
      </c>
      <c r="AF1334" s="10">
        <v>93.213999999999999</v>
      </c>
      <c r="AG1334" s="2">
        <v>283</v>
      </c>
    </row>
    <row r="1335" spans="1:33" x14ac:dyDescent="0.45">
      <c r="A1335" t="s">
        <v>83</v>
      </c>
      <c r="B1335" t="s">
        <v>39</v>
      </c>
      <c r="C1335" s="1">
        <v>421</v>
      </c>
      <c r="D1335" s="1">
        <v>11</v>
      </c>
      <c r="E1335" s="1">
        <v>38</v>
      </c>
      <c r="F1335">
        <v>2</v>
      </c>
      <c r="G1335" s="2" t="s">
        <v>43</v>
      </c>
      <c r="H1335" s="3">
        <v>11</v>
      </c>
      <c r="I1335" s="16">
        <v>0</v>
      </c>
      <c r="J1335">
        <v>0</v>
      </c>
      <c r="K1335" s="2">
        <v>0</v>
      </c>
      <c r="L1335">
        <v>0</v>
      </c>
      <c r="M1335">
        <v>0</v>
      </c>
      <c r="N1335">
        <v>0</v>
      </c>
      <c r="O1335">
        <v>0</v>
      </c>
      <c r="P1335" s="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 s="2">
        <v>0</v>
      </c>
      <c r="Z1335">
        <v>16</v>
      </c>
      <c r="AA1335">
        <v>10</v>
      </c>
      <c r="AB1335">
        <v>8.1</v>
      </c>
      <c r="AC1335" s="8">
        <v>11.4</v>
      </c>
      <c r="AD1335" s="16">
        <v>5</v>
      </c>
      <c r="AE1335" s="3">
        <v>5</v>
      </c>
      <c r="AF1335" s="10">
        <v>19.417000000000002</v>
      </c>
      <c r="AG1335" s="11">
        <v>344</v>
      </c>
    </row>
    <row r="1336" spans="1:33" x14ac:dyDescent="0.45">
      <c r="A1336" t="s">
        <v>83</v>
      </c>
      <c r="B1336" t="s">
        <v>39</v>
      </c>
      <c r="C1336" s="1">
        <v>421</v>
      </c>
      <c r="D1336" s="1">
        <v>12</v>
      </c>
      <c r="E1336" s="1">
        <v>39</v>
      </c>
      <c r="F1336">
        <v>2</v>
      </c>
      <c r="G1336" s="2" t="s">
        <v>44</v>
      </c>
      <c r="H1336" s="24">
        <v>0</v>
      </c>
      <c r="I1336" s="16">
        <v>0</v>
      </c>
      <c r="J1336">
        <v>0</v>
      </c>
      <c r="K1336" s="2">
        <v>0</v>
      </c>
      <c r="L1336">
        <v>0</v>
      </c>
      <c r="M1336">
        <v>0</v>
      </c>
      <c r="N1336">
        <v>0</v>
      </c>
      <c r="O1336">
        <v>0</v>
      </c>
      <c r="P1336" s="5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 s="2">
        <v>0</v>
      </c>
      <c r="Z1336" s="7">
        <v>0</v>
      </c>
      <c r="AA1336" s="7">
        <v>0</v>
      </c>
      <c r="AB1336" s="7">
        <v>0</v>
      </c>
      <c r="AC1336" s="8">
        <v>0</v>
      </c>
      <c r="AD1336" s="16">
        <v>0</v>
      </c>
      <c r="AE1336" s="3">
        <v>0</v>
      </c>
      <c r="AF1336" s="10">
        <v>0</v>
      </c>
      <c r="AG1336" s="2">
        <v>298</v>
      </c>
    </row>
    <row r="1337" spans="1:33" x14ac:dyDescent="0.45">
      <c r="A1337" t="s">
        <v>83</v>
      </c>
      <c r="B1337" t="s">
        <v>39</v>
      </c>
      <c r="C1337" s="1">
        <v>421</v>
      </c>
      <c r="D1337" s="1">
        <v>13</v>
      </c>
      <c r="E1337" s="1">
        <v>40</v>
      </c>
      <c r="F1337">
        <v>2</v>
      </c>
      <c r="G1337" s="2" t="s">
        <v>43</v>
      </c>
      <c r="H1337" s="3">
        <v>0</v>
      </c>
      <c r="I1337" s="16">
        <v>0</v>
      </c>
      <c r="J1337">
        <v>0</v>
      </c>
      <c r="K1337" s="2">
        <v>0</v>
      </c>
      <c r="L1337">
        <v>0</v>
      </c>
      <c r="M1337">
        <v>0</v>
      </c>
      <c r="N1337">
        <v>0</v>
      </c>
      <c r="O1337">
        <v>0</v>
      </c>
      <c r="P1337" s="5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 s="2">
        <v>0</v>
      </c>
      <c r="Z1337" s="7">
        <v>0</v>
      </c>
      <c r="AA1337" s="7">
        <v>0</v>
      </c>
      <c r="AB1337" s="7">
        <v>0</v>
      </c>
      <c r="AC1337" s="8">
        <v>0</v>
      </c>
      <c r="AD1337" s="16">
        <v>0</v>
      </c>
      <c r="AE1337" s="3">
        <v>0</v>
      </c>
      <c r="AF1337" s="10">
        <v>0</v>
      </c>
      <c r="AG1337" s="2">
        <v>311</v>
      </c>
    </row>
    <row r="1338" spans="1:33" x14ac:dyDescent="0.45">
      <c r="A1338" t="s">
        <v>83</v>
      </c>
      <c r="B1338" t="s">
        <v>39</v>
      </c>
      <c r="C1338" s="1">
        <v>421</v>
      </c>
      <c r="D1338" s="1">
        <v>14</v>
      </c>
      <c r="E1338" s="1">
        <v>41</v>
      </c>
      <c r="F1338">
        <v>2</v>
      </c>
      <c r="G1338" s="2" t="s">
        <v>44</v>
      </c>
      <c r="H1338" s="3">
        <v>11</v>
      </c>
      <c r="I1338" s="4">
        <v>0</v>
      </c>
      <c r="J1338" s="5">
        <v>0</v>
      </c>
      <c r="K1338" s="6">
        <v>0</v>
      </c>
      <c r="L1338">
        <v>0</v>
      </c>
      <c r="M1338">
        <v>0</v>
      </c>
      <c r="N1338">
        <v>0</v>
      </c>
      <c r="O1338">
        <v>0</v>
      </c>
      <c r="P1338" s="5">
        <v>0</v>
      </c>
      <c r="Q1338">
        <v>0</v>
      </c>
      <c r="R1338">
        <v>0</v>
      </c>
      <c r="S1338" s="5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 s="2">
        <v>0</v>
      </c>
      <c r="Z1338" s="7">
        <v>11.9</v>
      </c>
      <c r="AA1338" s="7">
        <v>7.1</v>
      </c>
      <c r="AB1338" s="7">
        <v>12.1</v>
      </c>
      <c r="AC1338" s="8">
        <v>10.4</v>
      </c>
      <c r="AD1338" s="16">
        <v>10</v>
      </c>
      <c r="AE1338" s="3">
        <v>5</v>
      </c>
      <c r="AF1338" s="10">
        <v>108.39700000000001</v>
      </c>
      <c r="AG1338" s="2">
        <v>295</v>
      </c>
    </row>
    <row r="1339" spans="1:33" x14ac:dyDescent="0.45">
      <c r="A1339" t="s">
        <v>83</v>
      </c>
      <c r="B1339" t="s">
        <v>39</v>
      </c>
      <c r="C1339" s="1">
        <v>421</v>
      </c>
      <c r="D1339" s="1">
        <v>15</v>
      </c>
      <c r="E1339" s="1">
        <v>42</v>
      </c>
      <c r="F1339">
        <v>2</v>
      </c>
      <c r="G1339" s="2" t="s">
        <v>16</v>
      </c>
      <c r="H1339" s="3">
        <v>0</v>
      </c>
      <c r="I1339" s="16">
        <v>0</v>
      </c>
      <c r="J1339">
        <v>0</v>
      </c>
      <c r="K1339" s="2">
        <v>5</v>
      </c>
      <c r="L1339">
        <v>0</v>
      </c>
      <c r="M1339">
        <v>0</v>
      </c>
      <c r="N1339">
        <v>0</v>
      </c>
      <c r="O1339">
        <v>0</v>
      </c>
      <c r="P1339" s="5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 s="2">
        <v>0</v>
      </c>
      <c r="Z1339" s="7">
        <v>0</v>
      </c>
      <c r="AA1339" s="7">
        <v>0</v>
      </c>
      <c r="AB1339" s="7">
        <v>0</v>
      </c>
      <c r="AC1339" s="8">
        <v>0</v>
      </c>
      <c r="AD1339" s="16">
        <v>0</v>
      </c>
      <c r="AE1339" s="3">
        <v>0</v>
      </c>
      <c r="AF1339" s="10">
        <v>0</v>
      </c>
      <c r="AG1339" s="2">
        <v>369</v>
      </c>
    </row>
    <row r="1340" spans="1:33" x14ac:dyDescent="0.45">
      <c r="A1340" t="s">
        <v>83</v>
      </c>
      <c r="B1340" t="s">
        <v>39</v>
      </c>
      <c r="C1340" s="1">
        <v>421</v>
      </c>
      <c r="D1340" s="1">
        <v>16</v>
      </c>
      <c r="E1340" s="1">
        <v>43</v>
      </c>
      <c r="F1340">
        <v>2</v>
      </c>
      <c r="G1340" s="2" t="s">
        <v>44</v>
      </c>
      <c r="H1340" s="3">
        <v>0</v>
      </c>
      <c r="I1340" s="16">
        <v>0</v>
      </c>
      <c r="J1340">
        <v>0</v>
      </c>
      <c r="K1340" s="2">
        <v>0</v>
      </c>
      <c r="L1340">
        <v>0</v>
      </c>
      <c r="M1340">
        <v>0</v>
      </c>
      <c r="N1340">
        <v>0</v>
      </c>
      <c r="O1340">
        <v>0</v>
      </c>
      <c r="P1340" s="5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 s="2">
        <v>0</v>
      </c>
      <c r="Z1340" s="7">
        <v>0</v>
      </c>
      <c r="AA1340" s="7">
        <v>0</v>
      </c>
      <c r="AB1340" s="7">
        <v>0</v>
      </c>
      <c r="AC1340" s="8">
        <v>0</v>
      </c>
      <c r="AD1340" s="16">
        <v>0</v>
      </c>
      <c r="AE1340" s="3">
        <v>0</v>
      </c>
      <c r="AF1340" s="10">
        <v>0</v>
      </c>
      <c r="AG1340" s="2">
        <v>251</v>
      </c>
    </row>
    <row r="1341" spans="1:33" x14ac:dyDescent="0.45">
      <c r="A1341" t="s">
        <v>83</v>
      </c>
      <c r="B1341" t="s">
        <v>39</v>
      </c>
      <c r="C1341" s="1">
        <v>421</v>
      </c>
      <c r="D1341" s="1">
        <v>17</v>
      </c>
      <c r="E1341" s="1">
        <v>44</v>
      </c>
      <c r="F1341">
        <v>2</v>
      </c>
      <c r="G1341" s="2" t="s">
        <v>16</v>
      </c>
      <c r="H1341" s="3">
        <v>0</v>
      </c>
      <c r="I1341" s="16">
        <v>0</v>
      </c>
      <c r="J1341">
        <v>0</v>
      </c>
      <c r="K1341" s="2">
        <v>0</v>
      </c>
      <c r="L1341">
        <v>0</v>
      </c>
      <c r="M1341">
        <v>0</v>
      </c>
      <c r="N1341">
        <v>0</v>
      </c>
      <c r="O1341">
        <v>0</v>
      </c>
      <c r="P1341" s="5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 s="2">
        <v>0</v>
      </c>
      <c r="Z1341" s="7">
        <v>0</v>
      </c>
      <c r="AA1341" s="7">
        <v>0</v>
      </c>
      <c r="AB1341" s="7">
        <v>0</v>
      </c>
      <c r="AC1341" s="8">
        <v>0</v>
      </c>
      <c r="AD1341" s="16">
        <v>0</v>
      </c>
      <c r="AE1341" s="3">
        <v>0</v>
      </c>
      <c r="AF1341" s="10">
        <v>0</v>
      </c>
      <c r="AG1341" s="2">
        <v>343</v>
      </c>
    </row>
    <row r="1342" spans="1:33" x14ac:dyDescent="0.45">
      <c r="A1342" t="s">
        <v>83</v>
      </c>
      <c r="B1342" t="s">
        <v>39</v>
      </c>
      <c r="C1342" s="1">
        <v>421</v>
      </c>
      <c r="D1342" s="1">
        <v>18</v>
      </c>
      <c r="E1342" s="1">
        <v>45</v>
      </c>
      <c r="F1342">
        <v>2</v>
      </c>
      <c r="G1342" s="2" t="s">
        <v>43</v>
      </c>
      <c r="H1342" s="3">
        <v>11</v>
      </c>
      <c r="I1342" s="16">
        <v>0</v>
      </c>
      <c r="J1342">
        <v>0</v>
      </c>
      <c r="K1342" s="2">
        <v>0</v>
      </c>
      <c r="L1342">
        <v>0</v>
      </c>
      <c r="M1342">
        <v>0</v>
      </c>
      <c r="N1342">
        <v>0</v>
      </c>
      <c r="O1342">
        <v>0</v>
      </c>
      <c r="P1342" s="5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 s="2">
        <v>0</v>
      </c>
      <c r="Z1342">
        <v>10.7</v>
      </c>
      <c r="AA1342">
        <v>0</v>
      </c>
      <c r="AB1342">
        <v>0</v>
      </c>
      <c r="AC1342" s="8">
        <v>3.6</v>
      </c>
      <c r="AD1342" s="16">
        <v>5</v>
      </c>
      <c r="AE1342" s="3">
        <v>5</v>
      </c>
      <c r="AF1342" s="10">
        <v>72.611000000000004</v>
      </c>
      <c r="AG1342" s="2">
        <v>247</v>
      </c>
    </row>
    <row r="1343" spans="1:33" x14ac:dyDescent="0.45">
      <c r="A1343" t="s">
        <v>83</v>
      </c>
      <c r="B1343" t="s">
        <v>39</v>
      </c>
      <c r="C1343" s="1">
        <v>421</v>
      </c>
      <c r="D1343" s="1">
        <v>19</v>
      </c>
      <c r="E1343" s="1">
        <v>46</v>
      </c>
      <c r="F1343">
        <v>3</v>
      </c>
      <c r="G1343" s="2" t="s">
        <v>16</v>
      </c>
      <c r="H1343" s="3">
        <v>0</v>
      </c>
      <c r="I1343" s="16">
        <v>0</v>
      </c>
      <c r="J1343">
        <v>0</v>
      </c>
      <c r="K1343" s="2">
        <v>0</v>
      </c>
      <c r="L1343">
        <v>0</v>
      </c>
      <c r="M1343">
        <v>0</v>
      </c>
      <c r="N1343">
        <v>0</v>
      </c>
      <c r="O1343">
        <v>0</v>
      </c>
      <c r="P1343" s="5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 s="2">
        <v>0</v>
      </c>
      <c r="Z1343" s="7">
        <v>0</v>
      </c>
      <c r="AA1343" s="7">
        <v>0</v>
      </c>
      <c r="AB1343" s="7">
        <v>0</v>
      </c>
      <c r="AC1343" s="8">
        <v>0</v>
      </c>
      <c r="AD1343" s="16">
        <v>0</v>
      </c>
      <c r="AE1343" s="3">
        <v>0</v>
      </c>
      <c r="AF1343" s="10">
        <v>0</v>
      </c>
      <c r="AG1343" s="2">
        <v>279</v>
      </c>
    </row>
    <row r="1344" spans="1:33" x14ac:dyDescent="0.45">
      <c r="A1344" t="s">
        <v>83</v>
      </c>
      <c r="B1344" t="s">
        <v>39</v>
      </c>
      <c r="C1344" s="1">
        <v>421</v>
      </c>
      <c r="D1344" s="1">
        <v>20</v>
      </c>
      <c r="E1344" s="1">
        <v>47</v>
      </c>
      <c r="F1344">
        <v>3</v>
      </c>
      <c r="G1344" s="2" t="s">
        <v>43</v>
      </c>
      <c r="H1344" s="3">
        <v>22</v>
      </c>
      <c r="I1344" s="16">
        <v>0</v>
      </c>
      <c r="J1344">
        <v>0</v>
      </c>
      <c r="K1344" s="2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 s="2">
        <v>0</v>
      </c>
      <c r="Z1344" s="7">
        <v>10.199999999999999</v>
      </c>
      <c r="AA1344" s="7">
        <v>11.2</v>
      </c>
      <c r="AB1344">
        <v>8.6</v>
      </c>
      <c r="AC1344" s="8">
        <v>10</v>
      </c>
      <c r="AD1344" s="16">
        <v>15</v>
      </c>
      <c r="AE1344" s="3">
        <v>50</v>
      </c>
      <c r="AF1344" s="7">
        <v>238.34</v>
      </c>
      <c r="AG1344" s="2">
        <v>170</v>
      </c>
    </row>
    <row r="1345" spans="1:33" x14ac:dyDescent="0.45">
      <c r="A1345" t="s">
        <v>83</v>
      </c>
      <c r="B1345" t="s">
        <v>39</v>
      </c>
      <c r="C1345" s="1">
        <v>421</v>
      </c>
      <c r="D1345" s="1">
        <v>21</v>
      </c>
      <c r="E1345" s="1">
        <v>48</v>
      </c>
      <c r="F1345">
        <v>3</v>
      </c>
      <c r="G1345" s="2" t="s">
        <v>44</v>
      </c>
      <c r="H1345" s="3">
        <v>11</v>
      </c>
      <c r="I1345" s="4">
        <v>0</v>
      </c>
      <c r="J1345" s="5">
        <v>0</v>
      </c>
      <c r="K1345" s="6">
        <v>0</v>
      </c>
      <c r="L1345">
        <v>0</v>
      </c>
      <c r="M1345">
        <v>0</v>
      </c>
      <c r="N1345">
        <v>0</v>
      </c>
      <c r="O1345">
        <v>0</v>
      </c>
      <c r="P1345" s="5">
        <v>0</v>
      </c>
      <c r="Q1345">
        <v>0</v>
      </c>
      <c r="R1345">
        <v>0</v>
      </c>
      <c r="S1345" s="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 s="2">
        <v>0</v>
      </c>
      <c r="Z1345" s="7">
        <v>9.9</v>
      </c>
      <c r="AA1345" s="7">
        <v>4.2</v>
      </c>
      <c r="AB1345" s="7">
        <v>0</v>
      </c>
      <c r="AC1345" s="8">
        <v>4.7</v>
      </c>
      <c r="AD1345" s="16">
        <v>5</v>
      </c>
      <c r="AE1345" s="3">
        <v>40</v>
      </c>
      <c r="AF1345">
        <v>83.8</v>
      </c>
      <c r="AG1345" s="2">
        <v>312</v>
      </c>
    </row>
    <row r="1346" spans="1:33" x14ac:dyDescent="0.45">
      <c r="A1346" t="s">
        <v>83</v>
      </c>
      <c r="B1346" t="s">
        <v>39</v>
      </c>
      <c r="C1346" s="1">
        <v>421</v>
      </c>
      <c r="D1346" s="1">
        <v>22</v>
      </c>
      <c r="E1346" s="1">
        <v>49</v>
      </c>
      <c r="F1346">
        <v>3</v>
      </c>
      <c r="G1346" s="2" t="s">
        <v>43</v>
      </c>
      <c r="H1346" s="3">
        <v>33</v>
      </c>
      <c r="I1346" s="4">
        <v>0</v>
      </c>
      <c r="J1346" s="5">
        <v>0</v>
      </c>
      <c r="K1346" s="6">
        <v>0</v>
      </c>
      <c r="L1346">
        <v>0</v>
      </c>
      <c r="M1346">
        <v>0</v>
      </c>
      <c r="N1346">
        <v>0</v>
      </c>
      <c r="O1346">
        <v>0</v>
      </c>
      <c r="P1346" s="5">
        <v>0</v>
      </c>
      <c r="Q1346">
        <v>0</v>
      </c>
      <c r="R1346">
        <v>0</v>
      </c>
      <c r="S1346" s="5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 s="2">
        <v>0</v>
      </c>
      <c r="Z1346" s="7">
        <v>10.4</v>
      </c>
      <c r="AA1346" s="7">
        <v>9.5</v>
      </c>
      <c r="AB1346" s="7">
        <v>7</v>
      </c>
      <c r="AC1346" s="8">
        <v>9</v>
      </c>
      <c r="AD1346" s="16">
        <v>5</v>
      </c>
      <c r="AE1346" s="3">
        <v>20</v>
      </c>
      <c r="AF1346" s="10">
        <v>73.507000000000005</v>
      </c>
      <c r="AG1346" s="2">
        <v>283</v>
      </c>
    </row>
    <row r="1347" spans="1:33" x14ac:dyDescent="0.45">
      <c r="A1347" t="s">
        <v>83</v>
      </c>
      <c r="B1347" t="s">
        <v>39</v>
      </c>
      <c r="C1347" s="1">
        <v>421</v>
      </c>
      <c r="D1347" s="1">
        <v>23</v>
      </c>
      <c r="E1347" s="1">
        <v>50</v>
      </c>
      <c r="F1347">
        <v>3</v>
      </c>
      <c r="G1347" s="2" t="s">
        <v>44</v>
      </c>
      <c r="H1347" s="3">
        <v>11</v>
      </c>
      <c r="I1347" s="16">
        <v>0</v>
      </c>
      <c r="J1347">
        <v>0</v>
      </c>
      <c r="K1347" s="2">
        <v>0</v>
      </c>
      <c r="L1347">
        <v>0</v>
      </c>
      <c r="M1347">
        <v>0</v>
      </c>
      <c r="N1347">
        <v>0</v>
      </c>
      <c r="O1347">
        <v>0</v>
      </c>
      <c r="P1347" s="5">
        <v>0</v>
      </c>
      <c r="Q1347">
        <v>1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 s="2">
        <v>0</v>
      </c>
      <c r="Z1347" s="7">
        <v>12.2</v>
      </c>
      <c r="AA1347" s="7">
        <v>0</v>
      </c>
      <c r="AB1347" s="7">
        <v>0</v>
      </c>
      <c r="AC1347" s="8">
        <v>4.0999999999999996</v>
      </c>
      <c r="AD1347" s="16">
        <v>5</v>
      </c>
      <c r="AE1347" s="3">
        <v>10</v>
      </c>
      <c r="AF1347" s="10">
        <v>56.034999999999997</v>
      </c>
      <c r="AG1347" s="2">
        <v>298</v>
      </c>
    </row>
    <row r="1348" spans="1:33" x14ac:dyDescent="0.45">
      <c r="A1348" t="s">
        <v>83</v>
      </c>
      <c r="B1348" t="s">
        <v>39</v>
      </c>
      <c r="C1348" s="1">
        <v>421</v>
      </c>
      <c r="D1348" s="1">
        <v>24</v>
      </c>
      <c r="E1348" s="1">
        <v>51</v>
      </c>
      <c r="F1348">
        <v>3</v>
      </c>
      <c r="G1348" s="2" t="s">
        <v>16</v>
      </c>
      <c r="H1348" s="3">
        <v>0</v>
      </c>
      <c r="I1348" s="16">
        <v>10</v>
      </c>
      <c r="J1348">
        <v>0</v>
      </c>
      <c r="K1348" s="2">
        <v>0</v>
      </c>
      <c r="L1348">
        <v>0</v>
      </c>
      <c r="M1348">
        <v>0</v>
      </c>
      <c r="N1348">
        <v>0</v>
      </c>
      <c r="O1348">
        <v>0</v>
      </c>
      <c r="P1348" s="5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 s="2">
        <v>0</v>
      </c>
      <c r="Z1348" s="7">
        <v>0</v>
      </c>
      <c r="AA1348" s="7">
        <v>0</v>
      </c>
      <c r="AB1348" s="7">
        <v>0</v>
      </c>
      <c r="AC1348" s="8">
        <v>0</v>
      </c>
      <c r="AD1348" s="16">
        <v>0</v>
      </c>
      <c r="AE1348" s="3">
        <v>0</v>
      </c>
      <c r="AF1348" s="10">
        <v>0</v>
      </c>
      <c r="AG1348" s="2">
        <v>233</v>
      </c>
    </row>
    <row r="1349" spans="1:33" x14ac:dyDescent="0.45">
      <c r="A1349" t="s">
        <v>83</v>
      </c>
      <c r="B1349" t="s">
        <v>39</v>
      </c>
      <c r="C1349" s="1">
        <v>421</v>
      </c>
      <c r="D1349" s="1">
        <v>25</v>
      </c>
      <c r="E1349" s="1">
        <v>52</v>
      </c>
      <c r="F1349">
        <v>3</v>
      </c>
      <c r="G1349" s="2" t="s">
        <v>44</v>
      </c>
      <c r="H1349" s="3">
        <v>0</v>
      </c>
      <c r="I1349" s="16">
        <v>0</v>
      </c>
      <c r="J1349">
        <v>0</v>
      </c>
      <c r="K1349" s="2">
        <v>5</v>
      </c>
      <c r="L1349">
        <v>0</v>
      </c>
      <c r="M1349">
        <v>0</v>
      </c>
      <c r="N1349">
        <v>0</v>
      </c>
      <c r="O1349">
        <v>0</v>
      </c>
      <c r="P1349" s="5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 s="2">
        <v>0</v>
      </c>
      <c r="Z1349" s="7">
        <v>0</v>
      </c>
      <c r="AA1349" s="7">
        <v>0</v>
      </c>
      <c r="AB1349" s="7">
        <v>0</v>
      </c>
      <c r="AC1349" s="8">
        <v>0</v>
      </c>
      <c r="AD1349" s="16">
        <v>0</v>
      </c>
      <c r="AE1349" s="3">
        <v>0</v>
      </c>
      <c r="AF1349" s="10">
        <v>0</v>
      </c>
      <c r="AG1349" s="2">
        <v>353</v>
      </c>
    </row>
    <row r="1350" spans="1:33" x14ac:dyDescent="0.45">
      <c r="A1350" t="s">
        <v>83</v>
      </c>
      <c r="B1350" t="s">
        <v>39</v>
      </c>
      <c r="C1350" s="1">
        <v>421</v>
      </c>
      <c r="D1350" s="1">
        <v>26</v>
      </c>
      <c r="E1350" s="1">
        <v>53</v>
      </c>
      <c r="F1350">
        <v>3</v>
      </c>
      <c r="G1350" s="2" t="s">
        <v>16</v>
      </c>
      <c r="H1350" s="3">
        <v>22</v>
      </c>
      <c r="I1350" s="4">
        <v>0</v>
      </c>
      <c r="J1350" s="5">
        <v>0</v>
      </c>
      <c r="K1350" s="6">
        <v>0</v>
      </c>
      <c r="L1350">
        <v>0</v>
      </c>
      <c r="M1350">
        <v>0</v>
      </c>
      <c r="N1350">
        <v>0</v>
      </c>
      <c r="O1350">
        <v>0</v>
      </c>
      <c r="P1350" s="5">
        <v>0</v>
      </c>
      <c r="Q1350">
        <v>0</v>
      </c>
      <c r="R1350">
        <v>0</v>
      </c>
      <c r="S1350" s="5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 s="2">
        <v>0</v>
      </c>
      <c r="Z1350" s="7">
        <v>13.3</v>
      </c>
      <c r="AA1350" s="7">
        <v>7</v>
      </c>
      <c r="AB1350" s="7">
        <v>3.5</v>
      </c>
      <c r="AC1350" s="8">
        <v>7.9</v>
      </c>
      <c r="AD1350" s="16">
        <v>10</v>
      </c>
      <c r="AE1350" s="3">
        <v>20</v>
      </c>
      <c r="AF1350" s="10">
        <v>102.214</v>
      </c>
      <c r="AG1350" s="2">
        <v>327</v>
      </c>
    </row>
    <row r="1351" spans="1:33" x14ac:dyDescent="0.45">
      <c r="A1351" t="s">
        <v>83</v>
      </c>
      <c r="B1351" t="s">
        <v>39</v>
      </c>
      <c r="C1351" s="1">
        <v>421</v>
      </c>
      <c r="D1351" s="1">
        <v>27</v>
      </c>
      <c r="E1351" s="1">
        <v>54</v>
      </c>
      <c r="F1351">
        <v>3</v>
      </c>
      <c r="G1351" s="2" t="s">
        <v>43</v>
      </c>
      <c r="H1351" s="3">
        <v>11</v>
      </c>
      <c r="I1351" s="16">
        <v>0</v>
      </c>
      <c r="J1351">
        <v>0</v>
      </c>
      <c r="K1351" s="2">
        <v>0</v>
      </c>
      <c r="L1351">
        <v>0</v>
      </c>
      <c r="M1351">
        <v>0</v>
      </c>
      <c r="N1351">
        <v>0</v>
      </c>
      <c r="O1351">
        <v>0</v>
      </c>
      <c r="P1351" s="5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 s="2">
        <v>0</v>
      </c>
      <c r="Z1351" s="7">
        <v>5.6</v>
      </c>
      <c r="AA1351" s="7">
        <v>0</v>
      </c>
      <c r="AB1351" s="7">
        <v>0</v>
      </c>
      <c r="AC1351" s="8">
        <v>1.9</v>
      </c>
      <c r="AD1351" s="4">
        <v>5</v>
      </c>
      <c r="AE1351" s="3">
        <v>5</v>
      </c>
      <c r="AF1351" s="10">
        <v>59.701000000000001</v>
      </c>
      <c r="AG1351" s="2">
        <v>352</v>
      </c>
    </row>
    <row r="1352" spans="1:33" x14ac:dyDescent="0.45">
      <c r="A1352" t="s">
        <v>82</v>
      </c>
      <c r="B1352" t="s">
        <v>39</v>
      </c>
      <c r="C1352" s="1">
        <v>420</v>
      </c>
      <c r="D1352" s="1">
        <v>1</v>
      </c>
      <c r="E1352" s="1">
        <v>55</v>
      </c>
      <c r="F1352">
        <v>1</v>
      </c>
      <c r="G1352" s="2" t="s">
        <v>16</v>
      </c>
      <c r="H1352" s="3">
        <v>100</v>
      </c>
      <c r="I1352" s="16">
        <v>0</v>
      </c>
      <c r="J1352">
        <v>5</v>
      </c>
      <c r="K1352" s="2">
        <v>0</v>
      </c>
      <c r="L1352">
        <v>0</v>
      </c>
      <c r="M1352">
        <v>0</v>
      </c>
      <c r="N1352">
        <v>0</v>
      </c>
      <c r="O1352">
        <v>0</v>
      </c>
      <c r="P1352" s="5">
        <v>0</v>
      </c>
      <c r="Q1352">
        <v>0</v>
      </c>
      <c r="R1352">
        <v>0</v>
      </c>
      <c r="S1352">
        <v>0</v>
      </c>
      <c r="T1352">
        <v>0</v>
      </c>
      <c r="U1352">
        <v>5</v>
      </c>
      <c r="V1352">
        <v>0</v>
      </c>
      <c r="W1352">
        <v>0</v>
      </c>
      <c r="X1352">
        <v>4</v>
      </c>
      <c r="Y1352" s="2">
        <v>0</v>
      </c>
      <c r="Z1352" s="7">
        <v>8.3000000000000007</v>
      </c>
      <c r="AA1352" s="7">
        <v>8.5</v>
      </c>
      <c r="AB1352" s="7">
        <v>8.1999999999999993</v>
      </c>
      <c r="AC1352" s="8">
        <v>8.3000000000000007</v>
      </c>
      <c r="AD1352" s="16">
        <v>260</v>
      </c>
      <c r="AE1352" s="3">
        <v>10</v>
      </c>
      <c r="AF1352" s="10">
        <v>2869</v>
      </c>
      <c r="AG1352" s="2">
        <v>123</v>
      </c>
    </row>
    <row r="1353" spans="1:33" x14ac:dyDescent="0.45">
      <c r="A1353" t="s">
        <v>82</v>
      </c>
      <c r="B1353" t="s">
        <v>39</v>
      </c>
      <c r="C1353" s="1">
        <v>420</v>
      </c>
      <c r="D1353" s="1">
        <v>2</v>
      </c>
      <c r="E1353" s="1">
        <v>56</v>
      </c>
      <c r="F1353">
        <v>1</v>
      </c>
      <c r="G1353" s="2" t="s">
        <v>43</v>
      </c>
      <c r="H1353" s="23">
        <v>78</v>
      </c>
      <c r="I1353" s="16">
        <v>0</v>
      </c>
      <c r="J1353">
        <v>0</v>
      </c>
      <c r="K1353" s="2">
        <v>0</v>
      </c>
      <c r="L1353">
        <v>0</v>
      </c>
      <c r="M1353">
        <v>0</v>
      </c>
      <c r="N1353">
        <v>0</v>
      </c>
      <c r="O1353">
        <v>0</v>
      </c>
      <c r="P1353" s="5">
        <v>0</v>
      </c>
      <c r="Q1353">
        <v>0</v>
      </c>
      <c r="R1353">
        <v>0</v>
      </c>
      <c r="S1353">
        <v>0</v>
      </c>
      <c r="T1353">
        <v>0</v>
      </c>
      <c r="U1353">
        <v>1</v>
      </c>
      <c r="V1353">
        <v>0</v>
      </c>
      <c r="W1353">
        <v>0</v>
      </c>
      <c r="X1353">
        <v>0</v>
      </c>
      <c r="Y1353" s="2">
        <v>0</v>
      </c>
      <c r="Z1353" s="7">
        <v>10</v>
      </c>
      <c r="AA1353" s="7">
        <v>7.7</v>
      </c>
      <c r="AB1353" s="7">
        <v>7.2</v>
      </c>
      <c r="AC1353" s="8">
        <v>8.3000000000000007</v>
      </c>
      <c r="AD1353" s="16">
        <v>100</v>
      </c>
      <c r="AE1353" s="3">
        <v>5</v>
      </c>
      <c r="AF1353" s="10">
        <v>1076.2</v>
      </c>
      <c r="AG1353" s="2">
        <v>209</v>
      </c>
    </row>
    <row r="1354" spans="1:33" x14ac:dyDescent="0.45">
      <c r="A1354" t="s">
        <v>82</v>
      </c>
      <c r="B1354" t="s">
        <v>39</v>
      </c>
      <c r="C1354" s="1">
        <v>420</v>
      </c>
      <c r="D1354" s="1">
        <v>3</v>
      </c>
      <c r="E1354" s="1">
        <v>57</v>
      </c>
      <c r="F1354">
        <v>1</v>
      </c>
      <c r="G1354" s="2" t="s">
        <v>44</v>
      </c>
      <c r="H1354" s="3">
        <v>66</v>
      </c>
      <c r="I1354" s="4">
        <v>0</v>
      </c>
      <c r="J1354" s="5">
        <v>0</v>
      </c>
      <c r="K1354" s="6">
        <v>0</v>
      </c>
      <c r="L1354">
        <v>0</v>
      </c>
      <c r="M1354">
        <v>0</v>
      </c>
      <c r="N1354">
        <v>0</v>
      </c>
      <c r="O1354">
        <v>0</v>
      </c>
      <c r="P1354" s="5">
        <v>0</v>
      </c>
      <c r="Q1354">
        <v>0</v>
      </c>
      <c r="R1354">
        <v>0</v>
      </c>
      <c r="S1354" s="5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 s="2">
        <v>0</v>
      </c>
      <c r="Z1354" s="7">
        <v>13.5</v>
      </c>
      <c r="AA1354" s="7">
        <v>11.2</v>
      </c>
      <c r="AB1354" s="7">
        <v>7.1</v>
      </c>
      <c r="AC1354" s="8">
        <v>10.6</v>
      </c>
      <c r="AD1354" s="16">
        <v>70</v>
      </c>
      <c r="AE1354" s="3">
        <v>5</v>
      </c>
      <c r="AF1354" s="10">
        <v>712.6</v>
      </c>
      <c r="AG1354" s="2">
        <v>192</v>
      </c>
    </row>
    <row r="1355" spans="1:33" x14ac:dyDescent="0.45">
      <c r="A1355" t="s">
        <v>82</v>
      </c>
      <c r="B1355" t="s">
        <v>39</v>
      </c>
      <c r="C1355" s="1">
        <v>420</v>
      </c>
      <c r="D1355" s="1">
        <v>4</v>
      </c>
      <c r="E1355" s="1">
        <v>58</v>
      </c>
      <c r="F1355">
        <v>1</v>
      </c>
      <c r="G1355" s="2" t="s">
        <v>43</v>
      </c>
      <c r="H1355" s="3">
        <v>100</v>
      </c>
      <c r="I1355" s="16">
        <v>0</v>
      </c>
      <c r="J1355">
        <v>5</v>
      </c>
      <c r="K1355" s="2">
        <v>0</v>
      </c>
      <c r="L1355">
        <v>0</v>
      </c>
      <c r="M1355">
        <v>0</v>
      </c>
      <c r="N1355">
        <v>0</v>
      </c>
      <c r="O1355">
        <v>0</v>
      </c>
      <c r="P1355" s="5">
        <v>0</v>
      </c>
      <c r="Q1355">
        <v>0</v>
      </c>
      <c r="R1355">
        <v>0</v>
      </c>
      <c r="S1355">
        <v>0</v>
      </c>
      <c r="T1355">
        <v>0</v>
      </c>
      <c r="U1355">
        <v>6</v>
      </c>
      <c r="V1355">
        <v>0</v>
      </c>
      <c r="W1355">
        <v>0</v>
      </c>
      <c r="X1355">
        <v>1</v>
      </c>
      <c r="Y1355" s="2">
        <v>0</v>
      </c>
      <c r="Z1355" s="7">
        <v>12.2</v>
      </c>
      <c r="AA1355" s="7">
        <v>13.1</v>
      </c>
      <c r="AB1355" s="7">
        <v>14.5</v>
      </c>
      <c r="AC1355" s="8">
        <v>13.3</v>
      </c>
      <c r="AD1355" s="16">
        <v>190</v>
      </c>
      <c r="AE1355" s="3">
        <v>10</v>
      </c>
      <c r="AF1355" s="10">
        <v>1807.4</v>
      </c>
      <c r="AG1355" s="11">
        <v>108</v>
      </c>
    </row>
    <row r="1356" spans="1:33" x14ac:dyDescent="0.45">
      <c r="A1356" t="s">
        <v>82</v>
      </c>
      <c r="B1356" t="s">
        <v>39</v>
      </c>
      <c r="C1356" s="1">
        <v>420</v>
      </c>
      <c r="D1356" s="1">
        <v>5</v>
      </c>
      <c r="E1356" s="1">
        <v>59</v>
      </c>
      <c r="F1356">
        <v>1</v>
      </c>
      <c r="G1356" s="2" t="s">
        <v>44</v>
      </c>
      <c r="H1356" s="3">
        <v>100</v>
      </c>
      <c r="I1356" s="16">
        <v>0</v>
      </c>
      <c r="J1356">
        <v>5</v>
      </c>
      <c r="K1356" s="2">
        <v>0</v>
      </c>
      <c r="L1356">
        <v>0</v>
      </c>
      <c r="M1356">
        <v>0</v>
      </c>
      <c r="N1356">
        <v>0</v>
      </c>
      <c r="O1356">
        <v>1</v>
      </c>
      <c r="P1356" s="5">
        <v>0</v>
      </c>
      <c r="Q1356">
        <v>0</v>
      </c>
      <c r="R1356">
        <v>0</v>
      </c>
      <c r="S1356">
        <v>0</v>
      </c>
      <c r="T1356">
        <v>0</v>
      </c>
      <c r="U1356">
        <v>7</v>
      </c>
      <c r="V1356">
        <v>0</v>
      </c>
      <c r="W1356">
        <v>0</v>
      </c>
      <c r="X1356">
        <v>6</v>
      </c>
      <c r="Y1356" s="2">
        <v>0</v>
      </c>
      <c r="Z1356">
        <v>15</v>
      </c>
      <c r="AA1356">
        <v>10.6</v>
      </c>
      <c r="AB1356" s="7">
        <v>13.7</v>
      </c>
      <c r="AC1356" s="8">
        <v>13.1</v>
      </c>
      <c r="AD1356" s="16">
        <v>190</v>
      </c>
      <c r="AE1356" s="3">
        <v>10</v>
      </c>
      <c r="AF1356" s="10">
        <v>1800.8</v>
      </c>
      <c r="AG1356" s="11">
        <v>118</v>
      </c>
    </row>
    <row r="1357" spans="1:33" x14ac:dyDescent="0.45">
      <c r="A1357" t="s">
        <v>82</v>
      </c>
      <c r="B1357" t="s">
        <v>39</v>
      </c>
      <c r="C1357" s="1">
        <v>420</v>
      </c>
      <c r="D1357" s="1">
        <v>6</v>
      </c>
      <c r="E1357" s="1">
        <v>60</v>
      </c>
      <c r="F1357">
        <v>1</v>
      </c>
      <c r="G1357" s="2" t="s">
        <v>16</v>
      </c>
      <c r="H1357" s="3">
        <v>55</v>
      </c>
      <c r="I1357" s="4">
        <v>0</v>
      </c>
      <c r="J1357" s="5">
        <v>5</v>
      </c>
      <c r="K1357" s="6">
        <v>0</v>
      </c>
      <c r="L1357">
        <v>1</v>
      </c>
      <c r="M1357">
        <v>0</v>
      </c>
      <c r="N1357">
        <v>0</v>
      </c>
      <c r="O1357">
        <v>0</v>
      </c>
      <c r="P1357" s="5">
        <v>0</v>
      </c>
      <c r="Q1357">
        <v>0</v>
      </c>
      <c r="R1357">
        <v>1</v>
      </c>
      <c r="S1357" s="5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 s="2">
        <v>0</v>
      </c>
      <c r="Z1357" s="7">
        <v>11.5</v>
      </c>
      <c r="AA1357" s="7">
        <v>10.1</v>
      </c>
      <c r="AB1357" s="7">
        <v>13.5</v>
      </c>
      <c r="AC1357" s="8">
        <v>11.7</v>
      </c>
      <c r="AD1357" s="16">
        <v>85</v>
      </c>
      <c r="AE1357" s="3">
        <v>10</v>
      </c>
      <c r="AF1357" s="10">
        <v>986.1</v>
      </c>
      <c r="AG1357" s="2">
        <v>278</v>
      </c>
    </row>
    <row r="1358" spans="1:33" x14ac:dyDescent="0.45">
      <c r="A1358" t="s">
        <v>82</v>
      </c>
      <c r="B1358" t="s">
        <v>39</v>
      </c>
      <c r="C1358" s="1">
        <v>420</v>
      </c>
      <c r="D1358" s="1">
        <v>7</v>
      </c>
      <c r="E1358" s="1">
        <v>61</v>
      </c>
      <c r="F1358">
        <v>1</v>
      </c>
      <c r="G1358" s="2" t="s">
        <v>44</v>
      </c>
      <c r="H1358" s="3">
        <v>100</v>
      </c>
      <c r="I1358" s="16">
        <v>5</v>
      </c>
      <c r="J1358">
        <v>5</v>
      </c>
      <c r="K1358" s="2">
        <v>0</v>
      </c>
      <c r="L1358">
        <v>0</v>
      </c>
      <c r="M1358">
        <v>0</v>
      </c>
      <c r="N1358">
        <v>0</v>
      </c>
      <c r="O1358">
        <v>0</v>
      </c>
      <c r="P1358" s="5">
        <v>0</v>
      </c>
      <c r="Q1358">
        <v>0</v>
      </c>
      <c r="R1358">
        <v>0</v>
      </c>
      <c r="S1358">
        <v>0</v>
      </c>
      <c r="T1358">
        <v>0</v>
      </c>
      <c r="U1358">
        <v>2</v>
      </c>
      <c r="V1358">
        <v>0</v>
      </c>
      <c r="W1358">
        <v>0</v>
      </c>
      <c r="X1358">
        <v>1</v>
      </c>
      <c r="Y1358" s="2">
        <v>1</v>
      </c>
      <c r="Z1358" s="7">
        <v>11.1</v>
      </c>
      <c r="AA1358" s="7">
        <v>10.6</v>
      </c>
      <c r="AB1358" s="7">
        <v>18.600000000000001</v>
      </c>
      <c r="AC1358" s="8">
        <v>13.4</v>
      </c>
      <c r="AD1358" s="16">
        <v>200</v>
      </c>
      <c r="AE1358" s="3">
        <v>10</v>
      </c>
      <c r="AF1358" s="10">
        <v>2011.1</v>
      </c>
      <c r="AG1358" s="2">
        <v>128</v>
      </c>
    </row>
    <row r="1359" spans="1:33" x14ac:dyDescent="0.45">
      <c r="A1359" t="s">
        <v>82</v>
      </c>
      <c r="B1359" t="s">
        <v>39</v>
      </c>
      <c r="C1359" s="1">
        <v>420</v>
      </c>
      <c r="D1359" s="1">
        <v>8</v>
      </c>
      <c r="E1359" s="1">
        <v>62</v>
      </c>
      <c r="F1359">
        <v>1</v>
      </c>
      <c r="G1359" s="2" t="s">
        <v>16</v>
      </c>
      <c r="H1359" s="3">
        <v>66</v>
      </c>
      <c r="I1359" s="4">
        <v>0</v>
      </c>
      <c r="J1359" s="5">
        <v>5</v>
      </c>
      <c r="K1359" s="6">
        <v>0</v>
      </c>
      <c r="L1359">
        <v>0</v>
      </c>
      <c r="M1359">
        <v>0</v>
      </c>
      <c r="N1359">
        <v>0</v>
      </c>
      <c r="O1359">
        <v>0</v>
      </c>
      <c r="P1359" s="5">
        <v>0</v>
      </c>
      <c r="Q1359">
        <v>0</v>
      </c>
      <c r="R1359">
        <v>0</v>
      </c>
      <c r="S1359" s="5">
        <v>0</v>
      </c>
      <c r="T1359">
        <v>0</v>
      </c>
      <c r="U1359">
        <v>3</v>
      </c>
      <c r="V1359">
        <v>0</v>
      </c>
      <c r="W1359">
        <v>0</v>
      </c>
      <c r="X1359">
        <v>0</v>
      </c>
      <c r="Y1359" s="2">
        <v>1</v>
      </c>
      <c r="Z1359" s="7">
        <v>14.1</v>
      </c>
      <c r="AA1359" s="7">
        <v>17</v>
      </c>
      <c r="AB1359" s="7">
        <v>15.2</v>
      </c>
      <c r="AC1359" s="8">
        <v>15.4</v>
      </c>
      <c r="AD1359" s="16">
        <v>90</v>
      </c>
      <c r="AE1359" s="3">
        <v>15</v>
      </c>
      <c r="AF1359">
        <v>1023.9</v>
      </c>
      <c r="AG1359" s="2">
        <v>278</v>
      </c>
    </row>
    <row r="1360" spans="1:33" x14ac:dyDescent="0.45">
      <c r="A1360" t="s">
        <v>82</v>
      </c>
      <c r="B1360" t="s">
        <v>39</v>
      </c>
      <c r="C1360" s="1">
        <v>420</v>
      </c>
      <c r="D1360" s="1">
        <v>9</v>
      </c>
      <c r="E1360" s="1">
        <v>63</v>
      </c>
      <c r="F1360">
        <v>1</v>
      </c>
      <c r="G1360" s="2" t="s">
        <v>43</v>
      </c>
      <c r="H1360" s="3">
        <v>33</v>
      </c>
      <c r="I1360" s="16">
        <v>0</v>
      </c>
      <c r="J1360">
        <v>0</v>
      </c>
      <c r="K1360" s="2">
        <v>0</v>
      </c>
      <c r="L1360">
        <v>0</v>
      </c>
      <c r="M1360">
        <v>0</v>
      </c>
      <c r="N1360">
        <v>0</v>
      </c>
      <c r="O1360">
        <v>0</v>
      </c>
      <c r="P1360">
        <v>1</v>
      </c>
      <c r="Q1360">
        <v>0</v>
      </c>
      <c r="R1360">
        <v>1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 s="2">
        <v>0</v>
      </c>
      <c r="Z1360" s="7">
        <v>13.5</v>
      </c>
      <c r="AA1360" s="7">
        <v>13</v>
      </c>
      <c r="AB1360" s="7">
        <v>14.9</v>
      </c>
      <c r="AC1360" s="8">
        <v>13.8</v>
      </c>
      <c r="AD1360" s="16">
        <v>50</v>
      </c>
      <c r="AE1360" s="3">
        <v>5</v>
      </c>
      <c r="AF1360" s="7">
        <v>579.20000000000005</v>
      </c>
      <c r="AG1360" s="2">
        <v>217</v>
      </c>
    </row>
    <row r="1361" spans="1:33" x14ac:dyDescent="0.45">
      <c r="A1361" t="s">
        <v>82</v>
      </c>
      <c r="B1361" t="s">
        <v>39</v>
      </c>
      <c r="C1361" s="1">
        <v>420</v>
      </c>
      <c r="D1361" s="1">
        <v>10</v>
      </c>
      <c r="E1361" s="1">
        <v>64</v>
      </c>
      <c r="F1361">
        <v>2</v>
      </c>
      <c r="G1361" s="2" t="s">
        <v>16</v>
      </c>
      <c r="H1361" s="3">
        <v>0</v>
      </c>
      <c r="I1361" s="16">
        <v>0</v>
      </c>
      <c r="J1361">
        <v>0</v>
      </c>
      <c r="K1361" s="2">
        <v>0</v>
      </c>
      <c r="L1361">
        <v>0</v>
      </c>
      <c r="M1361">
        <v>0</v>
      </c>
      <c r="N1361">
        <v>0</v>
      </c>
      <c r="O1361">
        <v>0</v>
      </c>
      <c r="P1361" s="5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 s="2">
        <v>0</v>
      </c>
      <c r="Z1361" s="7">
        <v>0</v>
      </c>
      <c r="AA1361" s="7">
        <v>0</v>
      </c>
      <c r="AB1361" s="7">
        <v>0</v>
      </c>
      <c r="AC1361" s="8">
        <v>0</v>
      </c>
      <c r="AD1361" s="16">
        <v>0</v>
      </c>
      <c r="AE1361" s="3">
        <v>0</v>
      </c>
      <c r="AF1361" s="10">
        <v>0</v>
      </c>
      <c r="AG1361" s="2">
        <v>337</v>
      </c>
    </row>
    <row r="1362" spans="1:33" x14ac:dyDescent="0.45">
      <c r="A1362" t="s">
        <v>82</v>
      </c>
      <c r="B1362" t="s">
        <v>39</v>
      </c>
      <c r="C1362" s="1">
        <v>420</v>
      </c>
      <c r="D1362" s="1">
        <v>11</v>
      </c>
      <c r="E1362" s="1">
        <v>65</v>
      </c>
      <c r="F1362">
        <v>2</v>
      </c>
      <c r="G1362" s="2" t="s">
        <v>43</v>
      </c>
      <c r="H1362" s="3">
        <v>0</v>
      </c>
      <c r="I1362" s="16">
        <v>0</v>
      </c>
      <c r="J1362">
        <v>0</v>
      </c>
      <c r="K1362" s="2">
        <v>0</v>
      </c>
      <c r="L1362">
        <v>0</v>
      </c>
      <c r="M1362">
        <v>0</v>
      </c>
      <c r="N1362">
        <v>0</v>
      </c>
      <c r="O1362">
        <v>0</v>
      </c>
      <c r="P1362" s="5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 s="2">
        <v>0</v>
      </c>
      <c r="Z1362" s="7">
        <v>0</v>
      </c>
      <c r="AA1362" s="7">
        <v>0</v>
      </c>
      <c r="AB1362" s="7">
        <v>0</v>
      </c>
      <c r="AC1362" s="8">
        <v>0</v>
      </c>
      <c r="AD1362" s="16">
        <v>0</v>
      </c>
      <c r="AE1362" s="3">
        <v>0</v>
      </c>
      <c r="AF1362" s="10">
        <v>0</v>
      </c>
      <c r="AG1362" s="2">
        <v>298</v>
      </c>
    </row>
    <row r="1363" spans="1:33" x14ac:dyDescent="0.45">
      <c r="A1363" t="s">
        <v>82</v>
      </c>
      <c r="B1363" t="s">
        <v>39</v>
      </c>
      <c r="C1363" s="1">
        <v>420</v>
      </c>
      <c r="D1363" s="1">
        <v>12</v>
      </c>
      <c r="E1363" s="1">
        <v>66</v>
      </c>
      <c r="F1363">
        <v>2</v>
      </c>
      <c r="G1363" s="2" t="s">
        <v>44</v>
      </c>
      <c r="H1363" s="3">
        <v>0</v>
      </c>
      <c r="I1363" s="16">
        <v>0</v>
      </c>
      <c r="J1363">
        <v>0</v>
      </c>
      <c r="K1363" s="2">
        <v>0</v>
      </c>
      <c r="L1363">
        <v>0</v>
      </c>
      <c r="M1363">
        <v>0</v>
      </c>
      <c r="N1363">
        <v>0</v>
      </c>
      <c r="O1363">
        <v>0</v>
      </c>
      <c r="P1363" s="5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 s="2">
        <v>0</v>
      </c>
      <c r="Z1363" s="7">
        <v>0</v>
      </c>
      <c r="AA1363" s="7">
        <v>0</v>
      </c>
      <c r="AB1363" s="7">
        <v>0</v>
      </c>
      <c r="AC1363" s="8">
        <v>0</v>
      </c>
      <c r="AD1363" s="16">
        <v>0</v>
      </c>
      <c r="AE1363" s="3">
        <v>0</v>
      </c>
      <c r="AF1363" s="10">
        <v>0</v>
      </c>
      <c r="AG1363" s="2">
        <v>391</v>
      </c>
    </row>
    <row r="1364" spans="1:33" x14ac:dyDescent="0.45">
      <c r="A1364" t="s">
        <v>82</v>
      </c>
      <c r="B1364" t="s">
        <v>39</v>
      </c>
      <c r="C1364" s="1">
        <v>420</v>
      </c>
      <c r="D1364" s="1">
        <v>13</v>
      </c>
      <c r="E1364" s="1">
        <v>67</v>
      </c>
      <c r="F1364">
        <v>2</v>
      </c>
      <c r="G1364" s="2" t="s">
        <v>43</v>
      </c>
      <c r="H1364" s="3">
        <v>0</v>
      </c>
      <c r="I1364" s="16">
        <v>0</v>
      </c>
      <c r="J1364">
        <v>0</v>
      </c>
      <c r="K1364" s="2">
        <v>0</v>
      </c>
      <c r="L1364">
        <v>0</v>
      </c>
      <c r="M1364">
        <v>0</v>
      </c>
      <c r="N1364">
        <v>0</v>
      </c>
      <c r="O1364">
        <v>0</v>
      </c>
      <c r="P1364" s="5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 s="2">
        <v>0</v>
      </c>
      <c r="Z1364" s="7">
        <v>0</v>
      </c>
      <c r="AA1364" s="7">
        <v>0</v>
      </c>
      <c r="AB1364" s="7">
        <v>0</v>
      </c>
      <c r="AC1364" s="8">
        <v>0</v>
      </c>
      <c r="AD1364" s="16">
        <v>0</v>
      </c>
      <c r="AE1364" s="3">
        <v>0</v>
      </c>
      <c r="AF1364" s="10">
        <v>0</v>
      </c>
      <c r="AG1364" s="2">
        <v>314</v>
      </c>
    </row>
    <row r="1365" spans="1:33" x14ac:dyDescent="0.45">
      <c r="A1365" t="s">
        <v>82</v>
      </c>
      <c r="B1365" t="s">
        <v>39</v>
      </c>
      <c r="C1365" s="1">
        <v>420</v>
      </c>
      <c r="D1365" s="1">
        <v>14</v>
      </c>
      <c r="E1365" s="1">
        <v>68</v>
      </c>
      <c r="F1365">
        <v>2</v>
      </c>
      <c r="G1365" s="2" t="s">
        <v>44</v>
      </c>
      <c r="H1365" s="3">
        <v>11</v>
      </c>
      <c r="I1365" s="4">
        <v>0</v>
      </c>
      <c r="J1365" s="5">
        <v>0</v>
      </c>
      <c r="K1365" s="6">
        <v>0</v>
      </c>
      <c r="L1365">
        <v>0</v>
      </c>
      <c r="M1365">
        <v>0</v>
      </c>
      <c r="N1365">
        <v>0</v>
      </c>
      <c r="O1365">
        <v>0</v>
      </c>
      <c r="P1365" s="5">
        <v>0</v>
      </c>
      <c r="Q1365">
        <v>0</v>
      </c>
      <c r="R1365">
        <v>0</v>
      </c>
      <c r="S1365" s="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 s="2">
        <v>0</v>
      </c>
      <c r="Z1365" s="7">
        <v>9</v>
      </c>
      <c r="AA1365" s="7">
        <v>6.5</v>
      </c>
      <c r="AB1365" s="7">
        <v>0</v>
      </c>
      <c r="AC1365" s="8">
        <v>5.2</v>
      </c>
      <c r="AD1365" s="16">
        <v>5</v>
      </c>
      <c r="AE1365" s="3">
        <v>10</v>
      </c>
      <c r="AF1365">
        <v>56.9</v>
      </c>
      <c r="AG1365" s="2">
        <v>213</v>
      </c>
    </row>
    <row r="1366" spans="1:33" x14ac:dyDescent="0.45">
      <c r="A1366" t="s">
        <v>82</v>
      </c>
      <c r="B1366" t="s">
        <v>39</v>
      </c>
      <c r="C1366" s="1">
        <v>420</v>
      </c>
      <c r="D1366" s="1">
        <v>15</v>
      </c>
      <c r="E1366" s="1">
        <v>69</v>
      </c>
      <c r="F1366">
        <v>2</v>
      </c>
      <c r="G1366" s="2" t="s">
        <v>16</v>
      </c>
      <c r="H1366" s="3">
        <v>22</v>
      </c>
      <c r="I1366" s="4">
        <v>0</v>
      </c>
      <c r="J1366" s="5">
        <v>0</v>
      </c>
      <c r="K1366" s="6">
        <v>0</v>
      </c>
      <c r="L1366" s="5">
        <v>0</v>
      </c>
      <c r="M1366" s="5">
        <v>0</v>
      </c>
      <c r="N1366" s="5">
        <v>0</v>
      </c>
      <c r="O1366" s="5">
        <v>0</v>
      </c>
      <c r="P1366" s="5">
        <v>0</v>
      </c>
      <c r="Q1366">
        <v>0</v>
      </c>
      <c r="R1366" s="5">
        <v>0</v>
      </c>
      <c r="S1366" s="5">
        <v>0</v>
      </c>
      <c r="T1366" s="5">
        <v>0</v>
      </c>
      <c r="U1366" s="5">
        <v>2</v>
      </c>
      <c r="V1366" s="5">
        <v>0</v>
      </c>
      <c r="W1366" s="5">
        <v>0</v>
      </c>
      <c r="X1366" s="5">
        <v>0</v>
      </c>
      <c r="Y1366" s="6">
        <v>0</v>
      </c>
      <c r="Z1366" s="7">
        <v>10.9</v>
      </c>
      <c r="AA1366" s="7">
        <v>7.5</v>
      </c>
      <c r="AB1366" s="7">
        <v>4.8</v>
      </c>
      <c r="AC1366" s="8">
        <v>7.7</v>
      </c>
      <c r="AD1366" s="16">
        <v>10</v>
      </c>
      <c r="AE1366" s="3">
        <v>10</v>
      </c>
      <c r="AF1366">
        <v>123.4</v>
      </c>
      <c r="AG1366" s="2">
        <v>319</v>
      </c>
    </row>
    <row r="1367" spans="1:33" x14ac:dyDescent="0.45">
      <c r="A1367" t="s">
        <v>82</v>
      </c>
      <c r="B1367" t="s">
        <v>39</v>
      </c>
      <c r="C1367" s="1">
        <v>420</v>
      </c>
      <c r="D1367" s="1">
        <v>16</v>
      </c>
      <c r="E1367" s="1">
        <v>70</v>
      </c>
      <c r="F1367">
        <v>2</v>
      </c>
      <c r="G1367" s="2" t="s">
        <v>44</v>
      </c>
      <c r="H1367" s="3">
        <v>44</v>
      </c>
      <c r="I1367" s="4">
        <v>50</v>
      </c>
      <c r="J1367" s="5">
        <v>0</v>
      </c>
      <c r="K1367" s="6">
        <v>0</v>
      </c>
      <c r="L1367">
        <v>0</v>
      </c>
      <c r="M1367">
        <v>0</v>
      </c>
      <c r="N1367">
        <v>0</v>
      </c>
      <c r="O1367">
        <v>0</v>
      </c>
      <c r="P1367" s="5">
        <v>0</v>
      </c>
      <c r="Q1367">
        <v>2</v>
      </c>
      <c r="R1367">
        <v>0</v>
      </c>
      <c r="S1367" s="5">
        <v>0</v>
      </c>
      <c r="T1367">
        <v>0</v>
      </c>
      <c r="U1367">
        <v>4</v>
      </c>
      <c r="V1367">
        <v>0</v>
      </c>
      <c r="W1367">
        <v>0</v>
      </c>
      <c r="X1367">
        <v>0</v>
      </c>
      <c r="Y1367" s="2">
        <v>0</v>
      </c>
      <c r="Z1367">
        <v>6.6</v>
      </c>
      <c r="AA1367">
        <v>7.7</v>
      </c>
      <c r="AB1367">
        <v>7.2</v>
      </c>
      <c r="AC1367" s="8">
        <v>7.2</v>
      </c>
      <c r="AD1367" s="16">
        <v>15</v>
      </c>
      <c r="AE1367" s="3">
        <v>5</v>
      </c>
      <c r="AF1367" s="10">
        <v>289.2</v>
      </c>
      <c r="AG1367" s="2">
        <v>287</v>
      </c>
    </row>
    <row r="1368" spans="1:33" x14ac:dyDescent="0.45">
      <c r="A1368" t="s">
        <v>82</v>
      </c>
      <c r="B1368" t="s">
        <v>39</v>
      </c>
      <c r="C1368" s="1">
        <v>420</v>
      </c>
      <c r="D1368" s="1">
        <v>17</v>
      </c>
      <c r="E1368" s="1">
        <v>71</v>
      </c>
      <c r="F1368">
        <v>2</v>
      </c>
      <c r="G1368" s="2" t="s">
        <v>16</v>
      </c>
      <c r="H1368" s="3">
        <v>0</v>
      </c>
      <c r="I1368" s="16">
        <v>0</v>
      </c>
      <c r="J1368">
        <v>0</v>
      </c>
      <c r="K1368" s="2">
        <v>0</v>
      </c>
      <c r="L1368">
        <v>0</v>
      </c>
      <c r="M1368">
        <v>0</v>
      </c>
      <c r="N1368">
        <v>0</v>
      </c>
      <c r="O1368">
        <v>0</v>
      </c>
      <c r="P1368" s="5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 s="2">
        <v>0</v>
      </c>
      <c r="Z1368" s="7">
        <v>0</v>
      </c>
      <c r="AA1368" s="7">
        <v>0</v>
      </c>
      <c r="AB1368" s="7">
        <v>0</v>
      </c>
      <c r="AC1368" s="8">
        <v>0</v>
      </c>
      <c r="AD1368" s="16">
        <v>0</v>
      </c>
      <c r="AE1368" s="3">
        <v>0</v>
      </c>
      <c r="AF1368" s="10">
        <v>0</v>
      </c>
      <c r="AG1368" s="2">
        <v>376</v>
      </c>
    </row>
    <row r="1369" spans="1:33" x14ac:dyDescent="0.45">
      <c r="A1369" t="s">
        <v>82</v>
      </c>
      <c r="B1369" t="s">
        <v>39</v>
      </c>
      <c r="C1369" s="1">
        <v>420</v>
      </c>
      <c r="D1369" s="1">
        <v>18</v>
      </c>
      <c r="E1369" s="1">
        <v>72</v>
      </c>
      <c r="F1369">
        <v>2</v>
      </c>
      <c r="G1369" s="2" t="s">
        <v>43</v>
      </c>
      <c r="H1369" s="23">
        <v>44</v>
      </c>
      <c r="I1369" s="16">
        <v>0</v>
      </c>
      <c r="J1369">
        <v>10</v>
      </c>
      <c r="K1369" s="2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1</v>
      </c>
      <c r="S1369">
        <v>0</v>
      </c>
      <c r="T1369">
        <v>0</v>
      </c>
      <c r="U1369">
        <v>5</v>
      </c>
      <c r="V1369">
        <v>0</v>
      </c>
      <c r="W1369">
        <v>0</v>
      </c>
      <c r="X1369">
        <v>1</v>
      </c>
      <c r="Y1369" s="2">
        <v>0</v>
      </c>
      <c r="Z1369" s="7">
        <v>11.8</v>
      </c>
      <c r="AA1369" s="7">
        <v>11.6</v>
      </c>
      <c r="AB1369" s="7">
        <v>11.5</v>
      </c>
      <c r="AC1369" s="8">
        <v>11.6</v>
      </c>
      <c r="AD1369" s="16">
        <v>50</v>
      </c>
      <c r="AE1369" s="3">
        <v>10</v>
      </c>
      <c r="AF1369" s="7">
        <v>559.29999999999995</v>
      </c>
      <c r="AG1369" s="2">
        <v>333</v>
      </c>
    </row>
    <row r="1370" spans="1:33" x14ac:dyDescent="0.45">
      <c r="A1370" t="s">
        <v>82</v>
      </c>
      <c r="B1370" t="s">
        <v>39</v>
      </c>
      <c r="C1370" s="1">
        <v>420</v>
      </c>
      <c r="D1370" s="1">
        <v>19</v>
      </c>
      <c r="E1370" s="1">
        <v>73</v>
      </c>
      <c r="F1370">
        <v>3</v>
      </c>
      <c r="G1370" s="2" t="s">
        <v>16</v>
      </c>
      <c r="H1370" s="3">
        <v>11</v>
      </c>
      <c r="I1370" s="16">
        <v>0</v>
      </c>
      <c r="J1370">
        <v>0</v>
      </c>
      <c r="K1370" s="2">
        <v>0</v>
      </c>
      <c r="L1370">
        <v>0</v>
      </c>
      <c r="M1370">
        <v>0</v>
      </c>
      <c r="N1370">
        <v>0</v>
      </c>
      <c r="O1370">
        <v>0</v>
      </c>
      <c r="P1370" s="5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 s="2">
        <v>0</v>
      </c>
      <c r="Z1370">
        <v>7.5</v>
      </c>
      <c r="AA1370">
        <v>5.4</v>
      </c>
      <c r="AB1370">
        <v>10.1</v>
      </c>
      <c r="AC1370" s="8">
        <v>7.7</v>
      </c>
      <c r="AD1370" s="16">
        <v>5</v>
      </c>
      <c r="AE1370" s="3">
        <v>5</v>
      </c>
      <c r="AF1370" s="10">
        <v>89.4</v>
      </c>
      <c r="AG1370" s="2">
        <v>387</v>
      </c>
    </row>
    <row r="1371" spans="1:33" x14ac:dyDescent="0.45">
      <c r="A1371" t="s">
        <v>82</v>
      </c>
      <c r="B1371" t="s">
        <v>39</v>
      </c>
      <c r="C1371" s="1">
        <v>420</v>
      </c>
      <c r="D1371" s="1">
        <v>20</v>
      </c>
      <c r="E1371" s="1">
        <v>74</v>
      </c>
      <c r="F1371">
        <v>3</v>
      </c>
      <c r="G1371" s="2" t="s">
        <v>43</v>
      </c>
      <c r="H1371" s="3">
        <v>0</v>
      </c>
      <c r="I1371" s="16">
        <v>0</v>
      </c>
      <c r="J1371">
        <v>0</v>
      </c>
      <c r="K1371" s="2">
        <v>0</v>
      </c>
      <c r="L1371">
        <v>0</v>
      </c>
      <c r="M1371">
        <v>0</v>
      </c>
      <c r="N1371">
        <v>0</v>
      </c>
      <c r="O1371">
        <v>0</v>
      </c>
      <c r="P1371" s="5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 s="2">
        <v>0</v>
      </c>
      <c r="Z1371" s="7">
        <v>0</v>
      </c>
      <c r="AA1371" s="7">
        <v>0</v>
      </c>
      <c r="AB1371" s="7">
        <v>0</v>
      </c>
      <c r="AC1371" s="8">
        <v>0</v>
      </c>
      <c r="AD1371" s="16">
        <v>0</v>
      </c>
      <c r="AE1371" s="3">
        <v>0</v>
      </c>
      <c r="AF1371" s="10">
        <v>0</v>
      </c>
      <c r="AG1371" s="2">
        <v>344</v>
      </c>
    </row>
    <row r="1372" spans="1:33" x14ac:dyDescent="0.45">
      <c r="A1372" t="s">
        <v>82</v>
      </c>
      <c r="B1372" t="s">
        <v>39</v>
      </c>
      <c r="C1372" s="1">
        <v>420</v>
      </c>
      <c r="D1372" s="1">
        <v>21</v>
      </c>
      <c r="E1372" s="1">
        <v>75</v>
      </c>
      <c r="F1372">
        <v>3</v>
      </c>
      <c r="G1372" s="2" t="s">
        <v>44</v>
      </c>
      <c r="H1372" s="3">
        <v>0</v>
      </c>
      <c r="I1372" s="16">
        <v>0</v>
      </c>
      <c r="J1372">
        <v>0</v>
      </c>
      <c r="K1372" s="2">
        <v>0</v>
      </c>
      <c r="L1372">
        <v>0</v>
      </c>
      <c r="M1372">
        <v>0</v>
      </c>
      <c r="N1372">
        <v>0</v>
      </c>
      <c r="O1372">
        <v>0</v>
      </c>
      <c r="P1372" s="5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 s="2">
        <v>0</v>
      </c>
      <c r="Z1372" s="7">
        <v>0</v>
      </c>
      <c r="AA1372" s="7">
        <v>0</v>
      </c>
      <c r="AB1372" s="7">
        <v>0</v>
      </c>
      <c r="AC1372" s="8">
        <v>0</v>
      </c>
      <c r="AD1372" s="16">
        <v>0</v>
      </c>
      <c r="AE1372" s="3">
        <v>0</v>
      </c>
      <c r="AF1372" s="10">
        <v>0</v>
      </c>
      <c r="AG1372" s="2">
        <v>322</v>
      </c>
    </row>
    <row r="1373" spans="1:33" x14ac:dyDescent="0.45">
      <c r="A1373" t="s">
        <v>82</v>
      </c>
      <c r="B1373" t="s">
        <v>39</v>
      </c>
      <c r="C1373" s="1">
        <v>420</v>
      </c>
      <c r="D1373" s="1">
        <v>22</v>
      </c>
      <c r="E1373" s="1">
        <v>76</v>
      </c>
      <c r="F1373">
        <v>3</v>
      </c>
      <c r="G1373" s="2" t="s">
        <v>43</v>
      </c>
      <c r="H1373" s="3">
        <v>0</v>
      </c>
      <c r="I1373" s="16">
        <v>0</v>
      </c>
      <c r="J1373">
        <v>0</v>
      </c>
      <c r="K1373" s="2">
        <v>0</v>
      </c>
      <c r="L1373">
        <v>0</v>
      </c>
      <c r="M1373">
        <v>0</v>
      </c>
      <c r="N1373">
        <v>0</v>
      </c>
      <c r="O1373">
        <v>0</v>
      </c>
      <c r="P1373" s="5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 s="2">
        <v>0</v>
      </c>
      <c r="Z1373" s="7">
        <v>0</v>
      </c>
      <c r="AA1373" s="7">
        <v>0</v>
      </c>
      <c r="AB1373" s="7">
        <v>0</v>
      </c>
      <c r="AC1373" s="8">
        <v>0</v>
      </c>
      <c r="AD1373" s="16">
        <v>0</v>
      </c>
      <c r="AE1373" s="3">
        <v>0</v>
      </c>
      <c r="AF1373" s="10">
        <v>0</v>
      </c>
      <c r="AG1373" s="2">
        <v>378</v>
      </c>
    </row>
    <row r="1374" spans="1:33" x14ac:dyDescent="0.45">
      <c r="A1374" t="s">
        <v>82</v>
      </c>
      <c r="B1374" t="s">
        <v>39</v>
      </c>
      <c r="C1374" s="1">
        <v>420</v>
      </c>
      <c r="D1374" s="1">
        <v>23</v>
      </c>
      <c r="E1374" s="1">
        <v>77</v>
      </c>
      <c r="F1374">
        <v>3</v>
      </c>
      <c r="G1374" s="2" t="s">
        <v>44</v>
      </c>
      <c r="H1374" s="3">
        <v>0</v>
      </c>
      <c r="I1374" s="16">
        <v>0</v>
      </c>
      <c r="J1374">
        <v>0</v>
      </c>
      <c r="K1374" s="2">
        <v>0</v>
      </c>
      <c r="L1374">
        <v>0</v>
      </c>
      <c r="M1374">
        <v>0</v>
      </c>
      <c r="N1374">
        <v>0</v>
      </c>
      <c r="O1374">
        <v>0</v>
      </c>
      <c r="P1374" s="5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 s="2">
        <v>0</v>
      </c>
      <c r="Z1374" s="7">
        <v>0</v>
      </c>
      <c r="AA1374" s="7">
        <v>0</v>
      </c>
      <c r="AB1374" s="7">
        <v>0</v>
      </c>
      <c r="AC1374" s="8">
        <v>0</v>
      </c>
      <c r="AD1374" s="16">
        <v>0</v>
      </c>
      <c r="AE1374" s="3">
        <v>0</v>
      </c>
      <c r="AF1374" s="10">
        <v>0</v>
      </c>
      <c r="AG1374" s="2">
        <v>289</v>
      </c>
    </row>
    <row r="1375" spans="1:33" x14ac:dyDescent="0.45">
      <c r="A1375" t="s">
        <v>82</v>
      </c>
      <c r="B1375" t="s">
        <v>39</v>
      </c>
      <c r="C1375" s="1">
        <v>420</v>
      </c>
      <c r="D1375" s="1">
        <v>24</v>
      </c>
      <c r="E1375" s="1">
        <v>78</v>
      </c>
      <c r="F1375">
        <v>3</v>
      </c>
      <c r="G1375" s="2" t="s">
        <v>16</v>
      </c>
      <c r="H1375" s="3">
        <v>0</v>
      </c>
      <c r="I1375" s="16">
        <v>0</v>
      </c>
      <c r="J1375">
        <v>0</v>
      </c>
      <c r="K1375" s="2">
        <v>0</v>
      </c>
      <c r="L1375">
        <v>0</v>
      </c>
      <c r="M1375">
        <v>0</v>
      </c>
      <c r="N1375">
        <v>0</v>
      </c>
      <c r="O1375">
        <v>0</v>
      </c>
      <c r="P1375" s="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 s="2">
        <v>0</v>
      </c>
      <c r="Z1375" s="7">
        <v>0</v>
      </c>
      <c r="AA1375" s="7">
        <v>0</v>
      </c>
      <c r="AB1375" s="7">
        <v>0</v>
      </c>
      <c r="AC1375" s="8">
        <v>0</v>
      </c>
      <c r="AD1375" s="16">
        <v>0</v>
      </c>
      <c r="AE1375" s="3">
        <v>0</v>
      </c>
      <c r="AF1375" s="10">
        <v>0</v>
      </c>
      <c r="AG1375" s="2">
        <v>375</v>
      </c>
    </row>
    <row r="1376" spans="1:33" x14ac:dyDescent="0.45">
      <c r="A1376" t="s">
        <v>82</v>
      </c>
      <c r="B1376" t="s">
        <v>39</v>
      </c>
      <c r="C1376" s="1">
        <v>420</v>
      </c>
      <c r="D1376" s="1">
        <v>25</v>
      </c>
      <c r="E1376" s="1">
        <v>79</v>
      </c>
      <c r="F1376">
        <v>3</v>
      </c>
      <c r="G1376" s="2" t="s">
        <v>44</v>
      </c>
      <c r="H1376" s="3">
        <v>0</v>
      </c>
      <c r="I1376" s="16">
        <v>0</v>
      </c>
      <c r="J1376">
        <v>0</v>
      </c>
      <c r="K1376" s="2">
        <v>0</v>
      </c>
      <c r="L1376">
        <v>0</v>
      </c>
      <c r="M1376">
        <v>0</v>
      </c>
      <c r="N1376">
        <v>0</v>
      </c>
      <c r="O1376">
        <v>0</v>
      </c>
      <c r="P1376" s="5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 s="2">
        <v>0</v>
      </c>
      <c r="Z1376" s="7">
        <v>0</v>
      </c>
      <c r="AA1376" s="7">
        <v>0</v>
      </c>
      <c r="AB1376" s="7">
        <v>0</v>
      </c>
      <c r="AC1376" s="8">
        <v>0</v>
      </c>
      <c r="AD1376" s="16">
        <v>0</v>
      </c>
      <c r="AE1376" s="3">
        <v>0</v>
      </c>
      <c r="AF1376" s="10">
        <v>0</v>
      </c>
      <c r="AG1376" s="2">
        <v>294</v>
      </c>
    </row>
    <row r="1377" spans="1:33" x14ac:dyDescent="0.45">
      <c r="A1377" t="s">
        <v>82</v>
      </c>
      <c r="B1377" t="s">
        <v>39</v>
      </c>
      <c r="C1377" s="1">
        <v>420</v>
      </c>
      <c r="D1377" s="1">
        <v>26</v>
      </c>
      <c r="E1377" s="1">
        <v>80</v>
      </c>
      <c r="F1377">
        <v>3</v>
      </c>
      <c r="G1377" s="2" t="s">
        <v>16</v>
      </c>
      <c r="H1377" s="3">
        <v>11</v>
      </c>
      <c r="I1377" s="16">
        <v>0</v>
      </c>
      <c r="J1377">
        <v>0</v>
      </c>
      <c r="K1377" s="2">
        <v>0</v>
      </c>
      <c r="L1377">
        <v>0</v>
      </c>
      <c r="M1377">
        <v>0</v>
      </c>
      <c r="N1377">
        <v>0</v>
      </c>
      <c r="O1377">
        <v>0</v>
      </c>
      <c r="P1377" s="5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 s="2">
        <v>0</v>
      </c>
      <c r="Z1377" s="7">
        <v>6.2</v>
      </c>
      <c r="AA1377" s="7">
        <v>0</v>
      </c>
      <c r="AB1377" s="7">
        <v>0</v>
      </c>
      <c r="AC1377" s="8">
        <v>2.1</v>
      </c>
      <c r="AD1377" s="4">
        <v>5</v>
      </c>
      <c r="AE1377" s="3">
        <v>5</v>
      </c>
      <c r="AF1377" s="10">
        <v>82.4</v>
      </c>
      <c r="AG1377" s="11">
        <v>307</v>
      </c>
    </row>
    <row r="1378" spans="1:33" x14ac:dyDescent="0.45">
      <c r="A1378" t="s">
        <v>82</v>
      </c>
      <c r="B1378" t="s">
        <v>39</v>
      </c>
      <c r="C1378" s="1">
        <v>420</v>
      </c>
      <c r="D1378" s="1">
        <v>27</v>
      </c>
      <c r="E1378" s="1">
        <v>81</v>
      </c>
      <c r="F1378">
        <v>3</v>
      </c>
      <c r="G1378" s="2" t="s">
        <v>43</v>
      </c>
      <c r="H1378" s="3">
        <v>0</v>
      </c>
      <c r="I1378" s="16">
        <v>0</v>
      </c>
      <c r="J1378">
        <v>0</v>
      </c>
      <c r="K1378" s="2">
        <v>0</v>
      </c>
      <c r="L1378">
        <v>0</v>
      </c>
      <c r="M1378">
        <v>0</v>
      </c>
      <c r="N1378">
        <v>0</v>
      </c>
      <c r="O1378">
        <v>0</v>
      </c>
      <c r="P1378" s="5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 s="2">
        <v>0</v>
      </c>
      <c r="Z1378" s="7">
        <v>0</v>
      </c>
      <c r="AA1378" s="7">
        <v>0</v>
      </c>
      <c r="AB1378" s="7">
        <v>0</v>
      </c>
      <c r="AC1378" s="8">
        <v>0</v>
      </c>
      <c r="AD1378" s="16">
        <v>0</v>
      </c>
      <c r="AE1378" s="3">
        <v>0</v>
      </c>
      <c r="AF1378" s="10">
        <v>0</v>
      </c>
      <c r="AG1378" s="2">
        <v>335</v>
      </c>
    </row>
    <row r="1379" spans="1:33" x14ac:dyDescent="0.45">
      <c r="A1379" t="s">
        <v>46</v>
      </c>
      <c r="B1379" t="s">
        <v>40</v>
      </c>
      <c r="C1379" s="1">
        <v>447</v>
      </c>
      <c r="D1379" s="1">
        <v>1</v>
      </c>
      <c r="E1379" s="1">
        <v>1</v>
      </c>
      <c r="F1379">
        <v>1</v>
      </c>
      <c r="G1379" s="2" t="s">
        <v>16</v>
      </c>
      <c r="H1379" s="23">
        <v>89</v>
      </c>
      <c r="I1379" s="16">
        <v>5</v>
      </c>
      <c r="J1379">
        <v>5</v>
      </c>
      <c r="K1379" s="2">
        <v>0</v>
      </c>
      <c r="L1379">
        <v>0</v>
      </c>
      <c r="M1379">
        <v>0</v>
      </c>
      <c r="N1379">
        <v>0</v>
      </c>
      <c r="O1379">
        <v>0</v>
      </c>
      <c r="P1379" s="5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 s="2">
        <v>0</v>
      </c>
      <c r="Z1379" s="7">
        <v>11.1</v>
      </c>
      <c r="AA1379" s="7">
        <v>17.3</v>
      </c>
      <c r="AB1379" s="7">
        <v>15.5</v>
      </c>
      <c r="AC1379" s="8">
        <v>14.6</v>
      </c>
      <c r="AD1379" s="16">
        <v>135</v>
      </c>
      <c r="AE1379" s="3">
        <v>10</v>
      </c>
      <c r="AF1379" s="10">
        <v>1694.902</v>
      </c>
      <c r="AG1379" s="2">
        <v>172</v>
      </c>
    </row>
    <row r="1380" spans="1:33" x14ac:dyDescent="0.45">
      <c r="A1380" t="s">
        <v>46</v>
      </c>
      <c r="B1380" t="s">
        <v>40</v>
      </c>
      <c r="C1380" s="1">
        <v>447</v>
      </c>
      <c r="D1380" s="1">
        <v>2</v>
      </c>
      <c r="E1380" s="1">
        <v>2</v>
      </c>
      <c r="F1380">
        <v>1</v>
      </c>
      <c r="G1380" s="2" t="s">
        <v>43</v>
      </c>
      <c r="H1380" s="3">
        <v>55</v>
      </c>
      <c r="I1380" s="16">
        <v>0</v>
      </c>
      <c r="J1380">
        <v>0</v>
      </c>
      <c r="K1380" s="2">
        <v>0</v>
      </c>
      <c r="L1380">
        <v>0</v>
      </c>
      <c r="M1380">
        <v>0</v>
      </c>
      <c r="N1380">
        <v>0</v>
      </c>
      <c r="O1380">
        <v>0</v>
      </c>
      <c r="P1380" s="5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 s="2">
        <v>0</v>
      </c>
      <c r="Z1380" s="7">
        <v>16.600000000000001</v>
      </c>
      <c r="AA1380" s="7">
        <v>14.2</v>
      </c>
      <c r="AB1380" s="7">
        <v>8.4</v>
      </c>
      <c r="AC1380" s="8">
        <v>13.1</v>
      </c>
      <c r="AD1380" s="16">
        <v>145</v>
      </c>
      <c r="AE1380" s="3">
        <v>5</v>
      </c>
      <c r="AF1380" s="10">
        <v>1110.777</v>
      </c>
      <c r="AG1380" s="2">
        <v>136</v>
      </c>
    </row>
    <row r="1381" spans="1:33" x14ac:dyDescent="0.45">
      <c r="A1381" t="s">
        <v>46</v>
      </c>
      <c r="B1381" t="s">
        <v>40</v>
      </c>
      <c r="C1381" s="1">
        <v>447</v>
      </c>
      <c r="D1381" s="1">
        <v>3</v>
      </c>
      <c r="E1381" s="1">
        <v>3</v>
      </c>
      <c r="F1381">
        <v>1</v>
      </c>
      <c r="G1381" s="2" t="s">
        <v>44</v>
      </c>
      <c r="H1381" s="3">
        <v>100</v>
      </c>
      <c r="I1381" s="16">
        <v>5</v>
      </c>
      <c r="J1381">
        <v>10</v>
      </c>
      <c r="K1381" s="2">
        <v>0</v>
      </c>
      <c r="L1381">
        <v>0</v>
      </c>
      <c r="M1381">
        <v>0</v>
      </c>
      <c r="N1381">
        <v>0</v>
      </c>
      <c r="O1381">
        <v>0</v>
      </c>
      <c r="P1381" s="5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 s="2">
        <v>0</v>
      </c>
      <c r="Z1381" s="7">
        <v>14.3</v>
      </c>
      <c r="AA1381" s="7">
        <v>20.8</v>
      </c>
      <c r="AB1381" s="7">
        <v>14.9</v>
      </c>
      <c r="AC1381" s="8">
        <v>16.7</v>
      </c>
      <c r="AD1381" s="16">
        <v>225</v>
      </c>
      <c r="AE1381" s="3">
        <v>15</v>
      </c>
      <c r="AF1381" s="10">
        <v>4419.6850000000004</v>
      </c>
      <c r="AG1381" s="2">
        <v>227</v>
      </c>
    </row>
    <row r="1382" spans="1:33" x14ac:dyDescent="0.45">
      <c r="A1382" t="s">
        <v>46</v>
      </c>
      <c r="B1382" t="s">
        <v>40</v>
      </c>
      <c r="C1382" s="1">
        <v>447</v>
      </c>
      <c r="D1382" s="1">
        <v>4</v>
      </c>
      <c r="E1382" s="1">
        <v>4</v>
      </c>
      <c r="F1382">
        <v>1</v>
      </c>
      <c r="G1382" s="2" t="s">
        <v>43</v>
      </c>
      <c r="H1382" s="3">
        <v>100</v>
      </c>
      <c r="I1382" s="16">
        <v>15</v>
      </c>
      <c r="J1382">
        <v>5</v>
      </c>
      <c r="K1382" s="2">
        <v>0</v>
      </c>
      <c r="L1382">
        <v>0</v>
      </c>
      <c r="M1382">
        <v>0</v>
      </c>
      <c r="N1382">
        <v>0</v>
      </c>
      <c r="O1382">
        <v>0</v>
      </c>
      <c r="P1382" s="5">
        <v>0</v>
      </c>
      <c r="Q1382">
        <v>0</v>
      </c>
      <c r="R1382">
        <v>0</v>
      </c>
      <c r="S1382">
        <v>0</v>
      </c>
      <c r="T1382">
        <v>0</v>
      </c>
      <c r="U1382">
        <v>1</v>
      </c>
      <c r="V1382">
        <v>0</v>
      </c>
      <c r="W1382">
        <v>0</v>
      </c>
      <c r="X1382">
        <v>0</v>
      </c>
      <c r="Y1382" s="2">
        <v>0</v>
      </c>
      <c r="Z1382" s="7">
        <v>14.4</v>
      </c>
      <c r="AA1382" s="7">
        <v>23.7</v>
      </c>
      <c r="AB1382" s="7">
        <v>17.5</v>
      </c>
      <c r="AC1382" s="8">
        <v>18.5</v>
      </c>
      <c r="AD1382" s="16">
        <v>225</v>
      </c>
      <c r="AE1382" s="3">
        <v>15</v>
      </c>
      <c r="AF1382" s="10">
        <v>3184.9830000000002</v>
      </c>
      <c r="AG1382" s="2">
        <v>220</v>
      </c>
    </row>
    <row r="1383" spans="1:33" x14ac:dyDescent="0.45">
      <c r="A1383" t="s">
        <v>46</v>
      </c>
      <c r="B1383" t="s">
        <v>40</v>
      </c>
      <c r="C1383" s="1">
        <v>447</v>
      </c>
      <c r="D1383" s="1">
        <v>5</v>
      </c>
      <c r="E1383" s="1">
        <v>5</v>
      </c>
      <c r="F1383">
        <v>1</v>
      </c>
      <c r="G1383" s="2" t="s">
        <v>44</v>
      </c>
      <c r="H1383" s="23">
        <v>100</v>
      </c>
      <c r="I1383" s="16">
        <v>10</v>
      </c>
      <c r="J1383">
        <v>10</v>
      </c>
      <c r="K1383" s="2">
        <v>0</v>
      </c>
      <c r="L1383">
        <v>0</v>
      </c>
      <c r="M1383">
        <v>0</v>
      </c>
      <c r="N1383">
        <v>0</v>
      </c>
      <c r="O1383">
        <v>0</v>
      </c>
      <c r="P1383" s="5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 s="2">
        <v>0</v>
      </c>
      <c r="Z1383" s="7">
        <v>13.5</v>
      </c>
      <c r="AA1383" s="7">
        <v>20.8</v>
      </c>
      <c r="AB1383" s="7">
        <v>18.2</v>
      </c>
      <c r="AC1383" s="8">
        <v>17.5</v>
      </c>
      <c r="AD1383" s="16">
        <v>210</v>
      </c>
      <c r="AE1383" s="3">
        <v>15</v>
      </c>
      <c r="AF1383" s="10">
        <v>3305.5830000000001</v>
      </c>
      <c r="AG1383" s="2">
        <v>236</v>
      </c>
    </row>
    <row r="1384" spans="1:33" x14ac:dyDescent="0.45">
      <c r="A1384" t="s">
        <v>46</v>
      </c>
      <c r="B1384" t="s">
        <v>40</v>
      </c>
      <c r="C1384" s="1">
        <v>447</v>
      </c>
      <c r="D1384" s="1">
        <v>6</v>
      </c>
      <c r="E1384" s="1">
        <v>6</v>
      </c>
      <c r="F1384">
        <v>1</v>
      </c>
      <c r="G1384" s="2" t="s">
        <v>16</v>
      </c>
      <c r="H1384" s="3">
        <v>66</v>
      </c>
      <c r="I1384" s="4">
        <v>15</v>
      </c>
      <c r="J1384" s="5">
        <v>0</v>
      </c>
      <c r="K1384" s="6">
        <v>0</v>
      </c>
      <c r="L1384">
        <v>0</v>
      </c>
      <c r="M1384">
        <v>0</v>
      </c>
      <c r="N1384">
        <v>0</v>
      </c>
      <c r="O1384">
        <v>0</v>
      </c>
      <c r="P1384" s="5">
        <v>0</v>
      </c>
      <c r="Q1384">
        <v>0</v>
      </c>
      <c r="R1384">
        <v>0</v>
      </c>
      <c r="S1384" s="5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 s="2">
        <v>0</v>
      </c>
      <c r="Z1384">
        <v>16.2</v>
      </c>
      <c r="AA1384">
        <v>16.600000000000001</v>
      </c>
      <c r="AB1384">
        <v>16.100000000000001</v>
      </c>
      <c r="AC1384" s="8">
        <v>16.3</v>
      </c>
      <c r="AD1384" s="16">
        <v>75</v>
      </c>
      <c r="AE1384" s="3">
        <v>10</v>
      </c>
      <c r="AF1384" s="10">
        <v>974.48099999999999</v>
      </c>
      <c r="AG1384" s="2">
        <v>363</v>
      </c>
    </row>
    <row r="1385" spans="1:33" x14ac:dyDescent="0.45">
      <c r="A1385" t="s">
        <v>46</v>
      </c>
      <c r="B1385" t="s">
        <v>40</v>
      </c>
      <c r="C1385" s="1">
        <v>447</v>
      </c>
      <c r="D1385" s="1">
        <v>7</v>
      </c>
      <c r="E1385" s="1">
        <v>7</v>
      </c>
      <c r="F1385">
        <v>1</v>
      </c>
      <c r="G1385" s="2" t="s">
        <v>44</v>
      </c>
      <c r="H1385" s="3">
        <v>100</v>
      </c>
      <c r="I1385" s="16">
        <v>10</v>
      </c>
      <c r="J1385">
        <v>5</v>
      </c>
      <c r="K1385" s="2">
        <v>0</v>
      </c>
      <c r="L1385">
        <v>0</v>
      </c>
      <c r="M1385">
        <v>0</v>
      </c>
      <c r="N1385">
        <v>0</v>
      </c>
      <c r="O1385">
        <v>0</v>
      </c>
      <c r="P1385" s="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 s="2">
        <v>0</v>
      </c>
      <c r="Z1385" s="7">
        <v>17</v>
      </c>
      <c r="AA1385" s="7">
        <v>13.3</v>
      </c>
      <c r="AB1385" s="7">
        <v>16</v>
      </c>
      <c r="AC1385" s="8">
        <v>15.4</v>
      </c>
      <c r="AD1385" s="16">
        <v>225</v>
      </c>
      <c r="AE1385" s="3">
        <v>15</v>
      </c>
      <c r="AF1385" s="10">
        <v>2980.252</v>
      </c>
      <c r="AG1385" s="2">
        <v>209</v>
      </c>
    </row>
    <row r="1386" spans="1:33" x14ac:dyDescent="0.45">
      <c r="A1386" t="s">
        <v>46</v>
      </c>
      <c r="B1386" t="s">
        <v>40</v>
      </c>
      <c r="C1386" s="1">
        <v>447</v>
      </c>
      <c r="D1386" s="1">
        <v>8</v>
      </c>
      <c r="E1386" s="1">
        <v>8</v>
      </c>
      <c r="F1386">
        <v>1</v>
      </c>
      <c r="G1386" s="2" t="s">
        <v>16</v>
      </c>
      <c r="H1386" s="23">
        <v>55</v>
      </c>
      <c r="I1386" s="16">
        <v>5</v>
      </c>
      <c r="J1386">
        <v>10</v>
      </c>
      <c r="K1386" s="2">
        <v>0</v>
      </c>
      <c r="L1386">
        <v>0</v>
      </c>
      <c r="M1386">
        <v>0</v>
      </c>
      <c r="N1386">
        <v>0</v>
      </c>
      <c r="O1386">
        <v>0</v>
      </c>
      <c r="P1386" s="5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 s="2">
        <v>0</v>
      </c>
      <c r="Z1386" s="7">
        <v>23.5</v>
      </c>
      <c r="AA1386" s="7">
        <v>17.3</v>
      </c>
      <c r="AB1386" s="7">
        <v>12.2</v>
      </c>
      <c r="AC1386" s="8">
        <v>17.7</v>
      </c>
      <c r="AD1386" s="16">
        <v>185</v>
      </c>
      <c r="AE1386" s="3">
        <v>15</v>
      </c>
      <c r="AF1386" s="10">
        <v>3088.5230000000001</v>
      </c>
      <c r="AG1386" s="2">
        <v>280</v>
      </c>
    </row>
    <row r="1387" spans="1:33" x14ac:dyDescent="0.45">
      <c r="A1387" t="s">
        <v>46</v>
      </c>
      <c r="B1387" t="s">
        <v>40</v>
      </c>
      <c r="C1387" s="1">
        <v>447</v>
      </c>
      <c r="D1387" s="1">
        <v>9</v>
      </c>
      <c r="E1387" s="1">
        <v>9</v>
      </c>
      <c r="F1387">
        <v>1</v>
      </c>
      <c r="G1387" s="2" t="s">
        <v>43</v>
      </c>
      <c r="H1387" s="3">
        <v>55</v>
      </c>
      <c r="I1387" s="16">
        <v>0</v>
      </c>
      <c r="J1387">
        <v>10</v>
      </c>
      <c r="K1387" s="2">
        <v>0</v>
      </c>
      <c r="L1387">
        <v>0</v>
      </c>
      <c r="M1387">
        <v>0</v>
      </c>
      <c r="N1387">
        <v>0</v>
      </c>
      <c r="O1387">
        <v>0</v>
      </c>
      <c r="P1387" s="5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 s="2">
        <v>0</v>
      </c>
      <c r="Z1387" s="7">
        <v>17.7</v>
      </c>
      <c r="AA1387" s="7">
        <v>19</v>
      </c>
      <c r="AB1387" s="7">
        <v>16.8</v>
      </c>
      <c r="AC1387" s="8">
        <v>17.8</v>
      </c>
      <c r="AD1387" s="4">
        <v>75</v>
      </c>
      <c r="AE1387" s="3">
        <v>5</v>
      </c>
      <c r="AF1387" s="10">
        <v>1457.396</v>
      </c>
      <c r="AG1387" s="2">
        <v>207</v>
      </c>
    </row>
    <row r="1388" spans="1:33" x14ac:dyDescent="0.45">
      <c r="A1388" t="s">
        <v>46</v>
      </c>
      <c r="B1388" t="s">
        <v>40</v>
      </c>
      <c r="C1388" s="1">
        <v>447</v>
      </c>
      <c r="D1388" s="1">
        <v>10</v>
      </c>
      <c r="E1388" s="1">
        <v>10</v>
      </c>
      <c r="F1388">
        <v>2</v>
      </c>
      <c r="G1388" s="2" t="s">
        <v>16</v>
      </c>
      <c r="H1388" s="3">
        <v>0</v>
      </c>
      <c r="I1388" s="16">
        <v>0</v>
      </c>
      <c r="J1388">
        <v>0</v>
      </c>
      <c r="K1388" s="2">
        <v>0</v>
      </c>
      <c r="L1388">
        <v>0</v>
      </c>
      <c r="M1388">
        <v>0</v>
      </c>
      <c r="N1388">
        <v>0</v>
      </c>
      <c r="O1388">
        <v>0</v>
      </c>
      <c r="P1388" s="5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 s="2">
        <v>0</v>
      </c>
      <c r="Z1388" s="7">
        <v>0</v>
      </c>
      <c r="AA1388" s="7">
        <v>0</v>
      </c>
      <c r="AB1388" s="7">
        <v>0</v>
      </c>
      <c r="AC1388" s="8">
        <v>0</v>
      </c>
      <c r="AD1388" s="16">
        <v>0</v>
      </c>
      <c r="AE1388" s="3">
        <v>0</v>
      </c>
      <c r="AF1388" s="10">
        <v>0</v>
      </c>
      <c r="AG1388" s="2">
        <v>381</v>
      </c>
    </row>
    <row r="1389" spans="1:33" x14ac:dyDescent="0.45">
      <c r="A1389" t="s">
        <v>46</v>
      </c>
      <c r="B1389" t="s">
        <v>40</v>
      </c>
      <c r="C1389" s="1">
        <v>447</v>
      </c>
      <c r="D1389" s="1">
        <v>11</v>
      </c>
      <c r="E1389" s="1">
        <v>11</v>
      </c>
      <c r="F1389">
        <v>2</v>
      </c>
      <c r="G1389" s="2" t="s">
        <v>43</v>
      </c>
      <c r="H1389" s="3">
        <v>33</v>
      </c>
      <c r="I1389" s="4">
        <v>0</v>
      </c>
      <c r="J1389" s="5">
        <v>0</v>
      </c>
      <c r="K1389" s="6">
        <v>0</v>
      </c>
      <c r="L1389">
        <v>0</v>
      </c>
      <c r="M1389">
        <v>0</v>
      </c>
      <c r="N1389">
        <v>0</v>
      </c>
      <c r="O1389">
        <v>0</v>
      </c>
      <c r="P1389" s="5">
        <v>0</v>
      </c>
      <c r="Q1389">
        <v>0</v>
      </c>
      <c r="R1389">
        <v>0</v>
      </c>
      <c r="S1389" s="5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 s="2">
        <v>0</v>
      </c>
      <c r="Z1389">
        <v>11.9</v>
      </c>
      <c r="AA1389">
        <v>13.4</v>
      </c>
      <c r="AB1389">
        <v>9.8000000000000007</v>
      </c>
      <c r="AC1389" s="8">
        <v>11.7</v>
      </c>
      <c r="AD1389" s="16">
        <v>40</v>
      </c>
      <c r="AE1389" s="3">
        <v>15</v>
      </c>
      <c r="AF1389" s="10">
        <v>235.197</v>
      </c>
      <c r="AG1389" s="2">
        <v>568</v>
      </c>
    </row>
    <row r="1390" spans="1:33" x14ac:dyDescent="0.45">
      <c r="A1390" t="s">
        <v>46</v>
      </c>
      <c r="B1390" t="s">
        <v>40</v>
      </c>
      <c r="C1390" s="1">
        <v>447</v>
      </c>
      <c r="D1390" s="1">
        <v>12</v>
      </c>
      <c r="E1390" s="1">
        <v>12</v>
      </c>
      <c r="F1390">
        <v>2</v>
      </c>
      <c r="G1390" s="2" t="s">
        <v>44</v>
      </c>
      <c r="H1390" s="3">
        <v>0</v>
      </c>
      <c r="I1390" s="16">
        <v>0</v>
      </c>
      <c r="J1390">
        <v>0</v>
      </c>
      <c r="K1390" s="2">
        <v>0</v>
      </c>
      <c r="L1390">
        <v>0</v>
      </c>
      <c r="M1390">
        <v>0</v>
      </c>
      <c r="N1390">
        <v>0</v>
      </c>
      <c r="O1390">
        <v>0</v>
      </c>
      <c r="P1390" s="5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 s="2">
        <v>0</v>
      </c>
      <c r="Z1390" s="7">
        <v>0</v>
      </c>
      <c r="AA1390" s="7">
        <v>0</v>
      </c>
      <c r="AB1390" s="7">
        <v>0</v>
      </c>
      <c r="AC1390" s="8">
        <v>0</v>
      </c>
      <c r="AD1390" s="16">
        <v>0</v>
      </c>
      <c r="AE1390" s="3">
        <v>0</v>
      </c>
      <c r="AF1390" s="10">
        <v>0</v>
      </c>
      <c r="AG1390" s="2">
        <v>211</v>
      </c>
    </row>
    <row r="1391" spans="1:33" x14ac:dyDescent="0.45">
      <c r="A1391" t="s">
        <v>46</v>
      </c>
      <c r="B1391" t="s">
        <v>40</v>
      </c>
      <c r="C1391" s="1">
        <v>447</v>
      </c>
      <c r="D1391" s="1">
        <v>13</v>
      </c>
      <c r="E1391" s="1">
        <v>13</v>
      </c>
      <c r="F1391">
        <v>2</v>
      </c>
      <c r="G1391" s="2" t="s">
        <v>43</v>
      </c>
      <c r="H1391" s="3">
        <v>55</v>
      </c>
      <c r="I1391" s="16">
        <v>0</v>
      </c>
      <c r="J1391">
        <v>5</v>
      </c>
      <c r="K1391" s="2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1</v>
      </c>
      <c r="V1391">
        <v>0</v>
      </c>
      <c r="W1391">
        <v>0</v>
      </c>
      <c r="X1391">
        <v>0</v>
      </c>
      <c r="Y1391" s="2">
        <v>0</v>
      </c>
      <c r="Z1391" s="7">
        <v>15.3</v>
      </c>
      <c r="AA1391" s="7">
        <v>15.4</v>
      </c>
      <c r="AB1391">
        <v>14.3</v>
      </c>
      <c r="AC1391" s="8">
        <v>15</v>
      </c>
      <c r="AD1391" s="16">
        <v>40</v>
      </c>
      <c r="AE1391" s="3">
        <v>60</v>
      </c>
      <c r="AF1391" s="7">
        <v>246.77500000000001</v>
      </c>
      <c r="AG1391" s="2">
        <v>298</v>
      </c>
    </row>
    <row r="1392" spans="1:33" x14ac:dyDescent="0.45">
      <c r="A1392" t="s">
        <v>46</v>
      </c>
      <c r="B1392" t="s">
        <v>40</v>
      </c>
      <c r="C1392" s="1">
        <v>447</v>
      </c>
      <c r="D1392" s="1">
        <v>14</v>
      </c>
      <c r="E1392" s="1">
        <v>14</v>
      </c>
      <c r="F1392">
        <v>2</v>
      </c>
      <c r="G1392" s="2" t="s">
        <v>44</v>
      </c>
      <c r="H1392" s="23">
        <v>44</v>
      </c>
      <c r="I1392" s="16">
        <v>0</v>
      </c>
      <c r="J1392">
        <v>0</v>
      </c>
      <c r="K1392" s="2">
        <v>5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 s="2">
        <v>0</v>
      </c>
      <c r="Z1392" s="7">
        <v>12.8</v>
      </c>
      <c r="AA1392" s="7">
        <v>11.3</v>
      </c>
      <c r="AB1392" s="7">
        <v>12.5</v>
      </c>
      <c r="AC1392" s="8">
        <v>12.2</v>
      </c>
      <c r="AD1392" s="16">
        <v>25</v>
      </c>
      <c r="AE1392" s="3">
        <v>5</v>
      </c>
      <c r="AF1392" s="7">
        <v>142.161</v>
      </c>
      <c r="AG1392" s="2">
        <v>367</v>
      </c>
    </row>
    <row r="1393" spans="1:33" x14ac:dyDescent="0.45">
      <c r="A1393" t="s">
        <v>46</v>
      </c>
      <c r="B1393" t="s">
        <v>40</v>
      </c>
      <c r="C1393" s="1">
        <v>447</v>
      </c>
      <c r="D1393" s="1">
        <v>15</v>
      </c>
      <c r="E1393" s="1">
        <v>15</v>
      </c>
      <c r="F1393">
        <v>2</v>
      </c>
      <c r="G1393" s="2" t="s">
        <v>16</v>
      </c>
      <c r="H1393" s="23">
        <v>33</v>
      </c>
      <c r="I1393" s="16">
        <v>0</v>
      </c>
      <c r="J1393">
        <v>5</v>
      </c>
      <c r="K1393" s="2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 s="2">
        <v>0</v>
      </c>
      <c r="Z1393" s="7">
        <v>8</v>
      </c>
      <c r="AA1393" s="7">
        <v>8.1999999999999993</v>
      </c>
      <c r="AB1393" s="7">
        <v>7.8</v>
      </c>
      <c r="AC1393" s="8">
        <v>8</v>
      </c>
      <c r="AD1393" s="16">
        <v>30</v>
      </c>
      <c r="AE1393" s="3">
        <v>10</v>
      </c>
      <c r="AF1393" s="7">
        <v>264.077</v>
      </c>
      <c r="AG1393" s="2">
        <v>336</v>
      </c>
    </row>
    <row r="1394" spans="1:33" x14ac:dyDescent="0.45">
      <c r="A1394" t="s">
        <v>46</v>
      </c>
      <c r="B1394" t="s">
        <v>40</v>
      </c>
      <c r="C1394" s="1">
        <v>447</v>
      </c>
      <c r="D1394" s="1">
        <v>16</v>
      </c>
      <c r="E1394" s="1">
        <v>16</v>
      </c>
      <c r="F1394">
        <v>2</v>
      </c>
      <c r="G1394" s="2" t="s">
        <v>44</v>
      </c>
      <c r="H1394" s="3">
        <v>33</v>
      </c>
      <c r="I1394" s="16">
        <v>0</v>
      </c>
      <c r="J1394">
        <v>10</v>
      </c>
      <c r="K1394" s="2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 s="2">
        <v>0</v>
      </c>
      <c r="Z1394" s="7">
        <v>8.6999999999999993</v>
      </c>
      <c r="AA1394" s="7">
        <v>10.3</v>
      </c>
      <c r="AB1394" s="7">
        <v>10.8</v>
      </c>
      <c r="AC1394" s="8">
        <v>9.9</v>
      </c>
      <c r="AD1394" s="16">
        <v>25</v>
      </c>
      <c r="AE1394" s="3">
        <v>40</v>
      </c>
      <c r="AF1394" s="7">
        <v>144.375</v>
      </c>
      <c r="AG1394" s="2">
        <v>320</v>
      </c>
    </row>
    <row r="1395" spans="1:33" x14ac:dyDescent="0.45">
      <c r="A1395" t="s">
        <v>46</v>
      </c>
      <c r="B1395" t="s">
        <v>40</v>
      </c>
      <c r="C1395" s="1">
        <v>447</v>
      </c>
      <c r="D1395" s="1">
        <v>17</v>
      </c>
      <c r="E1395" s="1">
        <v>17</v>
      </c>
      <c r="F1395">
        <v>2</v>
      </c>
      <c r="G1395" s="2" t="s">
        <v>16</v>
      </c>
      <c r="H1395" s="3">
        <v>66</v>
      </c>
      <c r="I1395" s="16">
        <v>5</v>
      </c>
      <c r="J1395">
        <v>5</v>
      </c>
      <c r="K1395" s="2">
        <v>0</v>
      </c>
      <c r="L1395">
        <v>0</v>
      </c>
      <c r="M1395">
        <v>0</v>
      </c>
      <c r="N1395">
        <v>0</v>
      </c>
      <c r="O1395">
        <v>0</v>
      </c>
      <c r="P1395" s="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 s="2">
        <v>0</v>
      </c>
      <c r="Z1395" s="7">
        <v>17.8</v>
      </c>
      <c r="AA1395" s="7">
        <v>12.2</v>
      </c>
      <c r="AB1395" s="7">
        <v>15.8</v>
      </c>
      <c r="AC1395" s="8">
        <v>15.3</v>
      </c>
      <c r="AD1395" s="16">
        <v>120</v>
      </c>
      <c r="AE1395" s="3">
        <v>40</v>
      </c>
      <c r="AF1395" s="10">
        <v>2221.2429999999999</v>
      </c>
      <c r="AG1395" s="11">
        <v>279</v>
      </c>
    </row>
    <row r="1396" spans="1:33" x14ac:dyDescent="0.45">
      <c r="A1396" t="s">
        <v>46</v>
      </c>
      <c r="B1396" t="s">
        <v>40</v>
      </c>
      <c r="C1396" s="1">
        <v>447</v>
      </c>
      <c r="D1396" s="1">
        <v>18</v>
      </c>
      <c r="E1396" s="1">
        <v>18</v>
      </c>
      <c r="F1396">
        <v>2</v>
      </c>
      <c r="G1396" s="2" t="s">
        <v>43</v>
      </c>
      <c r="H1396" s="3">
        <v>0</v>
      </c>
      <c r="I1396" s="16">
        <v>0</v>
      </c>
      <c r="J1396">
        <v>0</v>
      </c>
      <c r="K1396" s="2">
        <v>0</v>
      </c>
      <c r="L1396">
        <v>0</v>
      </c>
      <c r="M1396">
        <v>0</v>
      </c>
      <c r="N1396">
        <v>0</v>
      </c>
      <c r="O1396">
        <v>0</v>
      </c>
      <c r="P1396" s="5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 s="2">
        <v>0</v>
      </c>
      <c r="Z1396" s="7">
        <v>0</v>
      </c>
      <c r="AA1396" s="7">
        <v>0</v>
      </c>
      <c r="AB1396" s="7">
        <v>0</v>
      </c>
      <c r="AC1396" s="8">
        <v>0</v>
      </c>
      <c r="AD1396" s="16">
        <v>0</v>
      </c>
      <c r="AE1396" s="3">
        <v>0</v>
      </c>
      <c r="AF1396" s="10">
        <v>0</v>
      </c>
      <c r="AG1396" s="2">
        <v>338</v>
      </c>
    </row>
    <row r="1397" spans="1:33" x14ac:dyDescent="0.45">
      <c r="A1397" t="s">
        <v>46</v>
      </c>
      <c r="B1397" t="s">
        <v>40</v>
      </c>
      <c r="C1397" s="1">
        <v>447</v>
      </c>
      <c r="D1397" s="1">
        <v>19</v>
      </c>
      <c r="E1397" s="1">
        <v>19</v>
      </c>
      <c r="F1397">
        <v>3</v>
      </c>
      <c r="G1397" s="2" t="s">
        <v>16</v>
      </c>
      <c r="H1397" s="23">
        <v>11</v>
      </c>
      <c r="I1397" s="16">
        <v>0</v>
      </c>
      <c r="J1397">
        <v>0</v>
      </c>
      <c r="K1397" s="2">
        <v>0</v>
      </c>
      <c r="L1397">
        <v>0</v>
      </c>
      <c r="M1397">
        <v>0</v>
      </c>
      <c r="N1397">
        <v>0</v>
      </c>
      <c r="O1397">
        <v>0</v>
      </c>
      <c r="P1397" s="5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 s="2">
        <v>0</v>
      </c>
      <c r="Z1397" s="7">
        <v>10</v>
      </c>
      <c r="AA1397" s="7">
        <v>10.7</v>
      </c>
      <c r="AB1397" s="7">
        <v>12.5</v>
      </c>
      <c r="AC1397" s="8">
        <v>11.1</v>
      </c>
      <c r="AD1397" s="16">
        <v>10</v>
      </c>
      <c r="AE1397" s="3">
        <v>40</v>
      </c>
      <c r="AF1397" s="10">
        <v>40.530999999999999</v>
      </c>
      <c r="AG1397" s="2">
        <v>483</v>
      </c>
    </row>
    <row r="1398" spans="1:33" x14ac:dyDescent="0.45">
      <c r="A1398" t="s">
        <v>46</v>
      </c>
      <c r="B1398" t="s">
        <v>40</v>
      </c>
      <c r="C1398" s="1">
        <v>447</v>
      </c>
      <c r="D1398" s="1">
        <v>20</v>
      </c>
      <c r="E1398" s="1">
        <v>20</v>
      </c>
      <c r="F1398">
        <v>3</v>
      </c>
      <c r="G1398" s="2" t="s">
        <v>43</v>
      </c>
      <c r="H1398" s="3">
        <v>66</v>
      </c>
      <c r="I1398" s="16">
        <v>0</v>
      </c>
      <c r="J1398">
        <v>0</v>
      </c>
      <c r="K1398" s="2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 s="2">
        <v>0</v>
      </c>
      <c r="Z1398" s="7">
        <v>8.8000000000000007</v>
      </c>
      <c r="AA1398" s="7">
        <v>13.8</v>
      </c>
      <c r="AB1398" s="7">
        <v>13.3</v>
      </c>
      <c r="AC1398" s="8">
        <v>12</v>
      </c>
      <c r="AD1398" s="16">
        <v>85</v>
      </c>
      <c r="AE1398" s="3">
        <v>40</v>
      </c>
      <c r="AF1398" s="7">
        <v>487.82600000000002</v>
      </c>
      <c r="AG1398" s="2">
        <v>303</v>
      </c>
    </row>
    <row r="1399" spans="1:33" x14ac:dyDescent="0.45">
      <c r="A1399" t="s">
        <v>46</v>
      </c>
      <c r="B1399" t="s">
        <v>40</v>
      </c>
      <c r="C1399" s="1">
        <v>447</v>
      </c>
      <c r="D1399" s="1">
        <v>21</v>
      </c>
      <c r="E1399" s="1">
        <v>21</v>
      </c>
      <c r="F1399">
        <v>3</v>
      </c>
      <c r="G1399" s="2" t="s">
        <v>44</v>
      </c>
      <c r="H1399" s="23">
        <v>22</v>
      </c>
      <c r="I1399" s="4">
        <v>0</v>
      </c>
      <c r="J1399" s="5">
        <v>0</v>
      </c>
      <c r="K1399" s="6">
        <v>0</v>
      </c>
      <c r="L1399">
        <v>0</v>
      </c>
      <c r="M1399">
        <v>0</v>
      </c>
      <c r="N1399">
        <v>0</v>
      </c>
      <c r="O1399">
        <v>0</v>
      </c>
      <c r="P1399" s="5">
        <v>0</v>
      </c>
      <c r="Q1399">
        <v>0</v>
      </c>
      <c r="R1399">
        <v>0</v>
      </c>
      <c r="S1399" s="5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 s="2">
        <v>0</v>
      </c>
      <c r="Z1399">
        <v>9.4</v>
      </c>
      <c r="AA1399">
        <v>9.5</v>
      </c>
      <c r="AB1399">
        <v>9.6999999999999993</v>
      </c>
      <c r="AC1399" s="8">
        <v>9.5</v>
      </c>
      <c r="AD1399" s="16">
        <v>10</v>
      </c>
      <c r="AE1399" s="3">
        <v>30</v>
      </c>
      <c r="AF1399">
        <v>126.226</v>
      </c>
      <c r="AG1399" s="2">
        <v>483</v>
      </c>
    </row>
    <row r="1400" spans="1:33" x14ac:dyDescent="0.45">
      <c r="A1400" t="s">
        <v>46</v>
      </c>
      <c r="B1400" t="s">
        <v>40</v>
      </c>
      <c r="C1400" s="1">
        <v>447</v>
      </c>
      <c r="D1400" s="1">
        <v>22</v>
      </c>
      <c r="E1400" s="1">
        <v>22</v>
      </c>
      <c r="F1400">
        <v>3</v>
      </c>
      <c r="G1400" s="2" t="s">
        <v>43</v>
      </c>
      <c r="H1400" s="3">
        <v>11</v>
      </c>
      <c r="I1400" s="4">
        <v>0</v>
      </c>
      <c r="J1400" s="5">
        <v>0</v>
      </c>
      <c r="K1400" s="6">
        <v>0</v>
      </c>
      <c r="L1400">
        <v>0</v>
      </c>
      <c r="M1400">
        <v>0</v>
      </c>
      <c r="N1400">
        <v>0</v>
      </c>
      <c r="O1400">
        <v>0</v>
      </c>
      <c r="P1400" s="5">
        <v>0</v>
      </c>
      <c r="Q1400">
        <v>0</v>
      </c>
      <c r="R1400">
        <v>0</v>
      </c>
      <c r="S1400" s="5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 s="2">
        <v>0</v>
      </c>
      <c r="Z1400">
        <v>8.9</v>
      </c>
      <c r="AA1400">
        <v>9.1999999999999993</v>
      </c>
      <c r="AB1400">
        <v>11.8</v>
      </c>
      <c r="AC1400" s="8">
        <v>10</v>
      </c>
      <c r="AD1400" s="16">
        <v>5</v>
      </c>
      <c r="AE1400" s="3">
        <v>10</v>
      </c>
      <c r="AF1400" s="10">
        <v>34.893000000000001</v>
      </c>
      <c r="AG1400" s="2">
        <v>264</v>
      </c>
    </row>
    <row r="1401" spans="1:33" x14ac:dyDescent="0.45">
      <c r="A1401" t="s">
        <v>46</v>
      </c>
      <c r="B1401" t="s">
        <v>40</v>
      </c>
      <c r="C1401" s="1">
        <v>447</v>
      </c>
      <c r="D1401" s="1">
        <v>23</v>
      </c>
      <c r="E1401" s="1">
        <v>23</v>
      </c>
      <c r="F1401">
        <v>3</v>
      </c>
      <c r="G1401" s="2" t="s">
        <v>44</v>
      </c>
      <c r="H1401" s="3">
        <v>0</v>
      </c>
      <c r="I1401" s="16">
        <v>0</v>
      </c>
      <c r="J1401">
        <v>0</v>
      </c>
      <c r="K1401" s="2">
        <v>0</v>
      </c>
      <c r="L1401">
        <v>0</v>
      </c>
      <c r="M1401">
        <v>0</v>
      </c>
      <c r="N1401">
        <v>0</v>
      </c>
      <c r="O1401">
        <v>0</v>
      </c>
      <c r="P1401" s="5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 s="2">
        <v>0</v>
      </c>
      <c r="Z1401" s="7">
        <v>0</v>
      </c>
      <c r="AA1401" s="7">
        <v>0</v>
      </c>
      <c r="AB1401" s="7">
        <v>0</v>
      </c>
      <c r="AC1401" s="8">
        <v>0</v>
      </c>
      <c r="AD1401" s="16">
        <v>0</v>
      </c>
      <c r="AE1401" s="3">
        <v>0</v>
      </c>
      <c r="AF1401" s="10">
        <v>0</v>
      </c>
      <c r="AG1401" s="2">
        <v>384</v>
      </c>
    </row>
    <row r="1402" spans="1:33" x14ac:dyDescent="0.45">
      <c r="A1402" t="s">
        <v>46</v>
      </c>
      <c r="B1402" t="s">
        <v>40</v>
      </c>
      <c r="C1402" s="1">
        <v>447</v>
      </c>
      <c r="D1402" s="1">
        <v>24</v>
      </c>
      <c r="E1402" s="1">
        <v>24</v>
      </c>
      <c r="F1402">
        <v>3</v>
      </c>
      <c r="G1402" s="2" t="s">
        <v>16</v>
      </c>
      <c r="H1402" s="23">
        <v>11</v>
      </c>
      <c r="I1402" s="4">
        <v>0</v>
      </c>
      <c r="J1402" s="5">
        <v>0</v>
      </c>
      <c r="K1402" s="6">
        <v>0</v>
      </c>
      <c r="L1402">
        <v>0</v>
      </c>
      <c r="M1402">
        <v>0</v>
      </c>
      <c r="N1402">
        <v>0</v>
      </c>
      <c r="O1402">
        <v>0</v>
      </c>
      <c r="P1402" s="5">
        <v>0</v>
      </c>
      <c r="Q1402">
        <v>0</v>
      </c>
      <c r="R1402">
        <v>0</v>
      </c>
      <c r="S1402" s="5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 s="2">
        <v>0</v>
      </c>
      <c r="Z1402">
        <v>10.4</v>
      </c>
      <c r="AA1402">
        <v>8</v>
      </c>
      <c r="AB1402">
        <v>13.1</v>
      </c>
      <c r="AC1402" s="8">
        <v>10.5</v>
      </c>
      <c r="AD1402" s="16">
        <v>5</v>
      </c>
      <c r="AE1402" s="3">
        <v>30</v>
      </c>
      <c r="AF1402">
        <v>27.736000000000001</v>
      </c>
      <c r="AG1402" s="2">
        <v>342</v>
      </c>
    </row>
    <row r="1403" spans="1:33" x14ac:dyDescent="0.45">
      <c r="A1403" t="s">
        <v>46</v>
      </c>
      <c r="B1403" t="s">
        <v>40</v>
      </c>
      <c r="C1403" s="1">
        <v>447</v>
      </c>
      <c r="D1403" s="1">
        <v>25</v>
      </c>
      <c r="E1403" s="1">
        <v>25</v>
      </c>
      <c r="F1403">
        <v>3</v>
      </c>
      <c r="G1403" s="2" t="s">
        <v>44</v>
      </c>
      <c r="H1403" s="3">
        <v>22</v>
      </c>
      <c r="I1403" s="16">
        <v>0</v>
      </c>
      <c r="J1403">
        <v>5</v>
      </c>
      <c r="K1403" s="2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 s="2">
        <v>0</v>
      </c>
      <c r="Z1403" s="7">
        <v>12.5</v>
      </c>
      <c r="AA1403" s="7">
        <v>18.600000000000001</v>
      </c>
      <c r="AB1403" s="7">
        <v>10.7</v>
      </c>
      <c r="AC1403" s="8">
        <v>13.9</v>
      </c>
      <c r="AD1403" s="16">
        <v>10</v>
      </c>
      <c r="AE1403" s="3">
        <v>30</v>
      </c>
      <c r="AF1403" s="7">
        <v>330.83600000000001</v>
      </c>
      <c r="AG1403" s="2">
        <v>250</v>
      </c>
    </row>
    <row r="1404" spans="1:33" x14ac:dyDescent="0.45">
      <c r="A1404" t="s">
        <v>46</v>
      </c>
      <c r="B1404" t="s">
        <v>40</v>
      </c>
      <c r="C1404" s="1">
        <v>447</v>
      </c>
      <c r="D1404" s="1">
        <v>26</v>
      </c>
      <c r="E1404" s="1">
        <v>26</v>
      </c>
      <c r="F1404">
        <v>3</v>
      </c>
      <c r="G1404" s="2" t="s">
        <v>16</v>
      </c>
      <c r="H1404" s="3">
        <v>33</v>
      </c>
      <c r="I1404" s="16">
        <v>0</v>
      </c>
      <c r="J1404">
        <v>5</v>
      </c>
      <c r="K1404" s="2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 s="2">
        <v>0</v>
      </c>
      <c r="Z1404" s="7">
        <v>15.7</v>
      </c>
      <c r="AA1404" s="7">
        <v>11.9</v>
      </c>
      <c r="AB1404" s="7">
        <v>10.7</v>
      </c>
      <c r="AC1404" s="8">
        <v>12.8</v>
      </c>
      <c r="AD1404" s="16">
        <v>10</v>
      </c>
      <c r="AE1404" s="3">
        <v>70</v>
      </c>
      <c r="AF1404" s="7">
        <v>168.44900000000001</v>
      </c>
      <c r="AG1404" s="2">
        <v>327</v>
      </c>
    </row>
    <row r="1405" spans="1:33" x14ac:dyDescent="0.45">
      <c r="A1405" t="s">
        <v>46</v>
      </c>
      <c r="B1405" t="s">
        <v>40</v>
      </c>
      <c r="C1405" s="1">
        <v>447</v>
      </c>
      <c r="D1405" s="1">
        <v>27</v>
      </c>
      <c r="E1405" s="1">
        <v>27</v>
      </c>
      <c r="F1405">
        <v>3</v>
      </c>
      <c r="G1405" s="2" t="s">
        <v>43</v>
      </c>
      <c r="H1405" s="3">
        <v>44</v>
      </c>
      <c r="I1405" s="16">
        <v>0</v>
      </c>
      <c r="J1405">
        <v>0</v>
      </c>
      <c r="K1405" s="2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 s="2">
        <v>0</v>
      </c>
      <c r="Z1405" s="7">
        <v>7.3</v>
      </c>
      <c r="AA1405" s="7">
        <v>8.9</v>
      </c>
      <c r="AB1405" s="7">
        <v>13.8</v>
      </c>
      <c r="AC1405" s="8">
        <v>10</v>
      </c>
      <c r="AD1405" s="16">
        <v>30</v>
      </c>
      <c r="AE1405" s="3">
        <v>80</v>
      </c>
      <c r="AF1405" s="7">
        <v>394.93599999999998</v>
      </c>
      <c r="AG1405" s="2">
        <v>335</v>
      </c>
    </row>
    <row r="1406" spans="1:33" x14ac:dyDescent="0.45">
      <c r="A1406" t="s">
        <v>83</v>
      </c>
      <c r="B1406" t="s">
        <v>40</v>
      </c>
      <c r="C1406" s="1">
        <v>447</v>
      </c>
      <c r="D1406" s="1">
        <v>1</v>
      </c>
      <c r="E1406" s="1">
        <v>28</v>
      </c>
      <c r="F1406">
        <v>1</v>
      </c>
      <c r="G1406" s="2" t="s">
        <v>16</v>
      </c>
      <c r="H1406" s="3">
        <v>78</v>
      </c>
      <c r="I1406" s="16">
        <v>0</v>
      </c>
      <c r="J1406">
        <v>0</v>
      </c>
      <c r="K1406" s="2">
        <v>0</v>
      </c>
      <c r="L1406">
        <v>0</v>
      </c>
      <c r="M1406">
        <v>0</v>
      </c>
      <c r="N1406">
        <v>0</v>
      </c>
      <c r="O1406">
        <v>0</v>
      </c>
      <c r="P1406" s="5">
        <v>0</v>
      </c>
      <c r="Q1406">
        <v>0</v>
      </c>
      <c r="R1406">
        <v>1</v>
      </c>
      <c r="S1406">
        <v>0</v>
      </c>
      <c r="T1406">
        <v>0</v>
      </c>
      <c r="U1406">
        <v>1</v>
      </c>
      <c r="V1406">
        <v>0</v>
      </c>
      <c r="W1406">
        <v>0</v>
      </c>
      <c r="X1406">
        <v>2</v>
      </c>
      <c r="Y1406" s="2">
        <v>0</v>
      </c>
      <c r="Z1406" s="7">
        <v>8.9</v>
      </c>
      <c r="AA1406" s="7">
        <v>11.2</v>
      </c>
      <c r="AB1406" s="7">
        <v>11.6</v>
      </c>
      <c r="AC1406" s="8">
        <v>10.6</v>
      </c>
      <c r="AD1406" s="16">
        <v>180</v>
      </c>
      <c r="AE1406" s="3">
        <v>10</v>
      </c>
      <c r="AF1406" s="10">
        <v>3299.5790000000002</v>
      </c>
      <c r="AG1406" s="2">
        <v>194</v>
      </c>
    </row>
    <row r="1407" spans="1:33" x14ac:dyDescent="0.45">
      <c r="A1407" t="s">
        <v>83</v>
      </c>
      <c r="B1407" t="s">
        <v>40</v>
      </c>
      <c r="C1407" s="1">
        <v>447</v>
      </c>
      <c r="D1407" s="1">
        <v>2</v>
      </c>
      <c r="E1407" s="1">
        <v>29</v>
      </c>
      <c r="F1407">
        <v>1</v>
      </c>
      <c r="G1407" s="2" t="s">
        <v>43</v>
      </c>
      <c r="H1407" s="3">
        <v>33</v>
      </c>
      <c r="I1407" s="4">
        <v>0</v>
      </c>
      <c r="J1407" s="5">
        <v>0</v>
      </c>
      <c r="K1407" s="6">
        <v>0</v>
      </c>
      <c r="L1407" s="5">
        <v>0</v>
      </c>
      <c r="M1407" s="5">
        <v>0</v>
      </c>
      <c r="N1407" s="5">
        <v>0</v>
      </c>
      <c r="O1407" s="5">
        <v>0</v>
      </c>
      <c r="P1407" s="5">
        <v>0</v>
      </c>
      <c r="Q1407">
        <v>0</v>
      </c>
      <c r="R1407">
        <v>0</v>
      </c>
      <c r="S1407" s="5">
        <v>0</v>
      </c>
      <c r="T1407" s="5">
        <v>0</v>
      </c>
      <c r="U1407">
        <v>0</v>
      </c>
      <c r="V1407" s="5">
        <v>0</v>
      </c>
      <c r="W1407" s="5">
        <v>0</v>
      </c>
      <c r="X1407" s="5">
        <v>0</v>
      </c>
      <c r="Y1407" s="6">
        <v>0</v>
      </c>
      <c r="Z1407" s="7">
        <v>10.8</v>
      </c>
      <c r="AA1407" s="7">
        <v>9.4</v>
      </c>
      <c r="AB1407" s="7">
        <v>10.3</v>
      </c>
      <c r="AC1407" s="8">
        <v>10.199999999999999</v>
      </c>
      <c r="AD1407" s="16">
        <v>40</v>
      </c>
      <c r="AE1407" s="3">
        <v>5</v>
      </c>
      <c r="AF1407" s="10">
        <v>682.30700000000002</v>
      </c>
      <c r="AG1407" s="2">
        <v>229</v>
      </c>
    </row>
    <row r="1408" spans="1:33" x14ac:dyDescent="0.45">
      <c r="A1408" t="s">
        <v>83</v>
      </c>
      <c r="B1408" t="s">
        <v>40</v>
      </c>
      <c r="C1408" s="1">
        <v>447</v>
      </c>
      <c r="D1408" s="1">
        <v>3</v>
      </c>
      <c r="E1408" s="1">
        <v>30</v>
      </c>
      <c r="F1408">
        <v>1</v>
      </c>
      <c r="G1408" s="2" t="s">
        <v>44</v>
      </c>
      <c r="H1408" s="3">
        <v>100</v>
      </c>
      <c r="I1408" s="16">
        <v>0</v>
      </c>
      <c r="J1408">
        <v>5</v>
      </c>
      <c r="K1408" s="2">
        <v>0</v>
      </c>
      <c r="L1408">
        <v>0</v>
      </c>
      <c r="M1408">
        <v>0</v>
      </c>
      <c r="N1408">
        <v>0</v>
      </c>
      <c r="O1408">
        <v>0</v>
      </c>
      <c r="P1408" s="5">
        <v>0</v>
      </c>
      <c r="Q1408">
        <v>0</v>
      </c>
      <c r="R1408">
        <v>4</v>
      </c>
      <c r="S1408">
        <v>1</v>
      </c>
      <c r="T1408">
        <v>0</v>
      </c>
      <c r="U1408">
        <v>1</v>
      </c>
      <c r="V1408">
        <v>0</v>
      </c>
      <c r="W1408">
        <v>0</v>
      </c>
      <c r="X1408">
        <v>0</v>
      </c>
      <c r="Y1408" s="2">
        <v>0</v>
      </c>
      <c r="Z1408" s="7">
        <v>9.6</v>
      </c>
      <c r="AA1408" s="7">
        <v>11.6</v>
      </c>
      <c r="AB1408" s="7">
        <v>8.4</v>
      </c>
      <c r="AC1408" s="8">
        <v>9.9</v>
      </c>
      <c r="AD1408" s="16">
        <v>250</v>
      </c>
      <c r="AE1408" s="3">
        <v>10</v>
      </c>
      <c r="AF1408" s="10">
        <v>3131.0239999999999</v>
      </c>
      <c r="AG1408" s="2">
        <v>184</v>
      </c>
    </row>
    <row r="1409" spans="1:33" x14ac:dyDescent="0.45">
      <c r="A1409" t="s">
        <v>83</v>
      </c>
      <c r="B1409" t="s">
        <v>40</v>
      </c>
      <c r="C1409" s="1">
        <v>447</v>
      </c>
      <c r="D1409" s="1">
        <v>4</v>
      </c>
      <c r="E1409" s="1">
        <v>31</v>
      </c>
      <c r="F1409">
        <v>1</v>
      </c>
      <c r="G1409" s="2" t="s">
        <v>43</v>
      </c>
      <c r="H1409" s="3">
        <v>44</v>
      </c>
      <c r="I1409" s="16">
        <v>0</v>
      </c>
      <c r="J1409">
        <v>0</v>
      </c>
      <c r="K1409" s="2">
        <v>0</v>
      </c>
      <c r="L1409">
        <v>0</v>
      </c>
      <c r="M1409">
        <v>0</v>
      </c>
      <c r="N1409">
        <v>0</v>
      </c>
      <c r="O1409">
        <v>0</v>
      </c>
      <c r="P1409" s="5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 s="2">
        <v>0</v>
      </c>
      <c r="Z1409">
        <v>5.5</v>
      </c>
      <c r="AA1409">
        <v>9.1999999999999993</v>
      </c>
      <c r="AB1409">
        <v>7.9</v>
      </c>
      <c r="AC1409" s="8">
        <v>7.5</v>
      </c>
      <c r="AD1409" s="16">
        <v>70</v>
      </c>
      <c r="AE1409" s="3">
        <v>5</v>
      </c>
      <c r="AF1409" s="10">
        <v>787.21299999999997</v>
      </c>
      <c r="AG1409" s="2">
        <v>198</v>
      </c>
    </row>
    <row r="1410" spans="1:33" x14ac:dyDescent="0.45">
      <c r="A1410" t="s">
        <v>83</v>
      </c>
      <c r="B1410" t="s">
        <v>40</v>
      </c>
      <c r="C1410" s="1">
        <v>447</v>
      </c>
      <c r="D1410" s="1">
        <v>5</v>
      </c>
      <c r="E1410" s="1">
        <v>32</v>
      </c>
      <c r="F1410">
        <v>1</v>
      </c>
      <c r="G1410" s="2" t="s">
        <v>44</v>
      </c>
      <c r="H1410" s="3">
        <v>33</v>
      </c>
      <c r="I1410" s="4">
        <v>0</v>
      </c>
      <c r="J1410" s="5">
        <v>0</v>
      </c>
      <c r="K1410" s="6">
        <v>0</v>
      </c>
      <c r="L1410">
        <v>0</v>
      </c>
      <c r="M1410">
        <v>0</v>
      </c>
      <c r="N1410">
        <v>0</v>
      </c>
      <c r="O1410">
        <v>0</v>
      </c>
      <c r="P1410" s="5">
        <v>0</v>
      </c>
      <c r="Q1410">
        <v>0</v>
      </c>
      <c r="R1410">
        <v>0</v>
      </c>
      <c r="S1410" s="5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 s="2">
        <v>0</v>
      </c>
      <c r="Z1410" s="7">
        <v>6.4</v>
      </c>
      <c r="AA1410" s="7">
        <v>9.6999999999999993</v>
      </c>
      <c r="AB1410" s="7">
        <v>9.5</v>
      </c>
      <c r="AC1410" s="8">
        <v>8.5</v>
      </c>
      <c r="AD1410" s="16">
        <v>25</v>
      </c>
      <c r="AE1410" s="3">
        <v>5</v>
      </c>
      <c r="AF1410" s="10">
        <v>389.21300000000002</v>
      </c>
      <c r="AG1410" s="2">
        <v>237</v>
      </c>
    </row>
    <row r="1411" spans="1:33" x14ac:dyDescent="0.45">
      <c r="A1411" t="s">
        <v>83</v>
      </c>
      <c r="B1411" t="s">
        <v>40</v>
      </c>
      <c r="C1411" s="1">
        <v>447</v>
      </c>
      <c r="D1411" s="1">
        <v>6</v>
      </c>
      <c r="E1411" s="1">
        <v>33</v>
      </c>
      <c r="F1411">
        <v>1</v>
      </c>
      <c r="G1411" s="2" t="s">
        <v>16</v>
      </c>
      <c r="H1411" s="23">
        <v>0</v>
      </c>
      <c r="I1411" s="16">
        <v>0</v>
      </c>
      <c r="J1411">
        <v>0</v>
      </c>
      <c r="K1411" s="2">
        <v>0</v>
      </c>
      <c r="L1411">
        <v>0</v>
      </c>
      <c r="M1411">
        <v>0</v>
      </c>
      <c r="N1411">
        <v>0</v>
      </c>
      <c r="O1411">
        <v>0</v>
      </c>
      <c r="P1411" s="5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 s="2">
        <v>0</v>
      </c>
      <c r="Z1411" s="7">
        <v>0</v>
      </c>
      <c r="AA1411" s="7">
        <v>0</v>
      </c>
      <c r="AB1411" s="7">
        <v>0</v>
      </c>
      <c r="AC1411" s="8">
        <v>0</v>
      </c>
      <c r="AD1411" s="16">
        <v>0</v>
      </c>
      <c r="AE1411" s="3">
        <v>0</v>
      </c>
      <c r="AF1411" s="10">
        <v>0</v>
      </c>
      <c r="AG1411" s="2">
        <v>206</v>
      </c>
    </row>
    <row r="1412" spans="1:33" x14ac:dyDescent="0.45">
      <c r="A1412" t="s">
        <v>83</v>
      </c>
      <c r="B1412" t="s">
        <v>40</v>
      </c>
      <c r="C1412" s="1">
        <v>447</v>
      </c>
      <c r="D1412" s="1">
        <v>7</v>
      </c>
      <c r="E1412" s="1">
        <v>34</v>
      </c>
      <c r="F1412">
        <v>1</v>
      </c>
      <c r="G1412" s="2" t="s">
        <v>44</v>
      </c>
      <c r="H1412" s="3">
        <v>33</v>
      </c>
      <c r="I1412" s="16">
        <v>0</v>
      </c>
      <c r="J1412">
        <v>0</v>
      </c>
      <c r="K1412" s="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 s="2">
        <v>0</v>
      </c>
      <c r="Z1412" s="7">
        <v>10</v>
      </c>
      <c r="AA1412" s="7">
        <v>9.4</v>
      </c>
      <c r="AB1412" s="7">
        <v>9.6</v>
      </c>
      <c r="AC1412" s="8">
        <v>9.6999999999999993</v>
      </c>
      <c r="AD1412" s="16">
        <v>20</v>
      </c>
      <c r="AE1412" s="3">
        <v>5</v>
      </c>
      <c r="AF1412" s="7">
        <v>211.07</v>
      </c>
      <c r="AG1412" s="2">
        <v>239</v>
      </c>
    </row>
    <row r="1413" spans="1:33" x14ac:dyDescent="0.45">
      <c r="A1413" t="s">
        <v>83</v>
      </c>
      <c r="B1413" t="s">
        <v>40</v>
      </c>
      <c r="C1413" s="1">
        <v>447</v>
      </c>
      <c r="D1413" s="1">
        <v>8</v>
      </c>
      <c r="E1413" s="1">
        <v>35</v>
      </c>
      <c r="F1413">
        <v>1</v>
      </c>
      <c r="G1413" s="2" t="s">
        <v>16</v>
      </c>
      <c r="H1413" s="3">
        <v>11</v>
      </c>
      <c r="I1413" s="4">
        <v>0</v>
      </c>
      <c r="J1413" s="5">
        <v>0</v>
      </c>
      <c r="K1413" s="6">
        <v>0</v>
      </c>
      <c r="L1413">
        <v>0</v>
      </c>
      <c r="M1413">
        <v>0</v>
      </c>
      <c r="N1413">
        <v>0</v>
      </c>
      <c r="O1413">
        <v>0</v>
      </c>
      <c r="P1413" s="5">
        <v>0</v>
      </c>
      <c r="Q1413">
        <v>0</v>
      </c>
      <c r="R1413">
        <v>0</v>
      </c>
      <c r="S1413" s="5">
        <v>0</v>
      </c>
      <c r="T1413">
        <v>0</v>
      </c>
      <c r="U1413">
        <v>0</v>
      </c>
      <c r="V1413">
        <v>0</v>
      </c>
      <c r="W1413">
        <v>0</v>
      </c>
      <c r="X1413">
        <v>1</v>
      </c>
      <c r="Y1413" s="2">
        <v>0</v>
      </c>
      <c r="Z1413" s="7">
        <v>10.199999999999999</v>
      </c>
      <c r="AA1413" s="7">
        <v>10.199999999999999</v>
      </c>
      <c r="AB1413" s="7">
        <v>5.9</v>
      </c>
      <c r="AC1413" s="8">
        <v>8.8000000000000007</v>
      </c>
      <c r="AD1413" s="16">
        <v>10</v>
      </c>
      <c r="AE1413" s="3">
        <v>5</v>
      </c>
      <c r="AF1413">
        <v>124.51900000000001</v>
      </c>
      <c r="AG1413" s="2">
        <v>296</v>
      </c>
    </row>
    <row r="1414" spans="1:33" x14ac:dyDescent="0.45">
      <c r="A1414" t="s">
        <v>83</v>
      </c>
      <c r="B1414" t="s">
        <v>40</v>
      </c>
      <c r="C1414" s="1">
        <v>447</v>
      </c>
      <c r="D1414" s="1">
        <v>9</v>
      </c>
      <c r="E1414" s="1">
        <v>36</v>
      </c>
      <c r="F1414">
        <v>1</v>
      </c>
      <c r="G1414" s="2" t="s">
        <v>43</v>
      </c>
      <c r="H1414" s="3">
        <v>0</v>
      </c>
      <c r="I1414" s="16">
        <v>0</v>
      </c>
      <c r="J1414">
        <v>0</v>
      </c>
      <c r="K1414" s="2">
        <v>0</v>
      </c>
      <c r="L1414">
        <v>0</v>
      </c>
      <c r="M1414">
        <v>0</v>
      </c>
      <c r="N1414">
        <v>0</v>
      </c>
      <c r="O1414">
        <v>0</v>
      </c>
      <c r="P1414" s="5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 s="2">
        <v>0</v>
      </c>
      <c r="Z1414" s="7">
        <v>0</v>
      </c>
      <c r="AA1414" s="7">
        <v>0</v>
      </c>
      <c r="AB1414" s="7">
        <v>0</v>
      </c>
      <c r="AC1414" s="8">
        <v>0</v>
      </c>
      <c r="AD1414" s="16">
        <v>0</v>
      </c>
      <c r="AE1414" s="3">
        <v>0</v>
      </c>
      <c r="AF1414" s="10">
        <v>0</v>
      </c>
      <c r="AG1414" s="2">
        <v>482</v>
      </c>
    </row>
    <row r="1415" spans="1:33" x14ac:dyDescent="0.45">
      <c r="A1415" t="s">
        <v>83</v>
      </c>
      <c r="B1415" t="s">
        <v>40</v>
      </c>
      <c r="C1415" s="1">
        <v>447</v>
      </c>
      <c r="D1415" s="1">
        <v>10</v>
      </c>
      <c r="E1415" s="1">
        <v>37</v>
      </c>
      <c r="F1415">
        <v>2</v>
      </c>
      <c r="G1415" s="2" t="s">
        <v>16</v>
      </c>
      <c r="H1415" s="3">
        <v>11</v>
      </c>
      <c r="I1415" s="16">
        <v>0</v>
      </c>
      <c r="J1415">
        <v>0</v>
      </c>
      <c r="K1415" s="2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 s="2">
        <v>0</v>
      </c>
      <c r="Z1415" s="7">
        <v>12.8</v>
      </c>
      <c r="AA1415" s="7">
        <v>9.9</v>
      </c>
      <c r="AB1415" s="7">
        <v>9.4</v>
      </c>
      <c r="AC1415" s="8">
        <v>10.7</v>
      </c>
      <c r="AD1415" s="16">
        <v>10</v>
      </c>
      <c r="AE1415" s="3">
        <v>5</v>
      </c>
      <c r="AF1415" s="7">
        <v>124.70099999999999</v>
      </c>
      <c r="AG1415" s="2">
        <v>242</v>
      </c>
    </row>
    <row r="1416" spans="1:33" x14ac:dyDescent="0.45">
      <c r="A1416" t="s">
        <v>83</v>
      </c>
      <c r="B1416" t="s">
        <v>40</v>
      </c>
      <c r="C1416" s="1">
        <v>447</v>
      </c>
      <c r="D1416" s="1">
        <v>11</v>
      </c>
      <c r="E1416" s="1">
        <v>38</v>
      </c>
      <c r="F1416">
        <v>2</v>
      </c>
      <c r="G1416" s="2" t="s">
        <v>43</v>
      </c>
      <c r="H1416" s="23">
        <v>11</v>
      </c>
      <c r="I1416" s="16">
        <v>0</v>
      </c>
      <c r="J1416">
        <v>0</v>
      </c>
      <c r="K1416" s="2">
        <v>0</v>
      </c>
      <c r="L1416">
        <v>0</v>
      </c>
      <c r="M1416">
        <v>0</v>
      </c>
      <c r="N1416">
        <v>0</v>
      </c>
      <c r="O1416">
        <v>0</v>
      </c>
      <c r="P1416" s="5">
        <v>0</v>
      </c>
      <c r="Q1416">
        <v>0</v>
      </c>
      <c r="R1416">
        <v>1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 s="2">
        <v>0</v>
      </c>
      <c r="Z1416" s="7">
        <v>9.4</v>
      </c>
      <c r="AA1416" s="7">
        <v>6.8</v>
      </c>
      <c r="AB1416" s="7">
        <v>10.199999999999999</v>
      </c>
      <c r="AC1416" s="8">
        <v>8.8000000000000007</v>
      </c>
      <c r="AD1416" s="16">
        <v>5</v>
      </c>
      <c r="AE1416" s="3">
        <v>5</v>
      </c>
      <c r="AF1416" s="10">
        <v>28.016999999999999</v>
      </c>
      <c r="AG1416" s="2">
        <v>336</v>
      </c>
    </row>
    <row r="1417" spans="1:33" x14ac:dyDescent="0.45">
      <c r="A1417" t="s">
        <v>83</v>
      </c>
      <c r="B1417" t="s">
        <v>40</v>
      </c>
      <c r="C1417" s="1">
        <v>447</v>
      </c>
      <c r="D1417" s="1">
        <v>12</v>
      </c>
      <c r="E1417" s="1">
        <v>39</v>
      </c>
      <c r="F1417">
        <v>2</v>
      </c>
      <c r="G1417" s="2" t="s">
        <v>44</v>
      </c>
      <c r="H1417" s="3">
        <v>0</v>
      </c>
      <c r="I1417" s="16">
        <v>0</v>
      </c>
      <c r="J1417">
        <v>0</v>
      </c>
      <c r="K1417" s="2">
        <v>0</v>
      </c>
      <c r="L1417">
        <v>0</v>
      </c>
      <c r="M1417">
        <v>0</v>
      </c>
      <c r="N1417">
        <v>0</v>
      </c>
      <c r="O1417">
        <v>0</v>
      </c>
      <c r="P1417" s="5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 s="2">
        <v>0</v>
      </c>
      <c r="Z1417" s="7">
        <v>0</v>
      </c>
      <c r="AA1417" s="7">
        <v>0</v>
      </c>
      <c r="AB1417" s="7">
        <v>0</v>
      </c>
      <c r="AC1417" s="8">
        <v>0</v>
      </c>
      <c r="AD1417" s="16">
        <v>0</v>
      </c>
      <c r="AE1417" s="3">
        <v>0</v>
      </c>
      <c r="AF1417" s="10">
        <v>0</v>
      </c>
      <c r="AG1417" s="2">
        <v>340</v>
      </c>
    </row>
    <row r="1418" spans="1:33" x14ac:dyDescent="0.45">
      <c r="A1418" t="s">
        <v>83</v>
      </c>
      <c r="B1418" t="s">
        <v>40</v>
      </c>
      <c r="C1418" s="1">
        <v>447</v>
      </c>
      <c r="D1418" s="1">
        <v>13</v>
      </c>
      <c r="E1418" s="1">
        <v>40</v>
      </c>
      <c r="F1418">
        <v>2</v>
      </c>
      <c r="G1418" s="2" t="s">
        <v>43</v>
      </c>
      <c r="H1418" s="3">
        <v>0</v>
      </c>
      <c r="I1418" s="16">
        <v>5</v>
      </c>
      <c r="J1418">
        <v>0</v>
      </c>
      <c r="K1418" s="2">
        <v>0</v>
      </c>
      <c r="L1418">
        <v>0</v>
      </c>
      <c r="M1418">
        <v>0</v>
      </c>
      <c r="N1418">
        <v>0</v>
      </c>
      <c r="O1418">
        <v>0</v>
      </c>
      <c r="P1418" s="5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 s="2">
        <v>0</v>
      </c>
      <c r="Z1418" s="7">
        <v>0</v>
      </c>
      <c r="AA1418" s="7">
        <v>0</v>
      </c>
      <c r="AB1418" s="7">
        <v>0</v>
      </c>
      <c r="AC1418" s="8">
        <v>0</v>
      </c>
      <c r="AD1418" s="16">
        <v>0</v>
      </c>
      <c r="AE1418" s="3">
        <v>0</v>
      </c>
      <c r="AF1418" s="10">
        <v>0</v>
      </c>
      <c r="AG1418" s="2">
        <v>348</v>
      </c>
    </row>
    <row r="1419" spans="1:33" x14ac:dyDescent="0.45">
      <c r="A1419" t="s">
        <v>83</v>
      </c>
      <c r="B1419" t="s">
        <v>40</v>
      </c>
      <c r="C1419" s="1">
        <v>447</v>
      </c>
      <c r="D1419" s="1">
        <v>14</v>
      </c>
      <c r="E1419" s="1">
        <v>41</v>
      </c>
      <c r="F1419">
        <v>2</v>
      </c>
      <c r="G1419" s="2" t="s">
        <v>44</v>
      </c>
      <c r="H1419" s="3">
        <v>11</v>
      </c>
      <c r="I1419" s="16">
        <v>0</v>
      </c>
      <c r="J1419">
        <v>0</v>
      </c>
      <c r="K1419" s="2">
        <v>0</v>
      </c>
      <c r="L1419">
        <v>0</v>
      </c>
      <c r="M1419">
        <v>0</v>
      </c>
      <c r="N1419">
        <v>0</v>
      </c>
      <c r="O1419">
        <v>0</v>
      </c>
      <c r="P1419" s="5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 s="2">
        <v>1</v>
      </c>
      <c r="Z1419" s="7">
        <v>10.1</v>
      </c>
      <c r="AA1419" s="7">
        <v>6.5</v>
      </c>
      <c r="AB1419" s="7">
        <v>0</v>
      </c>
      <c r="AC1419" s="8">
        <v>5.5</v>
      </c>
      <c r="AD1419" s="16">
        <v>5</v>
      </c>
      <c r="AE1419" s="3">
        <v>5</v>
      </c>
      <c r="AF1419" s="10">
        <v>89.033000000000001</v>
      </c>
      <c r="AG1419" s="2">
        <v>308</v>
      </c>
    </row>
    <row r="1420" spans="1:33" x14ac:dyDescent="0.45">
      <c r="A1420" t="s">
        <v>83</v>
      </c>
      <c r="B1420" t="s">
        <v>40</v>
      </c>
      <c r="C1420" s="1">
        <v>447</v>
      </c>
      <c r="D1420" s="1">
        <v>15</v>
      </c>
      <c r="E1420" s="1">
        <v>42</v>
      </c>
      <c r="F1420">
        <v>2</v>
      </c>
      <c r="G1420" s="2" t="s">
        <v>16</v>
      </c>
      <c r="H1420" s="3">
        <v>11</v>
      </c>
      <c r="I1420" s="16">
        <v>0</v>
      </c>
      <c r="J1420">
        <v>0</v>
      </c>
      <c r="K1420" s="2">
        <v>5</v>
      </c>
      <c r="L1420">
        <v>0</v>
      </c>
      <c r="M1420">
        <v>0</v>
      </c>
      <c r="N1420">
        <v>0</v>
      </c>
      <c r="O1420">
        <v>0</v>
      </c>
      <c r="P1420" s="5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 s="2">
        <v>0</v>
      </c>
      <c r="Z1420" s="7">
        <v>8.9</v>
      </c>
      <c r="AA1420" s="7">
        <v>4.4000000000000004</v>
      </c>
      <c r="AB1420" s="7">
        <v>0</v>
      </c>
      <c r="AC1420" s="8">
        <v>4.4000000000000004</v>
      </c>
      <c r="AD1420" s="16">
        <v>5</v>
      </c>
      <c r="AE1420" s="3">
        <v>5</v>
      </c>
      <c r="AF1420" s="10">
        <v>71.534000000000006</v>
      </c>
      <c r="AG1420" s="2">
        <v>362</v>
      </c>
    </row>
    <row r="1421" spans="1:33" x14ac:dyDescent="0.45">
      <c r="A1421" t="s">
        <v>83</v>
      </c>
      <c r="B1421" t="s">
        <v>40</v>
      </c>
      <c r="C1421" s="1">
        <v>447</v>
      </c>
      <c r="D1421" s="1">
        <v>16</v>
      </c>
      <c r="E1421" s="1">
        <v>43</v>
      </c>
      <c r="F1421">
        <v>2</v>
      </c>
      <c r="G1421" s="2" t="s">
        <v>44</v>
      </c>
      <c r="H1421" s="3">
        <v>0</v>
      </c>
      <c r="I1421" s="16">
        <v>0</v>
      </c>
      <c r="J1421">
        <v>0</v>
      </c>
      <c r="K1421" s="2">
        <v>0</v>
      </c>
      <c r="L1421">
        <v>0</v>
      </c>
      <c r="M1421">
        <v>0</v>
      </c>
      <c r="N1421">
        <v>0</v>
      </c>
      <c r="O1421">
        <v>0</v>
      </c>
      <c r="P1421" s="5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 s="2">
        <v>0</v>
      </c>
      <c r="Z1421" s="7">
        <v>0</v>
      </c>
      <c r="AA1421" s="7">
        <v>0</v>
      </c>
      <c r="AB1421" s="7">
        <v>0</v>
      </c>
      <c r="AC1421" s="8">
        <v>0</v>
      </c>
      <c r="AD1421" s="16">
        <v>0</v>
      </c>
      <c r="AE1421" s="3">
        <v>0</v>
      </c>
      <c r="AF1421" s="10">
        <v>0</v>
      </c>
      <c r="AG1421" s="2">
        <v>261</v>
      </c>
    </row>
    <row r="1422" spans="1:33" x14ac:dyDescent="0.45">
      <c r="A1422" t="s">
        <v>83</v>
      </c>
      <c r="B1422" t="s">
        <v>40</v>
      </c>
      <c r="C1422" s="1">
        <v>447</v>
      </c>
      <c r="D1422" s="1">
        <v>17</v>
      </c>
      <c r="E1422" s="1">
        <v>44</v>
      </c>
      <c r="F1422">
        <v>2</v>
      </c>
      <c r="G1422" s="2" t="s">
        <v>16</v>
      </c>
      <c r="H1422" s="23">
        <v>0</v>
      </c>
      <c r="I1422" s="16">
        <v>0</v>
      </c>
      <c r="J1422">
        <v>0</v>
      </c>
      <c r="K1422" s="2">
        <v>0</v>
      </c>
      <c r="L1422">
        <v>0</v>
      </c>
      <c r="M1422">
        <v>0</v>
      </c>
      <c r="N1422">
        <v>0</v>
      </c>
      <c r="O1422">
        <v>0</v>
      </c>
      <c r="P1422" s="5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 s="2">
        <v>0</v>
      </c>
      <c r="Z1422" s="7">
        <v>0</v>
      </c>
      <c r="AA1422" s="7">
        <v>0</v>
      </c>
      <c r="AB1422" s="7">
        <v>0</v>
      </c>
      <c r="AC1422" s="8">
        <v>0</v>
      </c>
      <c r="AD1422" s="16">
        <v>0</v>
      </c>
      <c r="AE1422" s="3">
        <v>0</v>
      </c>
      <c r="AF1422" s="10">
        <v>0</v>
      </c>
      <c r="AG1422" s="2">
        <v>355</v>
      </c>
    </row>
    <row r="1423" spans="1:33" x14ac:dyDescent="0.45">
      <c r="A1423" t="s">
        <v>83</v>
      </c>
      <c r="B1423" t="s">
        <v>40</v>
      </c>
      <c r="C1423" s="1">
        <v>447</v>
      </c>
      <c r="D1423" s="1">
        <v>18</v>
      </c>
      <c r="E1423" s="1">
        <v>45</v>
      </c>
      <c r="F1423">
        <v>2</v>
      </c>
      <c r="G1423" s="2" t="s">
        <v>43</v>
      </c>
      <c r="H1423" s="3">
        <v>11</v>
      </c>
      <c r="I1423" s="4">
        <v>0</v>
      </c>
      <c r="J1423" s="5">
        <v>0</v>
      </c>
      <c r="K1423" s="6">
        <v>0</v>
      </c>
      <c r="L1423">
        <v>0</v>
      </c>
      <c r="M1423">
        <v>0</v>
      </c>
      <c r="N1423">
        <v>0</v>
      </c>
      <c r="O1423">
        <v>0</v>
      </c>
      <c r="P1423" s="5">
        <v>0</v>
      </c>
      <c r="Q1423">
        <v>0</v>
      </c>
      <c r="R1423">
        <v>0</v>
      </c>
      <c r="S1423" s="5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 s="2">
        <v>0</v>
      </c>
      <c r="Z1423" s="7">
        <v>10.6</v>
      </c>
      <c r="AA1423" s="7">
        <v>9</v>
      </c>
      <c r="AB1423" s="7">
        <v>0</v>
      </c>
      <c r="AC1423" s="8">
        <v>6.5</v>
      </c>
      <c r="AD1423" s="16">
        <v>5</v>
      </c>
      <c r="AE1423" s="3">
        <v>5</v>
      </c>
      <c r="AF1423" s="10">
        <v>58.844000000000001</v>
      </c>
      <c r="AG1423" s="2">
        <v>241</v>
      </c>
    </row>
    <row r="1424" spans="1:33" x14ac:dyDescent="0.45">
      <c r="A1424" t="s">
        <v>83</v>
      </c>
      <c r="B1424" t="s">
        <v>40</v>
      </c>
      <c r="C1424" s="1">
        <v>447</v>
      </c>
      <c r="D1424" s="1">
        <v>19</v>
      </c>
      <c r="E1424" s="1">
        <v>46</v>
      </c>
      <c r="F1424">
        <v>3</v>
      </c>
      <c r="G1424" s="2" t="s">
        <v>16</v>
      </c>
      <c r="H1424" s="3">
        <v>0</v>
      </c>
      <c r="I1424" s="16">
        <v>0</v>
      </c>
      <c r="J1424">
        <v>0</v>
      </c>
      <c r="K1424" s="2">
        <v>0</v>
      </c>
      <c r="L1424">
        <v>0</v>
      </c>
      <c r="M1424">
        <v>0</v>
      </c>
      <c r="N1424">
        <v>0</v>
      </c>
      <c r="O1424">
        <v>0</v>
      </c>
      <c r="P1424" s="5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 s="2">
        <v>0</v>
      </c>
      <c r="Z1424" s="7">
        <v>0</v>
      </c>
      <c r="AA1424" s="7">
        <v>0</v>
      </c>
      <c r="AB1424" s="7">
        <v>0</v>
      </c>
      <c r="AC1424" s="8">
        <v>0</v>
      </c>
      <c r="AD1424" s="16">
        <v>0</v>
      </c>
      <c r="AE1424" s="3">
        <v>0</v>
      </c>
      <c r="AF1424" s="10">
        <v>0</v>
      </c>
      <c r="AG1424" s="2">
        <v>275</v>
      </c>
    </row>
    <row r="1425" spans="1:33" x14ac:dyDescent="0.45">
      <c r="A1425" t="s">
        <v>83</v>
      </c>
      <c r="B1425" t="s">
        <v>40</v>
      </c>
      <c r="C1425" s="1">
        <v>447</v>
      </c>
      <c r="D1425" s="1">
        <v>20</v>
      </c>
      <c r="E1425" s="1">
        <v>47</v>
      </c>
      <c r="F1425">
        <v>3</v>
      </c>
      <c r="G1425" s="2" t="s">
        <v>43</v>
      </c>
      <c r="H1425" s="23">
        <v>11</v>
      </c>
      <c r="I1425" s="16">
        <v>0</v>
      </c>
      <c r="J1425">
        <v>0</v>
      </c>
      <c r="K1425" s="2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 s="2">
        <v>0</v>
      </c>
      <c r="Z1425" s="7">
        <v>7.7</v>
      </c>
      <c r="AA1425" s="7">
        <v>7.2</v>
      </c>
      <c r="AB1425" s="7">
        <v>6.6</v>
      </c>
      <c r="AC1425" s="8">
        <v>7.2</v>
      </c>
      <c r="AD1425" s="16">
        <v>5</v>
      </c>
      <c r="AE1425" s="3">
        <v>5</v>
      </c>
      <c r="AF1425" s="7">
        <v>94.471000000000004</v>
      </c>
      <c r="AG1425" s="2">
        <v>202</v>
      </c>
    </row>
    <row r="1426" spans="1:33" x14ac:dyDescent="0.45">
      <c r="A1426" t="s">
        <v>83</v>
      </c>
      <c r="B1426" t="s">
        <v>40</v>
      </c>
      <c r="C1426" s="1">
        <v>447</v>
      </c>
      <c r="D1426" s="1">
        <v>21</v>
      </c>
      <c r="E1426" s="1">
        <v>48</v>
      </c>
      <c r="F1426">
        <v>3</v>
      </c>
      <c r="G1426" s="2" t="s">
        <v>44</v>
      </c>
      <c r="H1426" s="3">
        <v>11</v>
      </c>
      <c r="I1426" s="16">
        <v>0</v>
      </c>
      <c r="J1426">
        <v>0</v>
      </c>
      <c r="K1426" s="2">
        <v>0</v>
      </c>
      <c r="L1426">
        <v>0</v>
      </c>
      <c r="M1426">
        <v>0</v>
      </c>
      <c r="N1426">
        <v>0</v>
      </c>
      <c r="O1426">
        <v>0</v>
      </c>
      <c r="P1426" s="5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 s="2">
        <v>0</v>
      </c>
      <c r="Z1426" s="7">
        <v>5.2</v>
      </c>
      <c r="AA1426" s="7">
        <v>8</v>
      </c>
      <c r="AB1426" s="7">
        <v>0</v>
      </c>
      <c r="AC1426" s="8">
        <v>4.4000000000000004</v>
      </c>
      <c r="AD1426" s="16">
        <v>5</v>
      </c>
      <c r="AE1426" s="3">
        <v>10</v>
      </c>
      <c r="AF1426" s="10">
        <v>60.72</v>
      </c>
      <c r="AG1426" s="2">
        <v>325</v>
      </c>
    </row>
    <row r="1427" spans="1:33" x14ac:dyDescent="0.45">
      <c r="A1427" t="s">
        <v>83</v>
      </c>
      <c r="B1427" t="s">
        <v>40</v>
      </c>
      <c r="C1427" s="1">
        <v>447</v>
      </c>
      <c r="D1427" s="1">
        <v>22</v>
      </c>
      <c r="E1427" s="1">
        <v>49</v>
      </c>
      <c r="F1427">
        <v>3</v>
      </c>
      <c r="G1427" s="2" t="s">
        <v>43</v>
      </c>
      <c r="H1427" s="3">
        <v>22</v>
      </c>
      <c r="I1427" s="4">
        <v>0</v>
      </c>
      <c r="J1427" s="5">
        <v>0</v>
      </c>
      <c r="K1427" s="6">
        <v>0</v>
      </c>
      <c r="L1427">
        <v>0</v>
      </c>
      <c r="M1427">
        <v>0</v>
      </c>
      <c r="N1427">
        <v>0</v>
      </c>
      <c r="O1427">
        <v>0</v>
      </c>
      <c r="P1427" s="5">
        <v>0</v>
      </c>
      <c r="Q1427">
        <v>1</v>
      </c>
      <c r="R1427">
        <v>0</v>
      </c>
      <c r="S1427" s="5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 s="2">
        <v>0</v>
      </c>
      <c r="Z1427" s="7">
        <v>9.3000000000000007</v>
      </c>
      <c r="AA1427" s="7">
        <v>8.6</v>
      </c>
      <c r="AB1427" s="7">
        <v>5.7</v>
      </c>
      <c r="AC1427" s="8">
        <v>7.9</v>
      </c>
      <c r="AD1427" s="16">
        <v>5</v>
      </c>
      <c r="AE1427" s="3">
        <v>5</v>
      </c>
      <c r="AF1427" s="10">
        <v>67.563999999999993</v>
      </c>
      <c r="AG1427" s="2">
        <v>281</v>
      </c>
    </row>
    <row r="1428" spans="1:33" x14ac:dyDescent="0.45">
      <c r="A1428" t="s">
        <v>83</v>
      </c>
      <c r="B1428" t="s">
        <v>40</v>
      </c>
      <c r="C1428" s="1">
        <v>447</v>
      </c>
      <c r="D1428" s="1">
        <v>23</v>
      </c>
      <c r="E1428" s="1">
        <v>50</v>
      </c>
      <c r="F1428">
        <v>3</v>
      </c>
      <c r="G1428" s="2" t="s">
        <v>44</v>
      </c>
      <c r="H1428" s="23">
        <v>11</v>
      </c>
      <c r="I1428" s="16">
        <v>0</v>
      </c>
      <c r="J1428">
        <v>0</v>
      </c>
      <c r="K1428" s="2">
        <v>0</v>
      </c>
      <c r="L1428">
        <v>0</v>
      </c>
      <c r="M1428">
        <v>0</v>
      </c>
      <c r="N1428">
        <v>0</v>
      </c>
      <c r="O1428">
        <v>0</v>
      </c>
      <c r="P1428" s="5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 s="2">
        <v>0</v>
      </c>
      <c r="Z1428" s="7">
        <v>8.3000000000000007</v>
      </c>
      <c r="AA1428" s="7">
        <v>0</v>
      </c>
      <c r="AB1428" s="7">
        <v>0</v>
      </c>
      <c r="AC1428" s="8">
        <v>2.8</v>
      </c>
      <c r="AD1428" s="16">
        <v>5</v>
      </c>
      <c r="AE1428" s="3">
        <v>5</v>
      </c>
      <c r="AF1428" s="10">
        <v>42.969000000000001</v>
      </c>
      <c r="AG1428" s="2">
        <v>284</v>
      </c>
    </row>
    <row r="1429" spans="1:33" x14ac:dyDescent="0.45">
      <c r="A1429" t="s">
        <v>83</v>
      </c>
      <c r="B1429" t="s">
        <v>40</v>
      </c>
      <c r="C1429" s="1">
        <v>447</v>
      </c>
      <c r="D1429" s="1">
        <v>24</v>
      </c>
      <c r="E1429" s="1">
        <v>51</v>
      </c>
      <c r="F1429">
        <v>3</v>
      </c>
      <c r="G1429" s="2" t="s">
        <v>16</v>
      </c>
      <c r="H1429" s="3">
        <v>0</v>
      </c>
      <c r="I1429" s="16">
        <v>5</v>
      </c>
      <c r="J1429">
        <v>0</v>
      </c>
      <c r="K1429" s="2">
        <v>0</v>
      </c>
      <c r="L1429">
        <v>0</v>
      </c>
      <c r="M1429">
        <v>0</v>
      </c>
      <c r="N1429">
        <v>0</v>
      </c>
      <c r="O1429">
        <v>0</v>
      </c>
      <c r="P1429" s="5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 s="2">
        <v>0</v>
      </c>
      <c r="Z1429" s="7">
        <v>0</v>
      </c>
      <c r="AA1429" s="7">
        <v>0</v>
      </c>
      <c r="AB1429" s="7">
        <v>0</v>
      </c>
      <c r="AC1429" s="8">
        <v>0</v>
      </c>
      <c r="AD1429" s="16">
        <v>0</v>
      </c>
      <c r="AE1429" s="3">
        <v>0</v>
      </c>
      <c r="AF1429" s="10">
        <v>0</v>
      </c>
      <c r="AG1429" s="2">
        <v>284</v>
      </c>
    </row>
    <row r="1430" spans="1:33" x14ac:dyDescent="0.45">
      <c r="A1430" t="s">
        <v>83</v>
      </c>
      <c r="B1430" t="s">
        <v>40</v>
      </c>
      <c r="C1430" s="1">
        <v>447</v>
      </c>
      <c r="D1430" s="1">
        <v>25</v>
      </c>
      <c r="E1430" s="1">
        <v>52</v>
      </c>
      <c r="F1430">
        <v>3</v>
      </c>
      <c r="G1430" s="2" t="s">
        <v>44</v>
      </c>
      <c r="H1430" s="3">
        <v>0</v>
      </c>
      <c r="I1430" s="16">
        <v>0</v>
      </c>
      <c r="J1430">
        <v>0</v>
      </c>
      <c r="K1430" s="2">
        <v>0</v>
      </c>
      <c r="L1430">
        <v>0</v>
      </c>
      <c r="M1430">
        <v>0</v>
      </c>
      <c r="N1430">
        <v>0</v>
      </c>
      <c r="O1430">
        <v>0</v>
      </c>
      <c r="P1430" s="5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 s="2">
        <v>0</v>
      </c>
      <c r="Z1430" s="7">
        <v>0</v>
      </c>
      <c r="AA1430" s="7">
        <v>0</v>
      </c>
      <c r="AB1430" s="7">
        <v>0</v>
      </c>
      <c r="AC1430" s="8">
        <v>0</v>
      </c>
      <c r="AD1430" s="16">
        <v>0</v>
      </c>
      <c r="AE1430" s="3">
        <v>0</v>
      </c>
      <c r="AF1430" s="10">
        <v>0</v>
      </c>
      <c r="AG1430" s="2">
        <v>370</v>
      </c>
    </row>
    <row r="1431" spans="1:33" x14ac:dyDescent="0.45">
      <c r="A1431" t="s">
        <v>83</v>
      </c>
      <c r="B1431" t="s">
        <v>40</v>
      </c>
      <c r="C1431" s="1">
        <v>447</v>
      </c>
      <c r="D1431" s="1">
        <v>26</v>
      </c>
      <c r="E1431" s="1">
        <v>53</v>
      </c>
      <c r="F1431">
        <v>3</v>
      </c>
      <c r="G1431" s="2" t="s">
        <v>16</v>
      </c>
      <c r="H1431" s="3">
        <v>11</v>
      </c>
      <c r="I1431" s="16">
        <v>0</v>
      </c>
      <c r="J1431">
        <v>0</v>
      </c>
      <c r="K1431" s="2">
        <v>0</v>
      </c>
      <c r="L1431">
        <v>0</v>
      </c>
      <c r="M1431">
        <v>0</v>
      </c>
      <c r="N1431">
        <v>0</v>
      </c>
      <c r="O1431">
        <v>0</v>
      </c>
      <c r="P1431" s="5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 s="2">
        <v>0</v>
      </c>
      <c r="Z1431" s="7">
        <v>7.4</v>
      </c>
      <c r="AA1431" s="7">
        <v>7.9</v>
      </c>
      <c r="AB1431" s="7">
        <v>10.6</v>
      </c>
      <c r="AC1431" s="8">
        <v>8.6</v>
      </c>
      <c r="AD1431" s="16">
        <v>5</v>
      </c>
      <c r="AE1431" s="3">
        <v>5</v>
      </c>
      <c r="AF1431" s="10">
        <v>46.640999999999998</v>
      </c>
      <c r="AG1431" s="2">
        <v>355</v>
      </c>
    </row>
    <row r="1432" spans="1:33" x14ac:dyDescent="0.45">
      <c r="A1432" t="s">
        <v>83</v>
      </c>
      <c r="B1432" t="s">
        <v>40</v>
      </c>
      <c r="C1432" s="1">
        <v>447</v>
      </c>
      <c r="D1432" s="1">
        <v>27</v>
      </c>
      <c r="E1432" s="1">
        <v>54</v>
      </c>
      <c r="F1432">
        <v>3</v>
      </c>
      <c r="G1432" s="2" t="s">
        <v>43</v>
      </c>
      <c r="H1432" s="3">
        <v>0</v>
      </c>
      <c r="I1432" s="16">
        <v>0</v>
      </c>
      <c r="J1432">
        <v>0</v>
      </c>
      <c r="K1432" s="2">
        <v>0</v>
      </c>
      <c r="L1432">
        <v>0</v>
      </c>
      <c r="M1432">
        <v>0</v>
      </c>
      <c r="N1432">
        <v>0</v>
      </c>
      <c r="O1432">
        <v>0</v>
      </c>
      <c r="P1432" s="5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 s="2">
        <v>0</v>
      </c>
      <c r="Z1432" s="7">
        <v>0</v>
      </c>
      <c r="AA1432" s="7">
        <v>0</v>
      </c>
      <c r="AB1432" s="7">
        <v>0</v>
      </c>
      <c r="AC1432" s="8">
        <v>0</v>
      </c>
      <c r="AD1432" s="16">
        <v>0</v>
      </c>
      <c r="AE1432" s="3">
        <v>0</v>
      </c>
      <c r="AF1432" s="10">
        <v>0</v>
      </c>
      <c r="AG1432" s="2">
        <v>312</v>
      </c>
    </row>
    <row r="1433" spans="1:33" x14ac:dyDescent="0.45">
      <c r="A1433" t="s">
        <v>82</v>
      </c>
      <c r="B1433" t="s">
        <v>40</v>
      </c>
      <c r="C1433" s="1">
        <v>451</v>
      </c>
      <c r="D1433" s="1">
        <v>1</v>
      </c>
      <c r="E1433" s="1">
        <v>55</v>
      </c>
      <c r="F1433">
        <v>1</v>
      </c>
      <c r="G1433" s="2" t="s">
        <v>16</v>
      </c>
      <c r="H1433" s="23">
        <v>100</v>
      </c>
      <c r="I1433" s="16">
        <v>0</v>
      </c>
      <c r="J1433">
        <v>5</v>
      </c>
      <c r="K1433" s="2">
        <v>0</v>
      </c>
      <c r="L1433">
        <v>0</v>
      </c>
      <c r="M1433">
        <v>0</v>
      </c>
      <c r="N1433">
        <v>0</v>
      </c>
      <c r="O1433">
        <v>0</v>
      </c>
      <c r="P1433" s="5">
        <v>0</v>
      </c>
      <c r="Q1433">
        <v>0</v>
      </c>
      <c r="R1433">
        <v>0</v>
      </c>
      <c r="S1433">
        <v>0</v>
      </c>
      <c r="T1433">
        <v>0</v>
      </c>
      <c r="U1433">
        <v>2</v>
      </c>
      <c r="V1433">
        <v>0</v>
      </c>
      <c r="W1433">
        <v>0</v>
      </c>
      <c r="X1433">
        <v>0</v>
      </c>
      <c r="Y1433" s="2">
        <v>0</v>
      </c>
      <c r="Z1433" s="7">
        <v>10</v>
      </c>
      <c r="AA1433" s="7">
        <v>8.1</v>
      </c>
      <c r="AB1433" s="7">
        <v>14</v>
      </c>
      <c r="AC1433" s="8">
        <v>10.7</v>
      </c>
      <c r="AD1433" s="16">
        <v>290</v>
      </c>
      <c r="AE1433" s="3">
        <v>5</v>
      </c>
      <c r="AF1433" s="10">
        <v>3071.1</v>
      </c>
      <c r="AG1433" s="2">
        <v>107</v>
      </c>
    </row>
    <row r="1434" spans="1:33" x14ac:dyDescent="0.45">
      <c r="A1434" t="s">
        <v>82</v>
      </c>
      <c r="B1434" t="s">
        <v>40</v>
      </c>
      <c r="C1434" s="1">
        <v>451</v>
      </c>
      <c r="D1434" s="1">
        <v>2</v>
      </c>
      <c r="E1434" s="1">
        <v>56</v>
      </c>
      <c r="F1434">
        <v>1</v>
      </c>
      <c r="G1434" s="2" t="s">
        <v>43</v>
      </c>
      <c r="H1434" s="3">
        <v>100</v>
      </c>
      <c r="I1434" s="16">
        <v>0</v>
      </c>
      <c r="J1434">
        <v>0</v>
      </c>
      <c r="K1434" s="2">
        <v>0</v>
      </c>
      <c r="L1434">
        <v>0</v>
      </c>
      <c r="M1434">
        <v>0</v>
      </c>
      <c r="N1434">
        <v>0</v>
      </c>
      <c r="O1434">
        <v>0</v>
      </c>
      <c r="P1434" s="5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 s="2">
        <v>0</v>
      </c>
      <c r="Z1434" s="7">
        <v>9</v>
      </c>
      <c r="AA1434" s="7">
        <v>7</v>
      </c>
      <c r="AB1434" s="7">
        <v>5.6</v>
      </c>
      <c r="AC1434" s="8">
        <v>7.2</v>
      </c>
      <c r="AD1434" s="4">
        <v>120</v>
      </c>
      <c r="AE1434" s="3">
        <v>5</v>
      </c>
      <c r="AF1434" s="10">
        <v>1267.3</v>
      </c>
      <c r="AG1434" s="2">
        <v>182</v>
      </c>
    </row>
    <row r="1435" spans="1:33" x14ac:dyDescent="0.45">
      <c r="A1435" t="s">
        <v>82</v>
      </c>
      <c r="B1435" t="s">
        <v>40</v>
      </c>
      <c r="C1435" s="1">
        <v>451</v>
      </c>
      <c r="D1435" s="1">
        <v>3</v>
      </c>
      <c r="E1435" s="1">
        <v>57</v>
      </c>
      <c r="F1435">
        <v>1</v>
      </c>
      <c r="G1435" s="2" t="s">
        <v>44</v>
      </c>
      <c r="H1435" s="3">
        <v>78</v>
      </c>
      <c r="I1435" s="16">
        <v>0</v>
      </c>
      <c r="J1435">
        <v>0</v>
      </c>
      <c r="K1435" s="2">
        <v>0</v>
      </c>
      <c r="L1435">
        <v>0</v>
      </c>
      <c r="M1435">
        <v>0</v>
      </c>
      <c r="N1435">
        <v>0</v>
      </c>
      <c r="O1435">
        <v>0</v>
      </c>
      <c r="P1435" s="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 s="2">
        <v>0</v>
      </c>
      <c r="Z1435" s="7">
        <v>6.8</v>
      </c>
      <c r="AA1435" s="7">
        <v>9.4</v>
      </c>
      <c r="AB1435" s="7">
        <v>8.1999999999999993</v>
      </c>
      <c r="AC1435" s="8">
        <v>8.1</v>
      </c>
      <c r="AD1435" s="16">
        <v>70</v>
      </c>
      <c r="AE1435" s="3">
        <v>5</v>
      </c>
      <c r="AF1435" s="10">
        <v>702.7</v>
      </c>
      <c r="AG1435" s="2">
        <v>111</v>
      </c>
    </row>
    <row r="1436" spans="1:33" x14ac:dyDescent="0.45">
      <c r="A1436" t="s">
        <v>82</v>
      </c>
      <c r="B1436" t="s">
        <v>40</v>
      </c>
      <c r="C1436" s="1">
        <v>451</v>
      </c>
      <c r="D1436" s="1">
        <v>4</v>
      </c>
      <c r="E1436" s="1">
        <v>58</v>
      </c>
      <c r="F1436">
        <v>1</v>
      </c>
      <c r="G1436" s="2" t="s">
        <v>43</v>
      </c>
      <c r="H1436" s="3">
        <v>100</v>
      </c>
      <c r="I1436" s="16">
        <v>0</v>
      </c>
      <c r="J1436">
        <v>5</v>
      </c>
      <c r="K1436" s="2">
        <v>0</v>
      </c>
      <c r="L1436">
        <v>0</v>
      </c>
      <c r="M1436">
        <v>0</v>
      </c>
      <c r="N1436">
        <v>0</v>
      </c>
      <c r="O1436">
        <v>0</v>
      </c>
      <c r="P1436" s="5">
        <v>0</v>
      </c>
      <c r="Q1436">
        <v>1</v>
      </c>
      <c r="R1436">
        <v>0</v>
      </c>
      <c r="S1436">
        <v>0</v>
      </c>
      <c r="T1436">
        <v>0</v>
      </c>
      <c r="U1436">
        <v>2</v>
      </c>
      <c r="V1436">
        <v>0</v>
      </c>
      <c r="W1436">
        <v>0</v>
      </c>
      <c r="X1436">
        <v>0</v>
      </c>
      <c r="Y1436" s="2">
        <v>0</v>
      </c>
      <c r="Z1436" s="7">
        <v>9.5</v>
      </c>
      <c r="AA1436" s="7">
        <v>5.6</v>
      </c>
      <c r="AB1436" s="7">
        <v>10</v>
      </c>
      <c r="AC1436" s="8">
        <v>8.4</v>
      </c>
      <c r="AD1436" s="16">
        <v>210</v>
      </c>
      <c r="AE1436" s="3">
        <v>5</v>
      </c>
      <c r="AF1436" s="10">
        <v>2189.9</v>
      </c>
      <c r="AG1436" s="2">
        <v>110</v>
      </c>
    </row>
    <row r="1437" spans="1:33" x14ac:dyDescent="0.45">
      <c r="A1437" t="s">
        <v>82</v>
      </c>
      <c r="B1437" t="s">
        <v>40</v>
      </c>
      <c r="C1437" s="1">
        <v>451</v>
      </c>
      <c r="D1437" s="1">
        <v>5</v>
      </c>
      <c r="E1437" s="1">
        <v>59</v>
      </c>
      <c r="F1437">
        <v>1</v>
      </c>
      <c r="G1437" s="2" t="s">
        <v>44</v>
      </c>
      <c r="H1437" s="3">
        <v>100</v>
      </c>
      <c r="I1437" s="16">
        <v>0</v>
      </c>
      <c r="J1437">
        <v>0</v>
      </c>
      <c r="K1437" s="2">
        <v>0</v>
      </c>
      <c r="L1437">
        <v>0</v>
      </c>
      <c r="M1437">
        <v>0</v>
      </c>
      <c r="N1437">
        <v>0</v>
      </c>
      <c r="O1437">
        <v>0</v>
      </c>
      <c r="P1437" s="5">
        <v>0</v>
      </c>
      <c r="Q1437">
        <v>0</v>
      </c>
      <c r="R1437">
        <v>0</v>
      </c>
      <c r="S1437">
        <v>0</v>
      </c>
      <c r="T1437">
        <v>0</v>
      </c>
      <c r="U1437">
        <v>5</v>
      </c>
      <c r="V1437">
        <v>0</v>
      </c>
      <c r="W1437">
        <v>0</v>
      </c>
      <c r="X1437">
        <v>0</v>
      </c>
      <c r="Y1437" s="2">
        <v>0</v>
      </c>
      <c r="Z1437" s="7">
        <v>8.4</v>
      </c>
      <c r="AA1437" s="7">
        <v>6.1</v>
      </c>
      <c r="AB1437" s="7">
        <v>9</v>
      </c>
      <c r="AC1437" s="8">
        <v>7.8</v>
      </c>
      <c r="AD1437" s="4">
        <v>220</v>
      </c>
      <c r="AE1437" s="3">
        <v>5</v>
      </c>
      <c r="AF1437" s="10">
        <v>2179.9</v>
      </c>
      <c r="AG1437" s="2">
        <v>166</v>
      </c>
    </row>
    <row r="1438" spans="1:33" x14ac:dyDescent="0.45">
      <c r="A1438" t="s">
        <v>82</v>
      </c>
      <c r="B1438" t="s">
        <v>40</v>
      </c>
      <c r="C1438" s="1">
        <v>451</v>
      </c>
      <c r="D1438" s="1">
        <v>6</v>
      </c>
      <c r="E1438" s="1">
        <v>60</v>
      </c>
      <c r="F1438">
        <v>1</v>
      </c>
      <c r="G1438" s="2" t="s">
        <v>16</v>
      </c>
      <c r="H1438" s="3">
        <v>44</v>
      </c>
      <c r="I1438" s="16">
        <v>0</v>
      </c>
      <c r="J1438">
        <v>0</v>
      </c>
      <c r="K1438" s="2">
        <v>0</v>
      </c>
      <c r="L1438">
        <v>0</v>
      </c>
      <c r="M1438">
        <v>0</v>
      </c>
      <c r="N1438">
        <v>0</v>
      </c>
      <c r="O1438">
        <v>0</v>
      </c>
      <c r="P1438" s="5">
        <v>0</v>
      </c>
      <c r="Q1438">
        <v>1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 s="2">
        <v>0</v>
      </c>
      <c r="Z1438" s="7">
        <v>6.1</v>
      </c>
      <c r="AA1438" s="7">
        <v>7.5</v>
      </c>
      <c r="AB1438" s="7">
        <v>8.6</v>
      </c>
      <c r="AC1438" s="8">
        <v>7.4</v>
      </c>
      <c r="AD1438" s="16">
        <v>115</v>
      </c>
      <c r="AE1438" s="3">
        <v>5</v>
      </c>
      <c r="AF1438" s="10">
        <v>1185.5999999999999</v>
      </c>
      <c r="AG1438" s="2">
        <v>194</v>
      </c>
    </row>
    <row r="1439" spans="1:33" x14ac:dyDescent="0.45">
      <c r="A1439" t="s">
        <v>82</v>
      </c>
      <c r="B1439" t="s">
        <v>40</v>
      </c>
      <c r="C1439" s="1">
        <v>451</v>
      </c>
      <c r="D1439" s="1">
        <v>7</v>
      </c>
      <c r="E1439" s="1">
        <v>61</v>
      </c>
      <c r="F1439">
        <v>1</v>
      </c>
      <c r="G1439" s="2" t="s">
        <v>44</v>
      </c>
      <c r="H1439" s="3">
        <v>100</v>
      </c>
      <c r="I1439" s="16">
        <v>0</v>
      </c>
      <c r="J1439">
        <v>5</v>
      </c>
      <c r="K1439" s="2">
        <v>0</v>
      </c>
      <c r="L1439">
        <v>0</v>
      </c>
      <c r="M1439">
        <v>0</v>
      </c>
      <c r="N1439">
        <v>0</v>
      </c>
      <c r="O1439">
        <v>0</v>
      </c>
      <c r="P1439" s="5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 s="2">
        <v>0</v>
      </c>
      <c r="Z1439" s="7">
        <v>9.1999999999999993</v>
      </c>
      <c r="AA1439" s="7">
        <v>10.199999999999999</v>
      </c>
      <c r="AB1439" s="7">
        <v>6.3</v>
      </c>
      <c r="AC1439" s="8">
        <v>8.6</v>
      </c>
      <c r="AD1439" s="16">
        <v>210</v>
      </c>
      <c r="AE1439" s="3">
        <v>5</v>
      </c>
      <c r="AF1439" s="10">
        <v>2166.9</v>
      </c>
      <c r="AG1439" s="2">
        <v>188</v>
      </c>
    </row>
    <row r="1440" spans="1:33" x14ac:dyDescent="0.45">
      <c r="A1440" t="s">
        <v>82</v>
      </c>
      <c r="B1440" t="s">
        <v>40</v>
      </c>
      <c r="C1440" s="1">
        <v>451</v>
      </c>
      <c r="D1440" s="1">
        <v>8</v>
      </c>
      <c r="E1440" s="1">
        <v>62</v>
      </c>
      <c r="F1440">
        <v>1</v>
      </c>
      <c r="G1440" s="2" t="s">
        <v>16</v>
      </c>
      <c r="H1440" s="3">
        <v>66</v>
      </c>
      <c r="I1440" s="16">
        <v>0</v>
      </c>
      <c r="J1440">
        <v>5</v>
      </c>
      <c r="K1440" s="2">
        <v>0</v>
      </c>
      <c r="L1440">
        <v>0</v>
      </c>
      <c r="M1440">
        <v>0</v>
      </c>
      <c r="N1440">
        <v>0</v>
      </c>
      <c r="O1440">
        <v>0</v>
      </c>
      <c r="P1440" s="5">
        <v>0</v>
      </c>
      <c r="Q1440">
        <v>1</v>
      </c>
      <c r="R1440">
        <v>0</v>
      </c>
      <c r="S1440">
        <v>0</v>
      </c>
      <c r="T1440">
        <v>0</v>
      </c>
      <c r="U1440">
        <v>1</v>
      </c>
      <c r="V1440">
        <v>0</v>
      </c>
      <c r="W1440">
        <v>0</v>
      </c>
      <c r="X1440">
        <v>0</v>
      </c>
      <c r="Y1440" s="2">
        <v>0</v>
      </c>
      <c r="Z1440" s="7">
        <v>7</v>
      </c>
      <c r="AA1440" s="7">
        <v>7</v>
      </c>
      <c r="AB1440" s="7">
        <v>12</v>
      </c>
      <c r="AC1440" s="8">
        <v>8.6999999999999993</v>
      </c>
      <c r="AD1440" s="16">
        <v>150</v>
      </c>
      <c r="AE1440" s="3">
        <v>5</v>
      </c>
      <c r="AF1440" s="10">
        <v>1546.6</v>
      </c>
      <c r="AG1440" s="11">
        <v>169</v>
      </c>
    </row>
    <row r="1441" spans="1:33" x14ac:dyDescent="0.45">
      <c r="A1441" t="s">
        <v>82</v>
      </c>
      <c r="B1441" t="s">
        <v>40</v>
      </c>
      <c r="C1441" s="1">
        <v>451</v>
      </c>
      <c r="D1441" s="1">
        <v>9</v>
      </c>
      <c r="E1441" s="1">
        <v>63</v>
      </c>
      <c r="F1441">
        <v>1</v>
      </c>
      <c r="G1441" s="2" t="s">
        <v>43</v>
      </c>
      <c r="H1441" s="23">
        <v>44</v>
      </c>
      <c r="I1441" s="16">
        <v>0</v>
      </c>
      <c r="J1441">
        <v>0</v>
      </c>
      <c r="K1441" s="2">
        <v>0</v>
      </c>
      <c r="L1441">
        <v>0</v>
      </c>
      <c r="M1441">
        <v>0</v>
      </c>
      <c r="N1441">
        <v>0</v>
      </c>
      <c r="O1441">
        <v>0</v>
      </c>
      <c r="P1441" s="5">
        <v>0</v>
      </c>
      <c r="Q1441">
        <v>0</v>
      </c>
      <c r="R1441">
        <v>0</v>
      </c>
      <c r="S1441">
        <v>0</v>
      </c>
      <c r="T1441">
        <v>0</v>
      </c>
      <c r="U1441">
        <v>2</v>
      </c>
      <c r="V1441">
        <v>0</v>
      </c>
      <c r="W1441">
        <v>0</v>
      </c>
      <c r="X1441">
        <v>0</v>
      </c>
      <c r="Y1441" s="2">
        <v>0</v>
      </c>
      <c r="Z1441" s="7">
        <v>7</v>
      </c>
      <c r="AA1441" s="7">
        <v>8</v>
      </c>
      <c r="AB1441" s="7">
        <v>7.3</v>
      </c>
      <c r="AC1441" s="8">
        <v>7.4</v>
      </c>
      <c r="AD1441" s="16">
        <v>60</v>
      </c>
      <c r="AE1441" s="3">
        <v>5</v>
      </c>
      <c r="AF1441" s="10">
        <v>646.5</v>
      </c>
      <c r="AG1441" s="2">
        <v>110</v>
      </c>
    </row>
    <row r="1442" spans="1:33" x14ac:dyDescent="0.45">
      <c r="A1442" t="s">
        <v>82</v>
      </c>
      <c r="B1442" t="s">
        <v>40</v>
      </c>
      <c r="C1442" s="1">
        <v>451</v>
      </c>
      <c r="D1442" s="1">
        <v>10</v>
      </c>
      <c r="E1442" s="1">
        <v>64</v>
      </c>
      <c r="F1442">
        <v>2</v>
      </c>
      <c r="G1442" s="2" t="s">
        <v>16</v>
      </c>
      <c r="H1442" s="3">
        <v>0</v>
      </c>
      <c r="I1442" s="16">
        <v>0</v>
      </c>
      <c r="J1442">
        <v>0</v>
      </c>
      <c r="K1442" s="2">
        <v>0</v>
      </c>
      <c r="L1442">
        <v>0</v>
      </c>
      <c r="M1442">
        <v>0</v>
      </c>
      <c r="N1442">
        <v>0</v>
      </c>
      <c r="O1442">
        <v>0</v>
      </c>
      <c r="P1442" s="5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 s="2">
        <v>0</v>
      </c>
      <c r="Z1442" s="7">
        <v>0</v>
      </c>
      <c r="AA1442" s="7">
        <v>0</v>
      </c>
      <c r="AB1442" s="7">
        <v>0</v>
      </c>
      <c r="AC1442" s="8">
        <v>0</v>
      </c>
      <c r="AD1442" s="16">
        <v>0</v>
      </c>
      <c r="AE1442" s="3">
        <v>0</v>
      </c>
      <c r="AF1442" s="10">
        <v>0</v>
      </c>
      <c r="AG1442" s="2">
        <v>325</v>
      </c>
    </row>
    <row r="1443" spans="1:33" x14ac:dyDescent="0.45">
      <c r="A1443" t="s">
        <v>82</v>
      </c>
      <c r="B1443" t="s">
        <v>40</v>
      </c>
      <c r="C1443" s="1">
        <v>451</v>
      </c>
      <c r="D1443" s="1">
        <v>11</v>
      </c>
      <c r="E1443" s="1">
        <v>65</v>
      </c>
      <c r="F1443">
        <v>2</v>
      </c>
      <c r="G1443" s="2" t="s">
        <v>43</v>
      </c>
      <c r="H1443" s="3">
        <v>0</v>
      </c>
      <c r="I1443" s="16">
        <v>0</v>
      </c>
      <c r="J1443">
        <v>0</v>
      </c>
      <c r="K1443" s="2">
        <v>0</v>
      </c>
      <c r="L1443">
        <v>0</v>
      </c>
      <c r="M1443">
        <v>0</v>
      </c>
      <c r="N1443">
        <v>0</v>
      </c>
      <c r="O1443">
        <v>0</v>
      </c>
      <c r="P1443" s="5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 s="2">
        <v>0</v>
      </c>
      <c r="Z1443" s="7">
        <v>0</v>
      </c>
      <c r="AA1443" s="7">
        <v>0</v>
      </c>
      <c r="AB1443" s="7">
        <v>0</v>
      </c>
      <c r="AC1443" s="8">
        <v>0</v>
      </c>
      <c r="AD1443" s="16">
        <v>0</v>
      </c>
      <c r="AE1443" s="3">
        <v>0</v>
      </c>
      <c r="AF1443" s="10">
        <v>0</v>
      </c>
      <c r="AG1443" s="2">
        <v>264</v>
      </c>
    </row>
    <row r="1444" spans="1:33" x14ac:dyDescent="0.45">
      <c r="A1444" t="s">
        <v>82</v>
      </c>
      <c r="B1444" t="s">
        <v>40</v>
      </c>
      <c r="C1444" s="1">
        <v>451</v>
      </c>
      <c r="D1444" s="1">
        <v>12</v>
      </c>
      <c r="E1444" s="1">
        <v>66</v>
      </c>
      <c r="F1444">
        <v>2</v>
      </c>
      <c r="G1444" s="2" t="s">
        <v>44</v>
      </c>
      <c r="H1444" s="3">
        <v>0</v>
      </c>
      <c r="I1444" s="16">
        <v>0</v>
      </c>
      <c r="J1444">
        <v>0</v>
      </c>
      <c r="K1444" s="2">
        <v>0</v>
      </c>
      <c r="L1444">
        <v>0</v>
      </c>
      <c r="M1444">
        <v>0</v>
      </c>
      <c r="N1444">
        <v>0</v>
      </c>
      <c r="O1444">
        <v>0</v>
      </c>
      <c r="P1444" s="5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 s="2">
        <v>0</v>
      </c>
      <c r="Z1444" s="7">
        <v>0</v>
      </c>
      <c r="AA1444" s="7">
        <v>0</v>
      </c>
      <c r="AB1444" s="7">
        <v>0</v>
      </c>
      <c r="AC1444" s="8">
        <v>0</v>
      </c>
      <c r="AD1444" s="16">
        <v>0</v>
      </c>
      <c r="AE1444" s="3">
        <v>0</v>
      </c>
      <c r="AF1444" s="10">
        <v>0</v>
      </c>
      <c r="AG1444" s="2">
        <v>324</v>
      </c>
    </row>
    <row r="1445" spans="1:33" x14ac:dyDescent="0.45">
      <c r="A1445" t="s">
        <v>82</v>
      </c>
      <c r="B1445" t="s">
        <v>40</v>
      </c>
      <c r="C1445" s="1">
        <v>451</v>
      </c>
      <c r="D1445" s="1">
        <v>13</v>
      </c>
      <c r="E1445" s="1">
        <v>67</v>
      </c>
      <c r="F1445">
        <v>2</v>
      </c>
      <c r="G1445" s="2" t="s">
        <v>43</v>
      </c>
      <c r="H1445" s="3">
        <v>0</v>
      </c>
      <c r="I1445" s="16">
        <v>0</v>
      </c>
      <c r="J1445">
        <v>0</v>
      </c>
      <c r="K1445" s="2">
        <v>0</v>
      </c>
      <c r="L1445">
        <v>0</v>
      </c>
      <c r="M1445">
        <v>0</v>
      </c>
      <c r="N1445">
        <v>0</v>
      </c>
      <c r="O1445">
        <v>0</v>
      </c>
      <c r="P1445" s="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 s="2">
        <v>0</v>
      </c>
      <c r="Z1445" s="7">
        <v>0</v>
      </c>
      <c r="AA1445" s="7">
        <v>0</v>
      </c>
      <c r="AB1445" s="7">
        <v>0</v>
      </c>
      <c r="AC1445" s="8">
        <v>0</v>
      </c>
      <c r="AD1445" s="16">
        <v>0</v>
      </c>
      <c r="AE1445" s="3">
        <v>0</v>
      </c>
      <c r="AF1445" s="10">
        <v>0</v>
      </c>
      <c r="AG1445" s="2">
        <v>280</v>
      </c>
    </row>
    <row r="1446" spans="1:33" x14ac:dyDescent="0.45">
      <c r="A1446" t="s">
        <v>82</v>
      </c>
      <c r="B1446" t="s">
        <v>40</v>
      </c>
      <c r="C1446" s="1">
        <v>451</v>
      </c>
      <c r="D1446" s="1">
        <v>14</v>
      </c>
      <c r="E1446" s="1">
        <v>68</v>
      </c>
      <c r="F1446">
        <v>2</v>
      </c>
      <c r="G1446" s="2" t="s">
        <v>44</v>
      </c>
      <c r="H1446" s="23">
        <v>11</v>
      </c>
      <c r="I1446" s="16">
        <v>0</v>
      </c>
      <c r="J1446">
        <v>5</v>
      </c>
      <c r="K1446" s="2">
        <v>0</v>
      </c>
      <c r="L1446">
        <v>0</v>
      </c>
      <c r="M1446">
        <v>0</v>
      </c>
      <c r="N1446">
        <v>0</v>
      </c>
      <c r="O1446">
        <v>0</v>
      </c>
      <c r="P1446" s="5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 s="2">
        <v>0</v>
      </c>
      <c r="Z1446" s="7">
        <v>7.9</v>
      </c>
      <c r="AA1446" s="7">
        <v>4.8</v>
      </c>
      <c r="AB1446" s="7">
        <v>5.5</v>
      </c>
      <c r="AC1446" s="8">
        <v>6.1</v>
      </c>
      <c r="AD1446" s="16">
        <v>5</v>
      </c>
      <c r="AE1446" s="3">
        <v>10</v>
      </c>
      <c r="AF1446" s="10">
        <v>49.1</v>
      </c>
      <c r="AG1446" s="2">
        <v>287</v>
      </c>
    </row>
    <row r="1447" spans="1:33" x14ac:dyDescent="0.45">
      <c r="A1447" t="s">
        <v>82</v>
      </c>
      <c r="B1447" t="s">
        <v>40</v>
      </c>
      <c r="C1447" s="1">
        <v>451</v>
      </c>
      <c r="D1447" s="1">
        <v>15</v>
      </c>
      <c r="E1447" s="1">
        <v>69</v>
      </c>
      <c r="F1447">
        <v>2</v>
      </c>
      <c r="G1447" s="2" t="s">
        <v>16</v>
      </c>
      <c r="H1447" s="3">
        <v>22</v>
      </c>
      <c r="I1447" s="4">
        <v>0</v>
      </c>
      <c r="J1447" s="5">
        <v>0</v>
      </c>
      <c r="K1447" s="6">
        <v>0</v>
      </c>
      <c r="L1447">
        <v>0</v>
      </c>
      <c r="M1447">
        <v>0</v>
      </c>
      <c r="N1447">
        <v>0</v>
      </c>
      <c r="O1447">
        <v>0</v>
      </c>
      <c r="P1447" s="5">
        <v>0</v>
      </c>
      <c r="Q1447">
        <v>0</v>
      </c>
      <c r="R1447">
        <v>0</v>
      </c>
      <c r="S1447" s="5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 s="2">
        <v>0</v>
      </c>
      <c r="Z1447" s="7">
        <v>7.4</v>
      </c>
      <c r="AA1447" s="7">
        <v>4.0999999999999996</v>
      </c>
      <c r="AB1447" s="7">
        <v>7.8</v>
      </c>
      <c r="AC1447" s="8">
        <v>6.4</v>
      </c>
      <c r="AD1447" s="16">
        <v>10</v>
      </c>
      <c r="AE1447" s="3">
        <v>5</v>
      </c>
      <c r="AF1447" s="10">
        <v>126</v>
      </c>
      <c r="AG1447" s="2">
        <v>305</v>
      </c>
    </row>
    <row r="1448" spans="1:33" x14ac:dyDescent="0.45">
      <c r="A1448" t="s">
        <v>82</v>
      </c>
      <c r="B1448" t="s">
        <v>40</v>
      </c>
      <c r="C1448" s="1">
        <v>451</v>
      </c>
      <c r="D1448" s="1">
        <v>16</v>
      </c>
      <c r="E1448" s="1">
        <v>70</v>
      </c>
      <c r="F1448">
        <v>2</v>
      </c>
      <c r="G1448" s="2" t="s">
        <v>44</v>
      </c>
      <c r="H1448" s="3">
        <v>22</v>
      </c>
      <c r="I1448" s="4">
        <v>30</v>
      </c>
      <c r="J1448" s="5">
        <v>0</v>
      </c>
      <c r="K1448" s="6">
        <v>0</v>
      </c>
      <c r="L1448">
        <v>0</v>
      </c>
      <c r="M1448">
        <v>0</v>
      </c>
      <c r="N1448">
        <v>0</v>
      </c>
      <c r="O1448">
        <v>0</v>
      </c>
      <c r="P1448" s="5">
        <v>0</v>
      </c>
      <c r="Q1448">
        <v>0</v>
      </c>
      <c r="R1448">
        <v>0</v>
      </c>
      <c r="S1448" s="5">
        <v>0</v>
      </c>
      <c r="T1448">
        <v>0</v>
      </c>
      <c r="U1448">
        <v>1</v>
      </c>
      <c r="V1448">
        <v>0</v>
      </c>
      <c r="W1448">
        <v>0</v>
      </c>
      <c r="X1448">
        <v>1</v>
      </c>
      <c r="Y1448" s="2">
        <v>2</v>
      </c>
      <c r="Z1448" s="7">
        <v>9.5</v>
      </c>
      <c r="AA1448">
        <v>9.1999999999999993</v>
      </c>
      <c r="AB1448" s="7">
        <v>7.4</v>
      </c>
      <c r="AC1448" s="8">
        <v>8.6999999999999993</v>
      </c>
      <c r="AD1448" s="16">
        <v>10</v>
      </c>
      <c r="AE1448" s="3">
        <v>5</v>
      </c>
      <c r="AF1448" s="10">
        <v>232</v>
      </c>
      <c r="AG1448" s="2">
        <v>335</v>
      </c>
    </row>
    <row r="1449" spans="1:33" x14ac:dyDescent="0.45">
      <c r="A1449" t="s">
        <v>82</v>
      </c>
      <c r="B1449" t="s">
        <v>40</v>
      </c>
      <c r="C1449" s="1">
        <v>451</v>
      </c>
      <c r="D1449" s="1">
        <v>17</v>
      </c>
      <c r="E1449" s="1">
        <v>71</v>
      </c>
      <c r="F1449">
        <v>2</v>
      </c>
      <c r="G1449" s="2" t="s">
        <v>16</v>
      </c>
      <c r="H1449" s="23">
        <v>0</v>
      </c>
      <c r="I1449" s="16">
        <v>0</v>
      </c>
      <c r="J1449">
        <v>0</v>
      </c>
      <c r="K1449" s="2">
        <v>0</v>
      </c>
      <c r="L1449">
        <v>0</v>
      </c>
      <c r="M1449">
        <v>0</v>
      </c>
      <c r="N1449">
        <v>0</v>
      </c>
      <c r="O1449">
        <v>0</v>
      </c>
      <c r="P1449" s="5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 s="2">
        <v>0</v>
      </c>
      <c r="Z1449" s="7">
        <v>0</v>
      </c>
      <c r="AA1449" s="7">
        <v>0</v>
      </c>
      <c r="AB1449" s="7">
        <v>0</v>
      </c>
      <c r="AC1449" s="8">
        <v>0</v>
      </c>
      <c r="AD1449" s="16">
        <v>0</v>
      </c>
      <c r="AE1449" s="3">
        <v>0</v>
      </c>
      <c r="AF1449" s="10">
        <v>0</v>
      </c>
      <c r="AG1449" s="2">
        <v>361</v>
      </c>
    </row>
    <row r="1450" spans="1:33" x14ac:dyDescent="0.45">
      <c r="A1450" t="s">
        <v>82</v>
      </c>
      <c r="B1450" t="s">
        <v>40</v>
      </c>
      <c r="C1450" s="1">
        <v>451</v>
      </c>
      <c r="D1450" s="1">
        <v>18</v>
      </c>
      <c r="E1450" s="1">
        <v>72</v>
      </c>
      <c r="F1450">
        <v>2</v>
      </c>
      <c r="G1450" s="2" t="s">
        <v>43</v>
      </c>
      <c r="H1450" s="3">
        <v>44</v>
      </c>
      <c r="I1450" s="16">
        <v>0</v>
      </c>
      <c r="J1450">
        <v>5</v>
      </c>
      <c r="K1450" s="2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1</v>
      </c>
      <c r="V1450">
        <v>0</v>
      </c>
      <c r="W1450">
        <v>0</v>
      </c>
      <c r="X1450">
        <v>0</v>
      </c>
      <c r="Y1450" s="2">
        <v>0</v>
      </c>
      <c r="Z1450" s="7">
        <v>11.7</v>
      </c>
      <c r="AA1450" s="7">
        <v>8.9</v>
      </c>
      <c r="AB1450" s="7">
        <v>12.1</v>
      </c>
      <c r="AC1450" s="8">
        <v>10.9</v>
      </c>
      <c r="AD1450" s="16">
        <v>25</v>
      </c>
      <c r="AE1450" s="3">
        <v>10</v>
      </c>
      <c r="AF1450" s="7">
        <v>298.8</v>
      </c>
      <c r="AG1450" s="2">
        <v>387</v>
      </c>
    </row>
    <row r="1451" spans="1:33" x14ac:dyDescent="0.45">
      <c r="A1451" t="s">
        <v>82</v>
      </c>
      <c r="B1451" t="s">
        <v>40</v>
      </c>
      <c r="C1451" s="1">
        <v>451</v>
      </c>
      <c r="D1451" s="1">
        <v>19</v>
      </c>
      <c r="E1451" s="1">
        <v>73</v>
      </c>
      <c r="F1451">
        <v>3</v>
      </c>
      <c r="G1451" s="2" t="s">
        <v>16</v>
      </c>
      <c r="H1451" s="23">
        <v>11</v>
      </c>
      <c r="I1451" s="16">
        <v>0</v>
      </c>
      <c r="J1451">
        <v>5</v>
      </c>
      <c r="K1451" s="2">
        <v>0</v>
      </c>
      <c r="L1451">
        <v>0</v>
      </c>
      <c r="M1451">
        <v>0</v>
      </c>
      <c r="N1451">
        <v>0</v>
      </c>
      <c r="O1451">
        <v>0</v>
      </c>
      <c r="P1451" s="5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 s="2">
        <v>0</v>
      </c>
      <c r="Z1451" s="7">
        <v>11.1</v>
      </c>
      <c r="AA1451" s="7">
        <v>7.6</v>
      </c>
      <c r="AB1451" s="7">
        <v>8</v>
      </c>
      <c r="AC1451" s="8">
        <v>8.9</v>
      </c>
      <c r="AD1451" s="16">
        <v>5</v>
      </c>
      <c r="AE1451" s="3">
        <v>5</v>
      </c>
      <c r="AF1451" s="10">
        <v>86.7</v>
      </c>
      <c r="AG1451" s="2">
        <v>401</v>
      </c>
    </row>
    <row r="1452" spans="1:33" x14ac:dyDescent="0.45">
      <c r="A1452" t="s">
        <v>82</v>
      </c>
      <c r="B1452" t="s">
        <v>40</v>
      </c>
      <c r="C1452" s="1">
        <v>451</v>
      </c>
      <c r="D1452" s="1">
        <v>20</v>
      </c>
      <c r="E1452" s="1">
        <v>74</v>
      </c>
      <c r="F1452">
        <v>3</v>
      </c>
      <c r="G1452" s="2" t="s">
        <v>43</v>
      </c>
      <c r="H1452" s="3">
        <v>0</v>
      </c>
      <c r="I1452" s="16">
        <v>0</v>
      </c>
      <c r="J1452">
        <v>0</v>
      </c>
      <c r="K1452" s="2">
        <v>0</v>
      </c>
      <c r="L1452">
        <v>0</v>
      </c>
      <c r="M1452">
        <v>0</v>
      </c>
      <c r="N1452">
        <v>0</v>
      </c>
      <c r="O1452">
        <v>0</v>
      </c>
      <c r="P1452" s="5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 s="2">
        <v>0</v>
      </c>
      <c r="Z1452" s="7">
        <v>0</v>
      </c>
      <c r="AA1452" s="7">
        <v>0</v>
      </c>
      <c r="AB1452" s="7">
        <v>0</v>
      </c>
      <c r="AC1452" s="8">
        <v>0</v>
      </c>
      <c r="AD1452" s="16">
        <v>0</v>
      </c>
      <c r="AE1452" s="3">
        <v>0</v>
      </c>
      <c r="AF1452" s="10">
        <v>0</v>
      </c>
      <c r="AG1452" s="2">
        <v>321</v>
      </c>
    </row>
    <row r="1453" spans="1:33" x14ac:dyDescent="0.45">
      <c r="A1453" t="s">
        <v>82</v>
      </c>
      <c r="B1453" t="s">
        <v>40</v>
      </c>
      <c r="C1453" s="1">
        <v>451</v>
      </c>
      <c r="D1453" s="1">
        <v>21</v>
      </c>
      <c r="E1453" s="1">
        <v>75</v>
      </c>
      <c r="F1453">
        <v>3</v>
      </c>
      <c r="G1453" s="2" t="s">
        <v>44</v>
      </c>
      <c r="H1453" s="23">
        <v>0</v>
      </c>
      <c r="I1453" s="16">
        <v>0</v>
      </c>
      <c r="J1453">
        <v>0</v>
      </c>
      <c r="K1453" s="2">
        <v>0</v>
      </c>
      <c r="L1453">
        <v>0</v>
      </c>
      <c r="M1453">
        <v>0</v>
      </c>
      <c r="N1453">
        <v>0</v>
      </c>
      <c r="O1453">
        <v>0</v>
      </c>
      <c r="P1453" s="5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 s="2">
        <v>0</v>
      </c>
      <c r="Z1453" s="7">
        <v>0</v>
      </c>
      <c r="AA1453" s="7">
        <v>0</v>
      </c>
      <c r="AB1453" s="7">
        <v>0</v>
      </c>
      <c r="AC1453" s="8">
        <v>0</v>
      </c>
      <c r="AD1453" s="16">
        <v>0</v>
      </c>
      <c r="AE1453" s="3">
        <v>0</v>
      </c>
      <c r="AF1453" s="10">
        <v>0</v>
      </c>
      <c r="AG1453" s="2">
        <v>365</v>
      </c>
    </row>
    <row r="1454" spans="1:33" x14ac:dyDescent="0.45">
      <c r="A1454" t="s">
        <v>82</v>
      </c>
      <c r="B1454" t="s">
        <v>40</v>
      </c>
      <c r="C1454" s="1">
        <v>451</v>
      </c>
      <c r="D1454" s="1">
        <v>22</v>
      </c>
      <c r="E1454" s="1">
        <v>76</v>
      </c>
      <c r="F1454">
        <v>3</v>
      </c>
      <c r="G1454" s="2" t="s">
        <v>43</v>
      </c>
      <c r="H1454" s="3">
        <v>0</v>
      </c>
      <c r="I1454" s="16">
        <v>0</v>
      </c>
      <c r="J1454">
        <v>0</v>
      </c>
      <c r="K1454" s="2">
        <v>0</v>
      </c>
      <c r="L1454">
        <v>0</v>
      </c>
      <c r="M1454">
        <v>0</v>
      </c>
      <c r="N1454">
        <v>0</v>
      </c>
      <c r="O1454">
        <v>0</v>
      </c>
      <c r="P1454" s="5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 s="2">
        <v>0</v>
      </c>
      <c r="Z1454" s="7">
        <v>0</v>
      </c>
      <c r="AA1454" s="7">
        <v>0</v>
      </c>
      <c r="AB1454" s="7">
        <v>0</v>
      </c>
      <c r="AC1454" s="8">
        <v>0</v>
      </c>
      <c r="AD1454" s="16">
        <v>0</v>
      </c>
      <c r="AE1454" s="3">
        <v>0</v>
      </c>
      <c r="AF1454" s="10">
        <v>0</v>
      </c>
      <c r="AG1454" s="2">
        <v>388</v>
      </c>
    </row>
    <row r="1455" spans="1:33" x14ac:dyDescent="0.45">
      <c r="A1455" t="s">
        <v>82</v>
      </c>
      <c r="B1455" t="s">
        <v>40</v>
      </c>
      <c r="C1455" s="1">
        <v>451</v>
      </c>
      <c r="D1455" s="1">
        <v>23</v>
      </c>
      <c r="E1455" s="1">
        <v>77</v>
      </c>
      <c r="F1455">
        <v>3</v>
      </c>
      <c r="G1455" s="2" t="s">
        <v>44</v>
      </c>
      <c r="H1455" s="3">
        <v>0</v>
      </c>
      <c r="I1455" s="16">
        <v>0</v>
      </c>
      <c r="J1455">
        <v>0</v>
      </c>
      <c r="K1455" s="2">
        <v>0</v>
      </c>
      <c r="L1455">
        <v>0</v>
      </c>
      <c r="M1455">
        <v>0</v>
      </c>
      <c r="N1455">
        <v>0</v>
      </c>
      <c r="O1455">
        <v>0</v>
      </c>
      <c r="P1455" s="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 s="2">
        <v>0</v>
      </c>
      <c r="Z1455" s="7">
        <v>0</v>
      </c>
      <c r="AA1455" s="7">
        <v>0</v>
      </c>
      <c r="AB1455" s="7">
        <v>0</v>
      </c>
      <c r="AC1455" s="8">
        <v>0</v>
      </c>
      <c r="AD1455" s="16">
        <v>0</v>
      </c>
      <c r="AE1455" s="3">
        <v>0</v>
      </c>
      <c r="AF1455" s="10">
        <v>0</v>
      </c>
      <c r="AG1455" s="2">
        <v>299</v>
      </c>
    </row>
    <row r="1456" spans="1:33" x14ac:dyDescent="0.45">
      <c r="A1456" t="s">
        <v>82</v>
      </c>
      <c r="B1456" t="s">
        <v>40</v>
      </c>
      <c r="C1456" s="1">
        <v>451</v>
      </c>
      <c r="D1456" s="1">
        <v>24</v>
      </c>
      <c r="E1456" s="1">
        <v>78</v>
      </c>
      <c r="F1456">
        <v>3</v>
      </c>
      <c r="G1456" s="2" t="s">
        <v>16</v>
      </c>
      <c r="H1456" s="3">
        <v>0</v>
      </c>
      <c r="I1456" s="16">
        <v>0</v>
      </c>
      <c r="J1456">
        <v>0</v>
      </c>
      <c r="K1456" s="2">
        <v>0</v>
      </c>
      <c r="L1456">
        <v>0</v>
      </c>
      <c r="M1456">
        <v>0</v>
      </c>
      <c r="N1456">
        <v>0</v>
      </c>
      <c r="O1456">
        <v>0</v>
      </c>
      <c r="P1456" s="5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 s="2">
        <v>0</v>
      </c>
      <c r="Z1456" s="7">
        <v>0</v>
      </c>
      <c r="AA1456" s="7">
        <v>0</v>
      </c>
      <c r="AB1456" s="7">
        <v>0</v>
      </c>
      <c r="AC1456" s="8">
        <v>0</v>
      </c>
      <c r="AD1456" s="16">
        <v>0</v>
      </c>
      <c r="AE1456" s="3">
        <v>0</v>
      </c>
      <c r="AF1456" s="10">
        <v>0</v>
      </c>
      <c r="AG1456" s="2">
        <v>366</v>
      </c>
    </row>
    <row r="1457" spans="1:33" x14ac:dyDescent="0.45">
      <c r="A1457" t="s">
        <v>82</v>
      </c>
      <c r="B1457" t="s">
        <v>40</v>
      </c>
      <c r="C1457" s="1">
        <v>451</v>
      </c>
      <c r="D1457" s="1">
        <v>25</v>
      </c>
      <c r="E1457" s="1">
        <v>79</v>
      </c>
      <c r="F1457">
        <v>3</v>
      </c>
      <c r="G1457" s="2" t="s">
        <v>44</v>
      </c>
      <c r="H1457" s="3">
        <v>0</v>
      </c>
      <c r="I1457" s="16">
        <v>0</v>
      </c>
      <c r="J1457">
        <v>0</v>
      </c>
      <c r="K1457" s="2">
        <v>0</v>
      </c>
      <c r="L1457">
        <v>0</v>
      </c>
      <c r="M1457">
        <v>0</v>
      </c>
      <c r="N1457">
        <v>0</v>
      </c>
      <c r="O1457">
        <v>0</v>
      </c>
      <c r="P1457" s="5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 s="2">
        <v>0</v>
      </c>
      <c r="Z1457" s="7">
        <v>0</v>
      </c>
      <c r="AA1457" s="7">
        <v>0</v>
      </c>
      <c r="AB1457" s="7">
        <v>0</v>
      </c>
      <c r="AC1457" s="8">
        <v>0</v>
      </c>
      <c r="AD1457" s="16">
        <v>0</v>
      </c>
      <c r="AE1457" s="3">
        <v>0</v>
      </c>
      <c r="AF1457" s="10">
        <v>0</v>
      </c>
      <c r="AG1457" s="2">
        <v>290</v>
      </c>
    </row>
    <row r="1458" spans="1:33" x14ac:dyDescent="0.45">
      <c r="A1458" t="s">
        <v>82</v>
      </c>
      <c r="B1458" t="s">
        <v>40</v>
      </c>
      <c r="C1458" s="1">
        <v>451</v>
      </c>
      <c r="D1458" s="1">
        <v>26</v>
      </c>
      <c r="E1458" s="1">
        <v>80</v>
      </c>
      <c r="F1458">
        <v>3</v>
      </c>
      <c r="G1458" s="2" t="s">
        <v>16</v>
      </c>
      <c r="H1458" s="3">
        <v>11</v>
      </c>
      <c r="I1458" s="16">
        <v>0</v>
      </c>
      <c r="J1458">
        <v>0</v>
      </c>
      <c r="K1458" s="2">
        <v>0</v>
      </c>
      <c r="L1458">
        <v>0</v>
      </c>
      <c r="M1458">
        <v>0</v>
      </c>
      <c r="N1458">
        <v>0</v>
      </c>
      <c r="O1458">
        <v>0</v>
      </c>
      <c r="P1458" s="5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 s="2">
        <v>0</v>
      </c>
      <c r="Z1458" s="7">
        <v>7</v>
      </c>
      <c r="AA1458" s="7">
        <v>2.2999999999999998</v>
      </c>
      <c r="AB1458" s="7">
        <v>0</v>
      </c>
      <c r="AC1458" s="8">
        <v>3.1</v>
      </c>
      <c r="AD1458" s="4">
        <v>5</v>
      </c>
      <c r="AE1458" s="3">
        <v>5</v>
      </c>
      <c r="AF1458" s="10">
        <v>76.3</v>
      </c>
      <c r="AG1458" s="11">
        <v>336</v>
      </c>
    </row>
    <row r="1459" spans="1:33" x14ac:dyDescent="0.45">
      <c r="A1459" t="s">
        <v>82</v>
      </c>
      <c r="B1459" t="s">
        <v>40</v>
      </c>
      <c r="C1459" s="1">
        <v>451</v>
      </c>
      <c r="D1459" s="1">
        <v>27</v>
      </c>
      <c r="E1459" s="1">
        <v>81</v>
      </c>
      <c r="F1459">
        <v>3</v>
      </c>
      <c r="G1459" s="2" t="s">
        <v>43</v>
      </c>
      <c r="H1459" s="3">
        <v>0</v>
      </c>
      <c r="I1459" s="16">
        <v>0</v>
      </c>
      <c r="J1459">
        <v>0</v>
      </c>
      <c r="K1459" s="2">
        <v>0</v>
      </c>
      <c r="L1459">
        <v>0</v>
      </c>
      <c r="M1459">
        <v>0</v>
      </c>
      <c r="N1459">
        <v>0</v>
      </c>
      <c r="O1459">
        <v>0</v>
      </c>
      <c r="P1459" s="5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 s="2">
        <v>0</v>
      </c>
      <c r="Z1459" s="7">
        <v>0</v>
      </c>
      <c r="AA1459" s="7">
        <v>0</v>
      </c>
      <c r="AB1459" s="7">
        <v>0</v>
      </c>
      <c r="AC1459" s="8">
        <v>0</v>
      </c>
      <c r="AD1459" s="16">
        <v>0</v>
      </c>
      <c r="AE1459" s="3">
        <v>0</v>
      </c>
      <c r="AF1459" s="10">
        <v>0</v>
      </c>
      <c r="AG1459" s="2">
        <v>347</v>
      </c>
    </row>
    <row r="1460" spans="1:33" x14ac:dyDescent="0.45">
      <c r="A1460" t="s">
        <v>46</v>
      </c>
      <c r="B1460" t="s">
        <v>41</v>
      </c>
      <c r="C1460" s="1">
        <v>475</v>
      </c>
      <c r="D1460" s="1">
        <v>1</v>
      </c>
      <c r="E1460" s="1">
        <v>1</v>
      </c>
      <c r="F1460">
        <v>1</v>
      </c>
      <c r="G1460" s="2" t="s">
        <v>16</v>
      </c>
      <c r="H1460" s="23">
        <v>78</v>
      </c>
      <c r="I1460" s="16">
        <v>0</v>
      </c>
      <c r="J1460">
        <v>5</v>
      </c>
      <c r="K1460" s="2">
        <v>0</v>
      </c>
      <c r="L1460">
        <v>0</v>
      </c>
      <c r="M1460">
        <v>0</v>
      </c>
      <c r="N1460">
        <v>0</v>
      </c>
      <c r="O1460">
        <v>0</v>
      </c>
      <c r="P1460" s="5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 s="2">
        <v>0</v>
      </c>
      <c r="Z1460" s="7">
        <v>14.6</v>
      </c>
      <c r="AA1460" s="7">
        <v>12.4</v>
      </c>
      <c r="AB1460" s="7">
        <v>15</v>
      </c>
      <c r="AC1460" s="8">
        <v>14</v>
      </c>
      <c r="AD1460" s="3">
        <v>130</v>
      </c>
      <c r="AE1460" s="3">
        <v>10</v>
      </c>
      <c r="AF1460" s="10">
        <v>1617.079</v>
      </c>
      <c r="AG1460" s="2">
        <v>234</v>
      </c>
    </row>
    <row r="1461" spans="1:33" x14ac:dyDescent="0.45">
      <c r="A1461" t="s">
        <v>46</v>
      </c>
      <c r="B1461" t="s">
        <v>41</v>
      </c>
      <c r="C1461" s="1">
        <v>475</v>
      </c>
      <c r="D1461" s="1">
        <v>2</v>
      </c>
      <c r="E1461" s="1">
        <v>2</v>
      </c>
      <c r="F1461">
        <v>1</v>
      </c>
      <c r="G1461" s="2" t="s">
        <v>43</v>
      </c>
      <c r="H1461" s="3">
        <v>44</v>
      </c>
      <c r="I1461" s="4">
        <v>0</v>
      </c>
      <c r="J1461" s="5">
        <v>5</v>
      </c>
      <c r="K1461" s="6">
        <v>0</v>
      </c>
      <c r="L1461">
        <v>0</v>
      </c>
      <c r="M1461">
        <v>0</v>
      </c>
      <c r="N1461">
        <v>0</v>
      </c>
      <c r="O1461">
        <v>0</v>
      </c>
      <c r="P1461" s="5">
        <v>0</v>
      </c>
      <c r="Q1461">
        <v>0</v>
      </c>
      <c r="R1461">
        <v>0</v>
      </c>
      <c r="S1461" s="5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 s="2">
        <v>0</v>
      </c>
      <c r="Z1461" s="7">
        <v>12.7</v>
      </c>
      <c r="AA1461" s="7">
        <v>20.2</v>
      </c>
      <c r="AB1461" s="7">
        <v>13.7</v>
      </c>
      <c r="AC1461" s="8">
        <v>15.5</v>
      </c>
      <c r="AD1461" s="3">
        <v>115</v>
      </c>
      <c r="AE1461" s="3">
        <v>10</v>
      </c>
      <c r="AF1461" s="10">
        <v>1001.1180000000001</v>
      </c>
      <c r="AG1461" s="2">
        <v>299</v>
      </c>
    </row>
    <row r="1462" spans="1:33" x14ac:dyDescent="0.45">
      <c r="A1462" t="s">
        <v>46</v>
      </c>
      <c r="B1462" t="s">
        <v>41</v>
      </c>
      <c r="C1462" s="1">
        <v>475</v>
      </c>
      <c r="D1462" s="1">
        <v>3</v>
      </c>
      <c r="E1462" s="1">
        <v>3</v>
      </c>
      <c r="F1462">
        <v>1</v>
      </c>
      <c r="G1462" s="2" t="s">
        <v>44</v>
      </c>
      <c r="H1462" s="3">
        <v>100</v>
      </c>
      <c r="I1462" s="16">
        <v>5</v>
      </c>
      <c r="J1462">
        <v>5</v>
      </c>
      <c r="K1462" s="2">
        <v>0</v>
      </c>
      <c r="L1462">
        <v>0</v>
      </c>
      <c r="M1462">
        <v>0</v>
      </c>
      <c r="N1462">
        <v>0</v>
      </c>
      <c r="O1462">
        <v>0</v>
      </c>
      <c r="P1462" s="5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1</v>
      </c>
      <c r="X1462">
        <v>0</v>
      </c>
      <c r="Y1462" s="2">
        <v>0</v>
      </c>
      <c r="Z1462" s="7">
        <v>12.4</v>
      </c>
      <c r="AA1462" s="7">
        <v>19.7</v>
      </c>
      <c r="AB1462" s="7">
        <v>15.9</v>
      </c>
      <c r="AC1462" s="8">
        <v>16</v>
      </c>
      <c r="AD1462" s="3">
        <v>225</v>
      </c>
      <c r="AE1462" s="3">
        <v>10</v>
      </c>
      <c r="AF1462" s="10">
        <v>4210.951</v>
      </c>
      <c r="AG1462" s="2">
        <v>316</v>
      </c>
    </row>
    <row r="1463" spans="1:33" x14ac:dyDescent="0.45">
      <c r="A1463" t="s">
        <v>46</v>
      </c>
      <c r="B1463" t="s">
        <v>41</v>
      </c>
      <c r="C1463" s="1">
        <v>475</v>
      </c>
      <c r="D1463" s="1">
        <v>4</v>
      </c>
      <c r="E1463" s="1">
        <v>4</v>
      </c>
      <c r="F1463">
        <v>1</v>
      </c>
      <c r="G1463" s="2" t="s">
        <v>43</v>
      </c>
      <c r="H1463" s="3">
        <v>100</v>
      </c>
      <c r="I1463" s="16">
        <v>10</v>
      </c>
      <c r="J1463">
        <v>5</v>
      </c>
      <c r="K1463" s="2">
        <v>0</v>
      </c>
      <c r="L1463">
        <v>0</v>
      </c>
      <c r="M1463">
        <v>0</v>
      </c>
      <c r="N1463">
        <v>0</v>
      </c>
      <c r="O1463">
        <v>1</v>
      </c>
      <c r="P1463" s="5">
        <v>0</v>
      </c>
      <c r="Q1463">
        <v>0</v>
      </c>
      <c r="R1463">
        <v>0</v>
      </c>
      <c r="S1463">
        <v>0</v>
      </c>
      <c r="T1463">
        <v>1</v>
      </c>
      <c r="U1463">
        <v>0</v>
      </c>
      <c r="V1463">
        <v>0</v>
      </c>
      <c r="W1463">
        <v>0</v>
      </c>
      <c r="X1463">
        <v>0</v>
      </c>
      <c r="Y1463" s="2">
        <v>0</v>
      </c>
      <c r="Z1463" s="7">
        <v>17.8</v>
      </c>
      <c r="AA1463" s="7">
        <v>19</v>
      </c>
      <c r="AB1463" s="7">
        <v>13.8</v>
      </c>
      <c r="AC1463" s="8">
        <v>16.899999999999999</v>
      </c>
      <c r="AD1463" s="3">
        <v>235</v>
      </c>
      <c r="AE1463" s="3">
        <v>15</v>
      </c>
      <c r="AF1463" s="10">
        <v>3713.663</v>
      </c>
      <c r="AG1463" s="2">
        <v>255</v>
      </c>
    </row>
    <row r="1464" spans="1:33" x14ac:dyDescent="0.45">
      <c r="A1464" t="s">
        <v>46</v>
      </c>
      <c r="B1464" t="s">
        <v>41</v>
      </c>
      <c r="C1464" s="1">
        <v>475</v>
      </c>
      <c r="D1464" s="1">
        <v>5</v>
      </c>
      <c r="E1464" s="1">
        <v>5</v>
      </c>
      <c r="F1464">
        <v>1</v>
      </c>
      <c r="G1464" s="2" t="s">
        <v>44</v>
      </c>
      <c r="H1464" s="3">
        <v>78</v>
      </c>
      <c r="I1464" s="16">
        <v>5</v>
      </c>
      <c r="J1464">
        <v>5</v>
      </c>
      <c r="K1464" s="2">
        <v>0</v>
      </c>
      <c r="L1464">
        <v>0</v>
      </c>
      <c r="M1464">
        <v>0</v>
      </c>
      <c r="N1464">
        <v>0</v>
      </c>
      <c r="O1464">
        <v>0</v>
      </c>
      <c r="P1464" s="5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1</v>
      </c>
      <c r="Y1464" s="2">
        <v>0</v>
      </c>
      <c r="Z1464" s="7">
        <v>10.6</v>
      </c>
      <c r="AA1464" s="7">
        <v>10.9</v>
      </c>
      <c r="AB1464" s="7">
        <v>13.9</v>
      </c>
      <c r="AC1464" s="8">
        <v>11.8</v>
      </c>
      <c r="AD1464" s="3">
        <v>200</v>
      </c>
      <c r="AE1464" s="3">
        <v>15</v>
      </c>
      <c r="AF1464" s="10">
        <v>2934.5030000000002</v>
      </c>
      <c r="AG1464" s="11">
        <v>234</v>
      </c>
    </row>
    <row r="1465" spans="1:33" x14ac:dyDescent="0.45">
      <c r="A1465" t="s">
        <v>46</v>
      </c>
      <c r="B1465" t="s">
        <v>41</v>
      </c>
      <c r="C1465" s="1">
        <v>475</v>
      </c>
      <c r="D1465" s="1">
        <v>6</v>
      </c>
      <c r="E1465" s="1">
        <v>6</v>
      </c>
      <c r="F1465">
        <v>1</v>
      </c>
      <c r="G1465" s="2" t="s">
        <v>16</v>
      </c>
      <c r="H1465" s="23">
        <v>89</v>
      </c>
      <c r="I1465" s="4">
        <v>10</v>
      </c>
      <c r="J1465" s="5">
        <v>0</v>
      </c>
      <c r="K1465" s="6">
        <v>0</v>
      </c>
      <c r="L1465">
        <v>0</v>
      </c>
      <c r="M1465">
        <v>0</v>
      </c>
      <c r="N1465">
        <v>0</v>
      </c>
      <c r="O1465">
        <v>0</v>
      </c>
      <c r="P1465" s="5">
        <v>0</v>
      </c>
      <c r="Q1465">
        <v>0</v>
      </c>
      <c r="R1465">
        <v>0</v>
      </c>
      <c r="S1465" s="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 s="2">
        <v>0</v>
      </c>
      <c r="Z1465">
        <v>6.3</v>
      </c>
      <c r="AA1465">
        <v>11.8</v>
      </c>
      <c r="AB1465">
        <v>14.5</v>
      </c>
      <c r="AC1465" s="8">
        <v>10.9</v>
      </c>
      <c r="AD1465" s="3">
        <v>70</v>
      </c>
      <c r="AE1465" s="3">
        <v>5</v>
      </c>
      <c r="AF1465">
        <v>869.42</v>
      </c>
      <c r="AG1465" s="2">
        <v>370</v>
      </c>
    </row>
    <row r="1466" spans="1:33" x14ac:dyDescent="0.45">
      <c r="A1466" t="s">
        <v>46</v>
      </c>
      <c r="B1466" t="s">
        <v>41</v>
      </c>
      <c r="C1466" s="1">
        <v>475</v>
      </c>
      <c r="D1466" s="1">
        <v>7</v>
      </c>
      <c r="E1466" s="1">
        <v>7</v>
      </c>
      <c r="F1466">
        <v>1</v>
      </c>
      <c r="G1466" s="2" t="s">
        <v>44</v>
      </c>
      <c r="H1466" s="3">
        <v>100</v>
      </c>
      <c r="I1466" s="16">
        <v>5</v>
      </c>
      <c r="J1466">
        <v>5</v>
      </c>
      <c r="K1466" s="2">
        <v>0</v>
      </c>
      <c r="L1466">
        <v>0</v>
      </c>
      <c r="M1466">
        <v>0</v>
      </c>
      <c r="N1466">
        <v>0</v>
      </c>
      <c r="O1466">
        <v>0</v>
      </c>
      <c r="P1466" s="5">
        <v>0</v>
      </c>
      <c r="Q1466">
        <v>0</v>
      </c>
      <c r="R1466">
        <v>0</v>
      </c>
      <c r="S1466">
        <v>0</v>
      </c>
      <c r="T1466">
        <v>1</v>
      </c>
      <c r="U1466">
        <v>0</v>
      </c>
      <c r="V1466">
        <v>0</v>
      </c>
      <c r="W1466">
        <v>0</v>
      </c>
      <c r="X1466">
        <v>0</v>
      </c>
      <c r="Y1466" s="2">
        <v>0</v>
      </c>
      <c r="Z1466" s="7">
        <v>22.8</v>
      </c>
      <c r="AA1466" s="7">
        <v>12.7</v>
      </c>
      <c r="AB1466" s="7">
        <v>12.6</v>
      </c>
      <c r="AC1466" s="8">
        <v>16</v>
      </c>
      <c r="AD1466" s="3">
        <v>225</v>
      </c>
      <c r="AE1466" s="3">
        <v>15</v>
      </c>
      <c r="AF1466" s="10">
        <v>4035.415</v>
      </c>
      <c r="AG1466" s="2">
        <v>283</v>
      </c>
    </row>
    <row r="1467" spans="1:33" x14ac:dyDescent="0.45">
      <c r="A1467" t="s">
        <v>46</v>
      </c>
      <c r="B1467" t="s">
        <v>41</v>
      </c>
      <c r="C1467" s="1">
        <v>475</v>
      </c>
      <c r="D1467" s="1">
        <v>8</v>
      </c>
      <c r="E1467" s="1">
        <v>8</v>
      </c>
      <c r="F1467">
        <v>1</v>
      </c>
      <c r="G1467" s="2" t="s">
        <v>16</v>
      </c>
      <c r="H1467" s="3">
        <v>44</v>
      </c>
      <c r="I1467" s="16">
        <v>5</v>
      </c>
      <c r="J1467">
        <v>10</v>
      </c>
      <c r="K1467" s="2">
        <v>0</v>
      </c>
      <c r="L1467">
        <v>0</v>
      </c>
      <c r="M1467">
        <v>0</v>
      </c>
      <c r="N1467">
        <v>0</v>
      </c>
      <c r="O1467">
        <v>0</v>
      </c>
      <c r="P1467" s="5">
        <v>0</v>
      </c>
      <c r="Q1467">
        <v>0</v>
      </c>
      <c r="R1467">
        <v>0</v>
      </c>
      <c r="S1467">
        <v>0</v>
      </c>
      <c r="T1467">
        <v>1</v>
      </c>
      <c r="U1467">
        <v>0</v>
      </c>
      <c r="V1467">
        <v>0</v>
      </c>
      <c r="W1467">
        <v>0</v>
      </c>
      <c r="X1467">
        <v>2</v>
      </c>
      <c r="Y1467" s="2">
        <v>0</v>
      </c>
      <c r="Z1467" s="7">
        <v>15.4</v>
      </c>
      <c r="AA1467" s="7">
        <v>11.6</v>
      </c>
      <c r="AB1467" s="7">
        <v>14.9</v>
      </c>
      <c r="AC1467" s="8">
        <v>14</v>
      </c>
      <c r="AD1467" s="3">
        <v>210</v>
      </c>
      <c r="AE1467" s="3">
        <v>15</v>
      </c>
      <c r="AF1467" s="10">
        <v>3228.4540000000002</v>
      </c>
      <c r="AG1467" s="2">
        <v>202</v>
      </c>
    </row>
    <row r="1468" spans="1:33" x14ac:dyDescent="0.45">
      <c r="A1468" t="s">
        <v>46</v>
      </c>
      <c r="B1468" t="s">
        <v>41</v>
      </c>
      <c r="C1468" s="1">
        <v>475</v>
      </c>
      <c r="D1468" s="1">
        <v>9</v>
      </c>
      <c r="E1468" s="1">
        <v>9</v>
      </c>
      <c r="F1468">
        <v>1</v>
      </c>
      <c r="G1468" s="2" t="s">
        <v>43</v>
      </c>
      <c r="H1468" s="3">
        <v>66</v>
      </c>
      <c r="I1468" s="4">
        <v>5</v>
      </c>
      <c r="J1468" s="5">
        <v>0</v>
      </c>
      <c r="K1468" s="6">
        <v>0</v>
      </c>
      <c r="L1468">
        <v>0</v>
      </c>
      <c r="M1468">
        <v>0</v>
      </c>
      <c r="N1468">
        <v>0</v>
      </c>
      <c r="O1468">
        <v>0</v>
      </c>
      <c r="P1468" s="5">
        <v>0</v>
      </c>
      <c r="Q1468">
        <v>0</v>
      </c>
      <c r="R1468">
        <v>0</v>
      </c>
      <c r="S1468" s="5">
        <v>0</v>
      </c>
      <c r="T1468">
        <v>0</v>
      </c>
      <c r="U1468">
        <v>1</v>
      </c>
      <c r="V1468">
        <v>0</v>
      </c>
      <c r="W1468">
        <v>0</v>
      </c>
      <c r="X1468">
        <v>0</v>
      </c>
      <c r="Y1468" s="2">
        <v>0</v>
      </c>
      <c r="Z1468" s="7">
        <v>14.8</v>
      </c>
      <c r="AA1468" s="7">
        <v>18.399999999999999</v>
      </c>
      <c r="AB1468" s="7">
        <v>13.9</v>
      </c>
      <c r="AC1468" s="8">
        <v>15.7</v>
      </c>
      <c r="AD1468" s="3">
        <v>60</v>
      </c>
      <c r="AE1468" s="3">
        <v>10</v>
      </c>
      <c r="AF1468" s="10">
        <v>746.80600000000004</v>
      </c>
      <c r="AG1468" s="2">
        <v>133</v>
      </c>
    </row>
    <row r="1469" spans="1:33" x14ac:dyDescent="0.45">
      <c r="A1469" t="s">
        <v>46</v>
      </c>
      <c r="B1469" t="s">
        <v>41</v>
      </c>
      <c r="C1469" s="1">
        <v>475</v>
      </c>
      <c r="D1469" s="1">
        <v>10</v>
      </c>
      <c r="E1469" s="1">
        <v>10</v>
      </c>
      <c r="F1469">
        <v>2</v>
      </c>
      <c r="G1469" s="2" t="s">
        <v>16</v>
      </c>
      <c r="H1469" s="3">
        <v>0</v>
      </c>
      <c r="I1469" s="16">
        <v>0</v>
      </c>
      <c r="J1469">
        <v>0</v>
      </c>
      <c r="K1469" s="2">
        <v>0</v>
      </c>
      <c r="L1469">
        <v>0</v>
      </c>
      <c r="M1469">
        <v>0</v>
      </c>
      <c r="N1469">
        <v>0</v>
      </c>
      <c r="O1469">
        <v>0</v>
      </c>
      <c r="P1469" s="5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 s="2">
        <v>0</v>
      </c>
      <c r="Z1469" s="7">
        <v>0</v>
      </c>
      <c r="AA1469" s="7">
        <v>0</v>
      </c>
      <c r="AB1469" s="7">
        <v>0</v>
      </c>
      <c r="AC1469" s="8">
        <v>0</v>
      </c>
      <c r="AD1469" s="3">
        <v>0</v>
      </c>
      <c r="AE1469" s="3">
        <v>0</v>
      </c>
      <c r="AF1469" s="10">
        <v>0</v>
      </c>
      <c r="AG1469" s="2">
        <v>336</v>
      </c>
    </row>
    <row r="1470" spans="1:33" x14ac:dyDescent="0.45">
      <c r="A1470" t="s">
        <v>46</v>
      </c>
      <c r="B1470" t="s">
        <v>41</v>
      </c>
      <c r="C1470" s="1">
        <v>475</v>
      </c>
      <c r="D1470" s="1">
        <v>11</v>
      </c>
      <c r="E1470" s="1">
        <v>11</v>
      </c>
      <c r="F1470">
        <v>2</v>
      </c>
      <c r="G1470" s="2" t="s">
        <v>43</v>
      </c>
      <c r="H1470" s="3">
        <v>44</v>
      </c>
      <c r="I1470" s="4">
        <v>5</v>
      </c>
      <c r="J1470" s="5">
        <v>0</v>
      </c>
      <c r="K1470" s="6">
        <v>0</v>
      </c>
      <c r="L1470">
        <v>0</v>
      </c>
      <c r="M1470">
        <v>0</v>
      </c>
      <c r="N1470">
        <v>0</v>
      </c>
      <c r="O1470">
        <v>0</v>
      </c>
      <c r="P1470" s="5">
        <v>0</v>
      </c>
      <c r="Q1470">
        <v>0</v>
      </c>
      <c r="R1470">
        <v>0</v>
      </c>
      <c r="S1470" s="5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 s="2">
        <v>0</v>
      </c>
      <c r="Z1470" s="7">
        <v>14.5</v>
      </c>
      <c r="AA1470" s="7">
        <v>9.5</v>
      </c>
      <c r="AB1470" s="7">
        <v>10.9</v>
      </c>
      <c r="AC1470" s="8">
        <v>11.6</v>
      </c>
      <c r="AD1470" s="3">
        <v>40</v>
      </c>
      <c r="AE1470" s="3">
        <v>5</v>
      </c>
      <c r="AF1470">
        <v>343.10199999999998</v>
      </c>
      <c r="AG1470" s="2">
        <v>529</v>
      </c>
    </row>
    <row r="1471" spans="1:33" x14ac:dyDescent="0.45">
      <c r="A1471" t="s">
        <v>46</v>
      </c>
      <c r="B1471" t="s">
        <v>41</v>
      </c>
      <c r="C1471" s="1">
        <v>475</v>
      </c>
      <c r="D1471" s="1">
        <v>12</v>
      </c>
      <c r="E1471" s="1">
        <v>12</v>
      </c>
      <c r="F1471">
        <v>2</v>
      </c>
      <c r="G1471" s="2" t="s">
        <v>44</v>
      </c>
      <c r="H1471" s="3">
        <v>0</v>
      </c>
      <c r="I1471" s="16">
        <v>0</v>
      </c>
      <c r="J1471">
        <v>0</v>
      </c>
      <c r="K1471" s="2">
        <v>0</v>
      </c>
      <c r="L1471">
        <v>0</v>
      </c>
      <c r="M1471">
        <v>0</v>
      </c>
      <c r="N1471">
        <v>0</v>
      </c>
      <c r="O1471">
        <v>0</v>
      </c>
      <c r="P1471" s="5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 s="2">
        <v>0</v>
      </c>
      <c r="Z1471" s="7">
        <v>0</v>
      </c>
      <c r="AA1471" s="7">
        <v>0</v>
      </c>
      <c r="AB1471" s="7">
        <v>0</v>
      </c>
      <c r="AC1471" s="8">
        <v>0</v>
      </c>
      <c r="AD1471" s="3">
        <v>0</v>
      </c>
      <c r="AE1471" s="3">
        <v>0</v>
      </c>
      <c r="AF1471" s="10">
        <v>0</v>
      </c>
      <c r="AG1471" s="2">
        <v>244</v>
      </c>
    </row>
    <row r="1472" spans="1:33" x14ac:dyDescent="0.45">
      <c r="A1472" t="s">
        <v>46</v>
      </c>
      <c r="B1472" t="s">
        <v>41</v>
      </c>
      <c r="C1472" s="1">
        <v>475</v>
      </c>
      <c r="D1472" s="1">
        <v>13</v>
      </c>
      <c r="E1472" s="1">
        <v>13</v>
      </c>
      <c r="F1472">
        <v>2</v>
      </c>
      <c r="G1472" s="2" t="s">
        <v>43</v>
      </c>
      <c r="H1472" s="3">
        <v>44</v>
      </c>
      <c r="I1472" s="16">
        <v>25</v>
      </c>
      <c r="J1472">
        <v>5</v>
      </c>
      <c r="K1472" s="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 s="2">
        <v>0</v>
      </c>
      <c r="Z1472" s="7">
        <v>12.3</v>
      </c>
      <c r="AA1472" s="7">
        <v>8.1999999999999993</v>
      </c>
      <c r="AB1472" s="7">
        <v>11.7</v>
      </c>
      <c r="AC1472" s="8">
        <v>10.7</v>
      </c>
      <c r="AD1472" s="3">
        <v>40</v>
      </c>
      <c r="AE1472" s="3">
        <v>80</v>
      </c>
      <c r="AF1472" s="7">
        <v>548.12699999999995</v>
      </c>
      <c r="AG1472" s="2">
        <v>222</v>
      </c>
    </row>
    <row r="1473" spans="1:33" x14ac:dyDescent="0.45">
      <c r="A1473" t="s">
        <v>46</v>
      </c>
      <c r="B1473" t="s">
        <v>41</v>
      </c>
      <c r="C1473" s="1">
        <v>475</v>
      </c>
      <c r="D1473" s="1">
        <v>14</v>
      </c>
      <c r="E1473" s="1">
        <v>14</v>
      </c>
      <c r="F1473">
        <v>2</v>
      </c>
      <c r="G1473" s="2" t="s">
        <v>44</v>
      </c>
      <c r="H1473" s="23">
        <v>22</v>
      </c>
      <c r="I1473" s="16">
        <v>0</v>
      </c>
      <c r="J1473">
        <v>0</v>
      </c>
      <c r="K1473" s="2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 s="2">
        <v>0</v>
      </c>
      <c r="Z1473" s="7">
        <v>11.6</v>
      </c>
      <c r="AA1473" s="7">
        <v>12</v>
      </c>
      <c r="AB1473" s="7">
        <v>15.4</v>
      </c>
      <c r="AC1473" s="8">
        <v>13</v>
      </c>
      <c r="AD1473" s="3">
        <v>15</v>
      </c>
      <c r="AE1473" s="3">
        <v>5</v>
      </c>
      <c r="AF1473" s="7">
        <v>108.054</v>
      </c>
      <c r="AG1473" s="2">
        <v>306</v>
      </c>
    </row>
    <row r="1474" spans="1:33" x14ac:dyDescent="0.45">
      <c r="A1474" t="s">
        <v>46</v>
      </c>
      <c r="B1474" t="s">
        <v>41</v>
      </c>
      <c r="C1474" s="1">
        <v>475</v>
      </c>
      <c r="D1474" s="1">
        <v>15</v>
      </c>
      <c r="E1474" s="1">
        <v>15</v>
      </c>
      <c r="F1474">
        <v>2</v>
      </c>
      <c r="G1474" s="2" t="s">
        <v>16</v>
      </c>
      <c r="H1474" s="3">
        <v>11</v>
      </c>
      <c r="I1474" s="16">
        <v>10</v>
      </c>
      <c r="J1474">
        <v>0</v>
      </c>
      <c r="K1474" s="2">
        <v>0</v>
      </c>
      <c r="L1474">
        <v>0</v>
      </c>
      <c r="M1474">
        <v>0</v>
      </c>
      <c r="N1474">
        <v>0</v>
      </c>
      <c r="O1474">
        <v>0</v>
      </c>
      <c r="P1474" s="5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 s="2">
        <v>0</v>
      </c>
      <c r="Z1474" s="7">
        <v>14.7</v>
      </c>
      <c r="AA1474" s="7">
        <v>14.8</v>
      </c>
      <c r="AB1474" s="7">
        <v>0</v>
      </c>
      <c r="AC1474" s="8">
        <v>9.8000000000000007</v>
      </c>
      <c r="AD1474" s="3">
        <v>5</v>
      </c>
      <c r="AE1474" s="3">
        <v>5</v>
      </c>
      <c r="AF1474" s="10">
        <v>81.099000000000004</v>
      </c>
      <c r="AG1474" s="2">
        <v>390</v>
      </c>
    </row>
    <row r="1475" spans="1:33" x14ac:dyDescent="0.45">
      <c r="A1475" t="s">
        <v>46</v>
      </c>
      <c r="B1475" t="s">
        <v>41</v>
      </c>
      <c r="C1475" s="1">
        <v>475</v>
      </c>
      <c r="D1475" s="1">
        <v>16</v>
      </c>
      <c r="E1475" s="1">
        <v>16</v>
      </c>
      <c r="F1475">
        <v>2</v>
      </c>
      <c r="G1475" s="2" t="s">
        <v>44</v>
      </c>
      <c r="H1475" s="3">
        <v>22</v>
      </c>
      <c r="I1475" s="16">
        <v>10</v>
      </c>
      <c r="J1475">
        <v>10</v>
      </c>
      <c r="K1475" s="2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1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 s="2">
        <v>0</v>
      </c>
      <c r="Z1475" s="7">
        <v>10.4</v>
      </c>
      <c r="AA1475" s="7">
        <v>12.3</v>
      </c>
      <c r="AB1475" s="7">
        <v>10.199999999999999</v>
      </c>
      <c r="AC1475" s="8">
        <v>11</v>
      </c>
      <c r="AD1475" s="3">
        <v>15</v>
      </c>
      <c r="AE1475" s="3">
        <v>85</v>
      </c>
      <c r="AF1475" s="7">
        <v>120.369</v>
      </c>
      <c r="AG1475" s="2">
        <v>318</v>
      </c>
    </row>
    <row r="1476" spans="1:33" x14ac:dyDescent="0.45">
      <c r="A1476" t="s">
        <v>46</v>
      </c>
      <c r="B1476" t="s">
        <v>41</v>
      </c>
      <c r="C1476" s="1">
        <v>475</v>
      </c>
      <c r="D1476" s="1">
        <v>17</v>
      </c>
      <c r="E1476" s="1">
        <v>17</v>
      </c>
      <c r="F1476">
        <v>2</v>
      </c>
      <c r="G1476" s="2" t="s">
        <v>16</v>
      </c>
      <c r="H1476" s="23">
        <v>33</v>
      </c>
      <c r="I1476" s="16">
        <v>5</v>
      </c>
      <c r="J1476">
        <v>5</v>
      </c>
      <c r="K1476" s="2">
        <v>5</v>
      </c>
      <c r="L1476">
        <v>0</v>
      </c>
      <c r="M1476">
        <v>0</v>
      </c>
      <c r="N1476">
        <v>0</v>
      </c>
      <c r="O1476">
        <v>0</v>
      </c>
      <c r="P1476" s="5">
        <v>0</v>
      </c>
      <c r="Q1476">
        <v>0</v>
      </c>
      <c r="R1476">
        <v>2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 s="2">
        <v>1</v>
      </c>
      <c r="Z1476" s="7">
        <v>10.3</v>
      </c>
      <c r="AA1476" s="7">
        <v>15.4</v>
      </c>
      <c r="AB1476" s="7">
        <v>14.3</v>
      </c>
      <c r="AC1476" s="8">
        <v>13.3</v>
      </c>
      <c r="AD1476" s="3">
        <v>120</v>
      </c>
      <c r="AE1476" s="3">
        <v>70</v>
      </c>
      <c r="AF1476" s="10">
        <v>2034.0319999999999</v>
      </c>
      <c r="AG1476" s="2">
        <v>275</v>
      </c>
    </row>
    <row r="1477" spans="1:33" x14ac:dyDescent="0.45">
      <c r="A1477" t="s">
        <v>46</v>
      </c>
      <c r="B1477" t="s">
        <v>41</v>
      </c>
      <c r="C1477" s="1">
        <v>475</v>
      </c>
      <c r="D1477" s="1">
        <v>18</v>
      </c>
      <c r="E1477" s="1">
        <v>18</v>
      </c>
      <c r="F1477">
        <v>2</v>
      </c>
      <c r="G1477" s="2" t="s">
        <v>43</v>
      </c>
      <c r="H1477" s="3">
        <v>0</v>
      </c>
      <c r="I1477" s="16">
        <v>0</v>
      </c>
      <c r="J1477">
        <v>0</v>
      </c>
      <c r="K1477" s="2">
        <v>0</v>
      </c>
      <c r="L1477">
        <v>0</v>
      </c>
      <c r="M1477">
        <v>0</v>
      </c>
      <c r="N1477">
        <v>0</v>
      </c>
      <c r="O1477">
        <v>0</v>
      </c>
      <c r="P1477" s="5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 s="2">
        <v>0</v>
      </c>
      <c r="Z1477" s="7">
        <v>0</v>
      </c>
      <c r="AA1477" s="7">
        <v>0</v>
      </c>
      <c r="AB1477" s="7">
        <v>0</v>
      </c>
      <c r="AC1477" s="8">
        <v>0</v>
      </c>
      <c r="AD1477" s="3">
        <v>0</v>
      </c>
      <c r="AE1477" s="3">
        <v>0</v>
      </c>
      <c r="AF1477" s="10">
        <v>0</v>
      </c>
      <c r="AG1477" s="2">
        <v>333</v>
      </c>
    </row>
    <row r="1478" spans="1:33" x14ac:dyDescent="0.45">
      <c r="A1478" t="s">
        <v>46</v>
      </c>
      <c r="B1478" t="s">
        <v>41</v>
      </c>
      <c r="C1478" s="1">
        <v>475</v>
      </c>
      <c r="D1478" s="1">
        <v>19</v>
      </c>
      <c r="E1478" s="1">
        <v>19</v>
      </c>
      <c r="F1478">
        <v>3</v>
      </c>
      <c r="G1478" s="2" t="s">
        <v>16</v>
      </c>
      <c r="H1478" s="23">
        <v>11</v>
      </c>
      <c r="I1478" s="16">
        <v>0</v>
      </c>
      <c r="J1478">
        <v>0</v>
      </c>
      <c r="K1478" s="2">
        <v>0</v>
      </c>
      <c r="L1478">
        <v>0</v>
      </c>
      <c r="M1478">
        <v>0</v>
      </c>
      <c r="N1478">
        <v>0</v>
      </c>
      <c r="O1478">
        <v>0</v>
      </c>
      <c r="P1478" s="5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 s="2">
        <v>0</v>
      </c>
      <c r="Z1478" s="7">
        <v>9</v>
      </c>
      <c r="AA1478" s="7">
        <v>9.8000000000000007</v>
      </c>
      <c r="AB1478" s="7">
        <v>8.1999999999999993</v>
      </c>
      <c r="AC1478" s="8">
        <v>9</v>
      </c>
      <c r="AD1478" s="3">
        <v>10</v>
      </c>
      <c r="AE1478" s="3">
        <v>5</v>
      </c>
      <c r="AF1478" s="10">
        <v>31.437000000000001</v>
      </c>
      <c r="AG1478" s="2">
        <v>552</v>
      </c>
    </row>
    <row r="1479" spans="1:33" x14ac:dyDescent="0.45">
      <c r="A1479" t="s">
        <v>46</v>
      </c>
      <c r="B1479" t="s">
        <v>41</v>
      </c>
      <c r="C1479" s="1">
        <v>475</v>
      </c>
      <c r="D1479" s="1">
        <v>20</v>
      </c>
      <c r="E1479" s="1">
        <v>20</v>
      </c>
      <c r="F1479">
        <v>3</v>
      </c>
      <c r="G1479" s="2" t="s">
        <v>43</v>
      </c>
      <c r="H1479" s="3">
        <v>33</v>
      </c>
      <c r="I1479" s="16">
        <v>0</v>
      </c>
      <c r="J1479">
        <v>0</v>
      </c>
      <c r="K1479" s="2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 s="2">
        <v>0</v>
      </c>
      <c r="Z1479" s="7">
        <v>10.6</v>
      </c>
      <c r="AA1479" s="7">
        <v>13.9</v>
      </c>
      <c r="AB1479" s="7">
        <v>12.7</v>
      </c>
      <c r="AC1479" s="8">
        <v>12.4</v>
      </c>
      <c r="AD1479" s="3">
        <v>60</v>
      </c>
      <c r="AE1479" s="3">
        <v>10</v>
      </c>
      <c r="AF1479" s="7">
        <v>236.08799999999999</v>
      </c>
      <c r="AG1479" s="2">
        <v>360</v>
      </c>
    </row>
    <row r="1480" spans="1:33" x14ac:dyDescent="0.45">
      <c r="A1480" t="s">
        <v>46</v>
      </c>
      <c r="B1480" t="s">
        <v>41</v>
      </c>
      <c r="C1480" s="1">
        <v>475</v>
      </c>
      <c r="D1480" s="1">
        <v>21</v>
      </c>
      <c r="E1480" s="1">
        <v>21</v>
      </c>
      <c r="F1480">
        <v>3</v>
      </c>
      <c r="G1480" s="2" t="s">
        <v>44</v>
      </c>
      <c r="H1480" s="3">
        <v>22</v>
      </c>
      <c r="I1480" s="4">
        <v>0</v>
      </c>
      <c r="J1480" s="5">
        <v>0</v>
      </c>
      <c r="K1480" s="6">
        <v>0</v>
      </c>
      <c r="L1480">
        <v>0</v>
      </c>
      <c r="M1480">
        <v>0</v>
      </c>
      <c r="N1480">
        <v>0</v>
      </c>
      <c r="O1480">
        <v>0</v>
      </c>
      <c r="P1480" s="5">
        <v>0</v>
      </c>
      <c r="Q1480">
        <v>0</v>
      </c>
      <c r="R1480">
        <v>0</v>
      </c>
      <c r="S1480" s="5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 s="2">
        <v>0</v>
      </c>
      <c r="Z1480">
        <v>10.5</v>
      </c>
      <c r="AA1480">
        <v>12.3</v>
      </c>
      <c r="AB1480">
        <v>8.1999999999999993</v>
      </c>
      <c r="AC1480" s="8">
        <v>10.3</v>
      </c>
      <c r="AD1480" s="3">
        <v>10</v>
      </c>
      <c r="AE1480" s="3">
        <v>10</v>
      </c>
      <c r="AF1480" s="10">
        <v>113.452</v>
      </c>
      <c r="AG1480" s="2">
        <v>426</v>
      </c>
    </row>
    <row r="1481" spans="1:33" x14ac:dyDescent="0.45">
      <c r="A1481" t="s">
        <v>46</v>
      </c>
      <c r="B1481" t="s">
        <v>41</v>
      </c>
      <c r="C1481" s="1">
        <v>475</v>
      </c>
      <c r="D1481" s="1">
        <v>22</v>
      </c>
      <c r="E1481" s="1">
        <v>22</v>
      </c>
      <c r="F1481">
        <v>3</v>
      </c>
      <c r="G1481" s="2" t="s">
        <v>43</v>
      </c>
      <c r="H1481" s="3">
        <v>11</v>
      </c>
      <c r="I1481" s="16">
        <v>0</v>
      </c>
      <c r="J1481">
        <v>0</v>
      </c>
      <c r="K1481" s="2">
        <v>0</v>
      </c>
      <c r="L1481">
        <v>0</v>
      </c>
      <c r="M1481">
        <v>0</v>
      </c>
      <c r="N1481">
        <v>0</v>
      </c>
      <c r="O1481">
        <v>0</v>
      </c>
      <c r="P1481" s="5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 s="2">
        <v>0</v>
      </c>
      <c r="Z1481" s="7">
        <v>9</v>
      </c>
      <c r="AA1481" s="7">
        <v>9.8000000000000007</v>
      </c>
      <c r="AB1481" s="7">
        <v>7.6</v>
      </c>
      <c r="AC1481" s="8">
        <v>8.8000000000000007</v>
      </c>
      <c r="AD1481" s="3">
        <v>5</v>
      </c>
      <c r="AE1481" s="3">
        <v>5</v>
      </c>
      <c r="AF1481" s="10">
        <v>34.279000000000003</v>
      </c>
      <c r="AG1481" s="2">
        <v>334</v>
      </c>
    </row>
    <row r="1482" spans="1:33" x14ac:dyDescent="0.45">
      <c r="A1482" t="s">
        <v>46</v>
      </c>
      <c r="B1482" t="s">
        <v>41</v>
      </c>
      <c r="C1482" s="1">
        <v>475</v>
      </c>
      <c r="D1482" s="1">
        <v>23</v>
      </c>
      <c r="E1482" s="1">
        <v>23</v>
      </c>
      <c r="F1482">
        <v>3</v>
      </c>
      <c r="G1482" s="2" t="s">
        <v>44</v>
      </c>
      <c r="H1482" s="3">
        <v>0</v>
      </c>
      <c r="I1482" s="16">
        <v>0</v>
      </c>
      <c r="J1482">
        <v>0</v>
      </c>
      <c r="K1482" s="2">
        <v>0</v>
      </c>
      <c r="L1482">
        <v>0</v>
      </c>
      <c r="M1482">
        <v>0</v>
      </c>
      <c r="N1482">
        <v>0</v>
      </c>
      <c r="O1482">
        <v>0</v>
      </c>
      <c r="P1482" s="5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 s="2">
        <v>0</v>
      </c>
      <c r="Z1482" s="7">
        <v>0</v>
      </c>
      <c r="AA1482" s="7">
        <v>0</v>
      </c>
      <c r="AB1482" s="7">
        <v>0</v>
      </c>
      <c r="AC1482" s="8">
        <v>0</v>
      </c>
      <c r="AD1482" s="3">
        <v>0</v>
      </c>
      <c r="AE1482" s="3">
        <v>0</v>
      </c>
      <c r="AF1482" s="10">
        <v>0</v>
      </c>
      <c r="AG1482" s="2">
        <v>327</v>
      </c>
    </row>
    <row r="1483" spans="1:33" x14ac:dyDescent="0.45">
      <c r="A1483" t="s">
        <v>46</v>
      </c>
      <c r="B1483" t="s">
        <v>41</v>
      </c>
      <c r="C1483" s="1">
        <v>475</v>
      </c>
      <c r="D1483" s="1">
        <v>24</v>
      </c>
      <c r="E1483" s="1">
        <v>24</v>
      </c>
      <c r="F1483">
        <v>3</v>
      </c>
      <c r="G1483" s="2" t="s">
        <v>16</v>
      </c>
      <c r="H1483" s="3">
        <v>11</v>
      </c>
      <c r="I1483" s="16">
        <v>0</v>
      </c>
      <c r="J1483">
        <v>0</v>
      </c>
      <c r="K1483" s="2">
        <v>0</v>
      </c>
      <c r="L1483">
        <v>0</v>
      </c>
      <c r="M1483">
        <v>0</v>
      </c>
      <c r="N1483">
        <v>0</v>
      </c>
      <c r="O1483">
        <v>0</v>
      </c>
      <c r="P1483" s="5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 s="2">
        <v>0</v>
      </c>
      <c r="Z1483" s="7">
        <v>6.5</v>
      </c>
      <c r="AA1483" s="7">
        <v>8.3000000000000007</v>
      </c>
      <c r="AB1483" s="7">
        <v>9.1999999999999993</v>
      </c>
      <c r="AC1483" s="8">
        <v>8</v>
      </c>
      <c r="AD1483" s="20">
        <v>5</v>
      </c>
      <c r="AE1483" s="3">
        <v>5</v>
      </c>
      <c r="AF1483" s="10">
        <v>22.699000000000002</v>
      </c>
      <c r="AG1483" s="11">
        <v>375</v>
      </c>
    </row>
    <row r="1484" spans="1:33" x14ac:dyDescent="0.45">
      <c r="A1484" t="s">
        <v>46</v>
      </c>
      <c r="B1484" t="s">
        <v>41</v>
      </c>
      <c r="C1484" s="1">
        <v>475</v>
      </c>
      <c r="D1484" s="1">
        <v>25</v>
      </c>
      <c r="E1484" s="1">
        <v>25</v>
      </c>
      <c r="F1484">
        <v>3</v>
      </c>
      <c r="G1484" s="2" t="s">
        <v>44</v>
      </c>
      <c r="H1484" s="3">
        <v>22</v>
      </c>
      <c r="I1484" s="4">
        <v>0</v>
      </c>
      <c r="J1484" s="5">
        <v>0</v>
      </c>
      <c r="K1484" s="6">
        <v>0</v>
      </c>
      <c r="L1484">
        <v>0</v>
      </c>
      <c r="M1484">
        <v>0</v>
      </c>
      <c r="N1484">
        <v>0</v>
      </c>
      <c r="O1484">
        <v>0</v>
      </c>
      <c r="P1484" s="5">
        <v>0</v>
      </c>
      <c r="Q1484">
        <v>0</v>
      </c>
      <c r="R1484">
        <v>0</v>
      </c>
      <c r="S1484" s="5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 s="2">
        <v>0</v>
      </c>
      <c r="Z1484" s="7">
        <v>11.5</v>
      </c>
      <c r="AA1484" s="7">
        <v>8.6</v>
      </c>
      <c r="AB1484" s="7">
        <v>9.1999999999999993</v>
      </c>
      <c r="AC1484" s="8">
        <v>9.8000000000000007</v>
      </c>
      <c r="AD1484" s="3">
        <v>10</v>
      </c>
      <c r="AE1484" s="3">
        <v>5</v>
      </c>
      <c r="AF1484">
        <v>328.70800000000003</v>
      </c>
      <c r="AG1484" s="2">
        <v>267</v>
      </c>
    </row>
    <row r="1485" spans="1:33" x14ac:dyDescent="0.45">
      <c r="A1485" t="s">
        <v>46</v>
      </c>
      <c r="B1485" t="s">
        <v>41</v>
      </c>
      <c r="C1485" s="1">
        <v>475</v>
      </c>
      <c r="D1485" s="1">
        <v>26</v>
      </c>
      <c r="E1485" s="1">
        <v>26</v>
      </c>
      <c r="F1485">
        <v>3</v>
      </c>
      <c r="G1485" s="2" t="s">
        <v>16</v>
      </c>
      <c r="H1485" s="3">
        <v>22</v>
      </c>
      <c r="I1485" s="4">
        <v>0</v>
      </c>
      <c r="J1485" s="5">
        <v>0</v>
      </c>
      <c r="K1485" s="6">
        <v>0</v>
      </c>
      <c r="L1485">
        <v>0</v>
      </c>
      <c r="M1485">
        <v>0</v>
      </c>
      <c r="N1485">
        <v>0</v>
      </c>
      <c r="O1485">
        <v>0</v>
      </c>
      <c r="P1485" s="5">
        <v>0</v>
      </c>
      <c r="Q1485">
        <v>0</v>
      </c>
      <c r="R1485">
        <v>0</v>
      </c>
      <c r="S1485" s="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 s="2">
        <v>0</v>
      </c>
      <c r="Z1485" s="7">
        <v>10.8</v>
      </c>
      <c r="AA1485" s="7">
        <v>7</v>
      </c>
      <c r="AB1485" s="7">
        <v>13</v>
      </c>
      <c r="AC1485" s="8">
        <v>10.3</v>
      </c>
      <c r="AD1485" s="3">
        <v>10</v>
      </c>
      <c r="AE1485" s="3">
        <v>10</v>
      </c>
      <c r="AF1485">
        <v>143.18</v>
      </c>
      <c r="AG1485" s="2">
        <v>367</v>
      </c>
    </row>
    <row r="1486" spans="1:33" x14ac:dyDescent="0.45">
      <c r="A1486" t="s">
        <v>46</v>
      </c>
      <c r="B1486" t="s">
        <v>41</v>
      </c>
      <c r="C1486" s="1">
        <v>475</v>
      </c>
      <c r="D1486" s="1">
        <v>27</v>
      </c>
      <c r="E1486" s="1">
        <v>27</v>
      </c>
      <c r="F1486">
        <v>3</v>
      </c>
      <c r="G1486" s="2" t="s">
        <v>43</v>
      </c>
      <c r="H1486" s="3">
        <v>33</v>
      </c>
      <c r="I1486" s="16">
        <v>0</v>
      </c>
      <c r="J1486">
        <v>0</v>
      </c>
      <c r="K1486" s="2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 s="2">
        <v>0</v>
      </c>
      <c r="Z1486" s="7">
        <v>7.7</v>
      </c>
      <c r="AA1486" s="7">
        <v>14.2</v>
      </c>
      <c r="AB1486" s="7">
        <v>10.5</v>
      </c>
      <c r="AC1486" s="8">
        <v>10.8</v>
      </c>
      <c r="AD1486" s="20">
        <v>15</v>
      </c>
      <c r="AE1486" s="3">
        <v>40</v>
      </c>
      <c r="AF1486" s="7">
        <v>138.44999999999999</v>
      </c>
      <c r="AG1486" s="2">
        <v>295</v>
      </c>
    </row>
    <row r="1487" spans="1:33" x14ac:dyDescent="0.45">
      <c r="A1487" t="s">
        <v>83</v>
      </c>
      <c r="B1487" t="s">
        <v>41</v>
      </c>
      <c r="C1487" s="1">
        <v>478</v>
      </c>
      <c r="D1487" s="1">
        <v>1</v>
      </c>
      <c r="E1487" s="1">
        <v>28</v>
      </c>
      <c r="F1487">
        <v>1</v>
      </c>
      <c r="G1487" s="2" t="s">
        <v>16</v>
      </c>
      <c r="H1487" s="3">
        <v>78</v>
      </c>
      <c r="I1487" s="16">
        <v>0</v>
      </c>
      <c r="J1487">
        <v>0</v>
      </c>
      <c r="K1487" s="2">
        <v>0</v>
      </c>
      <c r="L1487">
        <v>0</v>
      </c>
      <c r="M1487">
        <v>0</v>
      </c>
      <c r="N1487">
        <v>0</v>
      </c>
      <c r="O1487">
        <v>0</v>
      </c>
      <c r="P1487" s="5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 s="2">
        <v>0</v>
      </c>
      <c r="Z1487" s="7">
        <v>7.1</v>
      </c>
      <c r="AA1487" s="7">
        <v>10.6</v>
      </c>
      <c r="AB1487" s="7">
        <v>7.2</v>
      </c>
      <c r="AC1487" s="8">
        <v>8.3000000000000007</v>
      </c>
      <c r="AD1487" s="3">
        <v>180</v>
      </c>
      <c r="AE1487" s="3">
        <v>5</v>
      </c>
      <c r="AF1487" s="10">
        <v>3533.8589999999999</v>
      </c>
      <c r="AG1487" s="2">
        <v>180</v>
      </c>
    </row>
    <row r="1488" spans="1:33" x14ac:dyDescent="0.45">
      <c r="A1488" t="s">
        <v>83</v>
      </c>
      <c r="B1488" t="s">
        <v>41</v>
      </c>
      <c r="C1488" s="1">
        <v>478</v>
      </c>
      <c r="D1488" s="1">
        <v>2</v>
      </c>
      <c r="E1488" s="1">
        <v>29</v>
      </c>
      <c r="F1488">
        <v>1</v>
      </c>
      <c r="G1488" s="2" t="s">
        <v>43</v>
      </c>
      <c r="H1488" s="3">
        <v>44</v>
      </c>
      <c r="I1488" s="4">
        <v>0</v>
      </c>
      <c r="J1488" s="5" t="s">
        <v>104</v>
      </c>
      <c r="K1488" s="6">
        <v>0</v>
      </c>
      <c r="L1488">
        <v>0</v>
      </c>
      <c r="M1488">
        <v>0</v>
      </c>
      <c r="N1488">
        <v>0</v>
      </c>
      <c r="O1488">
        <v>0</v>
      </c>
      <c r="P1488" s="5">
        <v>0</v>
      </c>
      <c r="Q1488">
        <v>0</v>
      </c>
      <c r="R1488">
        <v>0</v>
      </c>
      <c r="S1488" s="5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 s="2">
        <v>0</v>
      </c>
      <c r="Z1488" s="7">
        <v>6.6</v>
      </c>
      <c r="AA1488" s="7">
        <v>4.4000000000000004</v>
      </c>
      <c r="AB1488" s="7">
        <v>5</v>
      </c>
      <c r="AC1488" s="8">
        <v>5.3</v>
      </c>
      <c r="AD1488" s="3">
        <v>45</v>
      </c>
      <c r="AE1488" s="3">
        <v>5</v>
      </c>
      <c r="AF1488">
        <v>501.911</v>
      </c>
      <c r="AG1488" s="2">
        <v>296</v>
      </c>
    </row>
    <row r="1489" spans="1:33" x14ac:dyDescent="0.45">
      <c r="A1489" t="s">
        <v>83</v>
      </c>
      <c r="B1489" t="s">
        <v>41</v>
      </c>
      <c r="C1489" s="1">
        <v>478</v>
      </c>
      <c r="D1489" s="1">
        <v>3</v>
      </c>
      <c r="E1489" s="1">
        <v>30</v>
      </c>
      <c r="F1489">
        <v>1</v>
      </c>
      <c r="G1489" s="2" t="s">
        <v>44</v>
      </c>
      <c r="H1489" s="23">
        <v>100</v>
      </c>
      <c r="I1489" s="16">
        <v>0</v>
      </c>
      <c r="J1489">
        <v>5</v>
      </c>
      <c r="K1489" s="2">
        <v>0</v>
      </c>
      <c r="L1489">
        <v>0</v>
      </c>
      <c r="M1489">
        <v>0</v>
      </c>
      <c r="N1489">
        <v>0</v>
      </c>
      <c r="O1489">
        <v>0</v>
      </c>
      <c r="P1489" s="5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 s="2">
        <v>0</v>
      </c>
      <c r="Z1489" s="7">
        <v>6.7</v>
      </c>
      <c r="AA1489" s="7">
        <v>6.4</v>
      </c>
      <c r="AB1489" s="7">
        <v>7.1</v>
      </c>
      <c r="AC1489" s="8">
        <v>6.7</v>
      </c>
      <c r="AD1489" s="3">
        <v>270</v>
      </c>
      <c r="AE1489" s="3">
        <v>5</v>
      </c>
      <c r="AF1489" s="10">
        <v>3343.0030000000002</v>
      </c>
      <c r="AG1489" s="2">
        <v>201</v>
      </c>
    </row>
    <row r="1490" spans="1:33" x14ac:dyDescent="0.45">
      <c r="A1490" t="s">
        <v>83</v>
      </c>
      <c r="B1490" t="s">
        <v>41</v>
      </c>
      <c r="C1490" s="1">
        <v>478</v>
      </c>
      <c r="D1490" s="1">
        <v>4</v>
      </c>
      <c r="E1490" s="1">
        <v>31</v>
      </c>
      <c r="F1490">
        <v>1</v>
      </c>
      <c r="G1490" s="2" t="s">
        <v>43</v>
      </c>
      <c r="H1490" s="3">
        <v>44</v>
      </c>
      <c r="I1490" s="16">
        <v>0</v>
      </c>
      <c r="J1490">
        <v>0</v>
      </c>
      <c r="K1490" s="2">
        <v>0</v>
      </c>
      <c r="L1490">
        <v>0</v>
      </c>
      <c r="M1490">
        <v>0</v>
      </c>
      <c r="N1490">
        <v>0</v>
      </c>
      <c r="O1490">
        <v>0</v>
      </c>
      <c r="P1490" s="5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 s="2">
        <v>0</v>
      </c>
      <c r="Z1490" s="7">
        <v>9.3000000000000007</v>
      </c>
      <c r="AA1490" s="7">
        <v>9.3000000000000007</v>
      </c>
      <c r="AB1490" s="7">
        <v>8.1</v>
      </c>
      <c r="AC1490" s="8">
        <v>8.9</v>
      </c>
      <c r="AD1490" s="3">
        <v>75</v>
      </c>
      <c r="AE1490" s="3">
        <v>5</v>
      </c>
      <c r="AF1490" s="10">
        <v>814.32500000000005</v>
      </c>
      <c r="AG1490" s="2">
        <v>167</v>
      </c>
    </row>
    <row r="1491" spans="1:33" x14ac:dyDescent="0.45">
      <c r="A1491" t="s">
        <v>83</v>
      </c>
      <c r="B1491" t="s">
        <v>41</v>
      </c>
      <c r="C1491" s="1">
        <v>478</v>
      </c>
      <c r="D1491" s="1">
        <v>5</v>
      </c>
      <c r="E1491" s="1">
        <v>32</v>
      </c>
      <c r="F1491">
        <v>1</v>
      </c>
      <c r="G1491" s="2" t="s">
        <v>44</v>
      </c>
      <c r="H1491" s="3">
        <v>33</v>
      </c>
      <c r="I1491" s="4">
        <v>0</v>
      </c>
      <c r="J1491" s="5">
        <v>0</v>
      </c>
      <c r="K1491" s="6">
        <v>0</v>
      </c>
      <c r="L1491">
        <v>0</v>
      </c>
      <c r="M1491">
        <v>0</v>
      </c>
      <c r="N1491">
        <v>0</v>
      </c>
      <c r="O1491">
        <v>0</v>
      </c>
      <c r="P1491" s="5">
        <v>0</v>
      </c>
      <c r="Q1491">
        <v>0</v>
      </c>
      <c r="R1491">
        <v>0</v>
      </c>
      <c r="S1491" s="5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 s="2">
        <v>0</v>
      </c>
      <c r="Z1491" s="7">
        <v>7.1</v>
      </c>
      <c r="AA1491" s="7">
        <v>6.2</v>
      </c>
      <c r="AB1491" s="7">
        <v>5.5</v>
      </c>
      <c r="AC1491" s="8">
        <v>6.3</v>
      </c>
      <c r="AD1491" s="20">
        <v>30</v>
      </c>
      <c r="AE1491" s="3">
        <v>5</v>
      </c>
      <c r="AF1491" s="10">
        <v>453.82</v>
      </c>
      <c r="AG1491" s="2">
        <v>228</v>
      </c>
    </row>
    <row r="1492" spans="1:33" x14ac:dyDescent="0.45">
      <c r="A1492" t="s">
        <v>83</v>
      </c>
      <c r="B1492" t="s">
        <v>41</v>
      </c>
      <c r="C1492" s="1">
        <v>478</v>
      </c>
      <c r="D1492" s="1">
        <v>6</v>
      </c>
      <c r="E1492" s="1">
        <v>33</v>
      </c>
      <c r="F1492">
        <v>1</v>
      </c>
      <c r="G1492" s="2" t="s">
        <v>16</v>
      </c>
      <c r="H1492" s="3">
        <v>0</v>
      </c>
      <c r="I1492" s="16">
        <v>0</v>
      </c>
      <c r="J1492">
        <v>0</v>
      </c>
      <c r="K1492" s="2">
        <v>0</v>
      </c>
      <c r="L1492">
        <v>0</v>
      </c>
      <c r="M1492">
        <v>0</v>
      </c>
      <c r="N1492">
        <v>0</v>
      </c>
      <c r="O1492">
        <v>0</v>
      </c>
      <c r="P1492" s="5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 s="2">
        <v>0</v>
      </c>
      <c r="Z1492" s="7">
        <v>0</v>
      </c>
      <c r="AA1492" s="7">
        <v>0</v>
      </c>
      <c r="AB1492" s="7">
        <v>0</v>
      </c>
      <c r="AC1492" s="8">
        <v>0</v>
      </c>
      <c r="AD1492" s="3">
        <v>0</v>
      </c>
      <c r="AE1492" s="3">
        <v>0</v>
      </c>
      <c r="AF1492" s="10">
        <v>0</v>
      </c>
      <c r="AG1492" s="2">
        <v>202</v>
      </c>
    </row>
    <row r="1493" spans="1:33" x14ac:dyDescent="0.45">
      <c r="A1493" t="s">
        <v>83</v>
      </c>
      <c r="B1493" t="s">
        <v>41</v>
      </c>
      <c r="C1493" s="1">
        <v>478</v>
      </c>
      <c r="D1493" s="1">
        <v>7</v>
      </c>
      <c r="E1493" s="1">
        <v>34</v>
      </c>
      <c r="F1493">
        <v>1</v>
      </c>
      <c r="G1493" s="2" t="s">
        <v>44</v>
      </c>
      <c r="H1493" s="3">
        <v>22</v>
      </c>
      <c r="I1493" s="16">
        <v>0</v>
      </c>
      <c r="J1493">
        <v>0</v>
      </c>
      <c r="K1493" s="2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 s="2">
        <v>0</v>
      </c>
      <c r="Z1493" s="7">
        <v>6.4</v>
      </c>
      <c r="AA1493" s="7">
        <v>10.6</v>
      </c>
      <c r="AB1493" s="7">
        <v>8</v>
      </c>
      <c r="AC1493" s="8">
        <v>8.3000000000000007</v>
      </c>
      <c r="AD1493" s="3">
        <v>20</v>
      </c>
      <c r="AE1493" s="3">
        <v>5</v>
      </c>
      <c r="AF1493" s="7">
        <v>289.238</v>
      </c>
      <c r="AG1493" s="2">
        <v>218</v>
      </c>
    </row>
    <row r="1494" spans="1:33" x14ac:dyDescent="0.45">
      <c r="A1494" t="s">
        <v>83</v>
      </c>
      <c r="B1494" t="s">
        <v>41</v>
      </c>
      <c r="C1494" s="1">
        <v>478</v>
      </c>
      <c r="D1494" s="1">
        <v>8</v>
      </c>
      <c r="E1494" s="1">
        <v>35</v>
      </c>
      <c r="F1494">
        <v>1</v>
      </c>
      <c r="G1494" s="2" t="s">
        <v>16</v>
      </c>
      <c r="H1494" s="3">
        <v>11</v>
      </c>
      <c r="I1494" s="4">
        <v>0</v>
      </c>
      <c r="J1494" s="5">
        <v>0</v>
      </c>
      <c r="K1494" s="6">
        <v>0</v>
      </c>
      <c r="L1494">
        <v>0</v>
      </c>
      <c r="M1494">
        <v>0</v>
      </c>
      <c r="N1494">
        <v>0</v>
      </c>
      <c r="O1494">
        <v>0</v>
      </c>
      <c r="P1494" s="5">
        <v>0</v>
      </c>
      <c r="Q1494">
        <v>0</v>
      </c>
      <c r="R1494">
        <v>0</v>
      </c>
      <c r="S1494" s="5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 s="2">
        <v>0</v>
      </c>
      <c r="Z1494" s="7">
        <v>8</v>
      </c>
      <c r="AA1494" s="7">
        <v>5.2</v>
      </c>
      <c r="AB1494" s="7">
        <v>5.2</v>
      </c>
      <c r="AC1494" s="8">
        <v>6.1</v>
      </c>
      <c r="AD1494" s="3">
        <v>15</v>
      </c>
      <c r="AE1494" s="3">
        <v>5</v>
      </c>
      <c r="AF1494" s="10">
        <v>133.22999999999999</v>
      </c>
      <c r="AG1494" s="2">
        <v>314</v>
      </c>
    </row>
    <row r="1495" spans="1:33" x14ac:dyDescent="0.45">
      <c r="A1495" t="s">
        <v>83</v>
      </c>
      <c r="B1495" t="s">
        <v>41</v>
      </c>
      <c r="C1495" s="1">
        <v>478</v>
      </c>
      <c r="D1495" s="1">
        <v>9</v>
      </c>
      <c r="E1495" s="1">
        <v>36</v>
      </c>
      <c r="F1495">
        <v>1</v>
      </c>
      <c r="G1495" s="2" t="s">
        <v>43</v>
      </c>
      <c r="H1495" s="3">
        <v>0</v>
      </c>
      <c r="I1495" s="16">
        <v>0</v>
      </c>
      <c r="J1495">
        <v>0</v>
      </c>
      <c r="K1495" s="2">
        <v>0</v>
      </c>
      <c r="L1495">
        <v>0</v>
      </c>
      <c r="M1495">
        <v>0</v>
      </c>
      <c r="N1495">
        <v>0</v>
      </c>
      <c r="O1495">
        <v>0</v>
      </c>
      <c r="P1495" s="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 s="2">
        <v>0</v>
      </c>
      <c r="Z1495" s="7">
        <v>0</v>
      </c>
      <c r="AA1495" s="7">
        <v>0</v>
      </c>
      <c r="AB1495" s="7">
        <v>0</v>
      </c>
      <c r="AC1495" s="8">
        <v>0</v>
      </c>
      <c r="AD1495" s="3">
        <v>0</v>
      </c>
      <c r="AE1495" s="3">
        <v>0</v>
      </c>
      <c r="AF1495" s="10">
        <v>0</v>
      </c>
      <c r="AG1495" s="2">
        <v>503</v>
      </c>
    </row>
    <row r="1496" spans="1:33" x14ac:dyDescent="0.45">
      <c r="A1496" t="s">
        <v>83</v>
      </c>
      <c r="B1496" t="s">
        <v>41</v>
      </c>
      <c r="C1496" s="1">
        <v>478</v>
      </c>
      <c r="D1496" s="1">
        <v>10</v>
      </c>
      <c r="E1496" s="1">
        <v>37</v>
      </c>
      <c r="F1496">
        <v>2</v>
      </c>
      <c r="G1496" s="2" t="s">
        <v>16</v>
      </c>
      <c r="H1496" s="3">
        <v>11</v>
      </c>
      <c r="I1496" s="4">
        <v>0</v>
      </c>
      <c r="J1496" s="5">
        <v>0</v>
      </c>
      <c r="K1496" s="6">
        <v>0</v>
      </c>
      <c r="L1496">
        <v>0</v>
      </c>
      <c r="M1496">
        <v>0</v>
      </c>
      <c r="N1496">
        <v>0</v>
      </c>
      <c r="O1496">
        <v>0</v>
      </c>
      <c r="P1496" s="5">
        <v>0</v>
      </c>
      <c r="Q1496">
        <v>0</v>
      </c>
      <c r="R1496">
        <v>0</v>
      </c>
      <c r="S1496" s="5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 s="2">
        <v>0</v>
      </c>
      <c r="Z1496" s="7">
        <v>7.6</v>
      </c>
      <c r="AA1496" s="7">
        <v>9.9</v>
      </c>
      <c r="AB1496" s="7">
        <v>6.2</v>
      </c>
      <c r="AC1496" s="8">
        <v>7.9</v>
      </c>
      <c r="AD1496" s="3">
        <v>5</v>
      </c>
      <c r="AE1496" s="3">
        <v>5</v>
      </c>
      <c r="AF1496" s="10">
        <v>83.141000000000005</v>
      </c>
      <c r="AG1496" s="2">
        <v>297</v>
      </c>
    </row>
    <row r="1497" spans="1:33" x14ac:dyDescent="0.45">
      <c r="A1497" t="s">
        <v>83</v>
      </c>
      <c r="B1497" t="s">
        <v>41</v>
      </c>
      <c r="C1497" s="1">
        <v>478</v>
      </c>
      <c r="D1497" s="1">
        <v>11</v>
      </c>
      <c r="E1497" s="1">
        <v>38</v>
      </c>
      <c r="F1497">
        <v>2</v>
      </c>
      <c r="G1497" s="2" t="s">
        <v>43</v>
      </c>
      <c r="H1497" s="23">
        <v>11</v>
      </c>
      <c r="I1497" s="16">
        <v>0</v>
      </c>
      <c r="J1497">
        <v>0</v>
      </c>
      <c r="K1497" s="2">
        <v>0</v>
      </c>
      <c r="L1497">
        <v>0</v>
      </c>
      <c r="M1497">
        <v>0</v>
      </c>
      <c r="N1497">
        <v>0</v>
      </c>
      <c r="O1497">
        <v>0</v>
      </c>
      <c r="P1497" s="5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 s="2">
        <v>0</v>
      </c>
      <c r="Z1497" s="7">
        <v>5.4</v>
      </c>
      <c r="AA1497" s="7">
        <v>5.9</v>
      </c>
      <c r="AB1497" s="7">
        <v>4.5</v>
      </c>
      <c r="AC1497" s="8">
        <v>5.3</v>
      </c>
      <c r="AD1497" s="3">
        <v>5</v>
      </c>
      <c r="AE1497" s="3">
        <v>5</v>
      </c>
      <c r="AF1497" s="10">
        <v>27.617999999999999</v>
      </c>
      <c r="AG1497" s="2">
        <v>329</v>
      </c>
    </row>
    <row r="1498" spans="1:33" x14ac:dyDescent="0.45">
      <c r="A1498" t="s">
        <v>83</v>
      </c>
      <c r="B1498" t="s">
        <v>41</v>
      </c>
      <c r="C1498" s="1">
        <v>478</v>
      </c>
      <c r="D1498" s="1">
        <v>12</v>
      </c>
      <c r="E1498" s="1">
        <v>39</v>
      </c>
      <c r="F1498">
        <v>2</v>
      </c>
      <c r="G1498" s="2" t="s">
        <v>44</v>
      </c>
      <c r="H1498" s="3">
        <v>0</v>
      </c>
      <c r="I1498" s="16">
        <v>0</v>
      </c>
      <c r="J1498">
        <v>0</v>
      </c>
      <c r="K1498" s="2">
        <v>0</v>
      </c>
      <c r="L1498">
        <v>0</v>
      </c>
      <c r="M1498">
        <v>0</v>
      </c>
      <c r="N1498">
        <v>0</v>
      </c>
      <c r="O1498">
        <v>0</v>
      </c>
      <c r="P1498" s="5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 s="2">
        <v>0</v>
      </c>
      <c r="Z1498" s="7">
        <v>0</v>
      </c>
      <c r="AA1498" s="7">
        <v>0</v>
      </c>
      <c r="AB1498" s="7">
        <v>0</v>
      </c>
      <c r="AC1498" s="8">
        <v>0</v>
      </c>
      <c r="AD1498" s="3">
        <v>0</v>
      </c>
      <c r="AE1498" s="3">
        <v>0</v>
      </c>
      <c r="AF1498" s="10">
        <v>0</v>
      </c>
      <c r="AG1498" s="2">
        <v>382</v>
      </c>
    </row>
    <row r="1499" spans="1:33" x14ac:dyDescent="0.45">
      <c r="A1499" t="s">
        <v>83</v>
      </c>
      <c r="B1499" t="s">
        <v>41</v>
      </c>
      <c r="C1499" s="1">
        <v>478</v>
      </c>
      <c r="D1499" s="1">
        <v>13</v>
      </c>
      <c r="E1499" s="1">
        <v>40</v>
      </c>
      <c r="F1499">
        <v>2</v>
      </c>
      <c r="G1499" s="2" t="s">
        <v>43</v>
      </c>
      <c r="H1499" s="3">
        <v>0</v>
      </c>
      <c r="I1499" s="16">
        <v>0</v>
      </c>
      <c r="J1499">
        <v>0</v>
      </c>
      <c r="K1499" s="2">
        <v>0</v>
      </c>
      <c r="L1499">
        <v>0</v>
      </c>
      <c r="M1499">
        <v>0</v>
      </c>
      <c r="N1499">
        <v>0</v>
      </c>
      <c r="O1499">
        <v>0</v>
      </c>
      <c r="P1499" s="5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 s="2">
        <v>0</v>
      </c>
      <c r="Z1499" s="7">
        <v>0</v>
      </c>
      <c r="AA1499" s="7">
        <v>0</v>
      </c>
      <c r="AB1499" s="7">
        <v>0</v>
      </c>
      <c r="AC1499" s="8">
        <v>0</v>
      </c>
      <c r="AD1499" s="3">
        <v>0</v>
      </c>
      <c r="AE1499" s="3">
        <v>0</v>
      </c>
      <c r="AF1499" s="10">
        <v>0</v>
      </c>
      <c r="AG1499" s="2">
        <v>369</v>
      </c>
    </row>
    <row r="1500" spans="1:33" x14ac:dyDescent="0.45">
      <c r="A1500" t="s">
        <v>83</v>
      </c>
      <c r="B1500" t="s">
        <v>41</v>
      </c>
      <c r="C1500" s="1">
        <v>478</v>
      </c>
      <c r="D1500" s="1">
        <v>14</v>
      </c>
      <c r="E1500" s="1">
        <v>41</v>
      </c>
      <c r="F1500">
        <v>2</v>
      </c>
      <c r="G1500" s="2" t="s">
        <v>44</v>
      </c>
      <c r="H1500" s="3">
        <v>11</v>
      </c>
      <c r="I1500" s="16">
        <v>0</v>
      </c>
      <c r="J1500">
        <v>0</v>
      </c>
      <c r="K1500" s="2">
        <v>0</v>
      </c>
      <c r="L1500">
        <v>0</v>
      </c>
      <c r="M1500">
        <v>0</v>
      </c>
      <c r="N1500">
        <v>0</v>
      </c>
      <c r="O1500">
        <v>0</v>
      </c>
      <c r="P1500" s="5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 s="2">
        <v>0</v>
      </c>
      <c r="Z1500" s="7">
        <v>9.1</v>
      </c>
      <c r="AA1500" s="7">
        <v>7.2</v>
      </c>
      <c r="AB1500" s="7">
        <v>5.8</v>
      </c>
      <c r="AC1500" s="8">
        <v>7.4</v>
      </c>
      <c r="AD1500" s="3">
        <v>5</v>
      </c>
      <c r="AE1500" s="3">
        <v>5</v>
      </c>
      <c r="AF1500" s="10">
        <v>71.156999999999996</v>
      </c>
      <c r="AG1500" s="2">
        <v>321</v>
      </c>
    </row>
    <row r="1501" spans="1:33" x14ac:dyDescent="0.45">
      <c r="A1501" t="s">
        <v>83</v>
      </c>
      <c r="B1501" t="s">
        <v>41</v>
      </c>
      <c r="C1501" s="1">
        <v>478</v>
      </c>
      <c r="D1501" s="1">
        <v>15</v>
      </c>
      <c r="E1501" s="1">
        <v>42</v>
      </c>
      <c r="F1501">
        <v>2</v>
      </c>
      <c r="G1501" s="2" t="s">
        <v>16</v>
      </c>
      <c r="H1501" s="3">
        <v>11</v>
      </c>
      <c r="I1501" s="16">
        <v>0</v>
      </c>
      <c r="J1501">
        <v>0</v>
      </c>
      <c r="K1501" s="2">
        <v>0</v>
      </c>
      <c r="L1501">
        <v>0</v>
      </c>
      <c r="M1501">
        <v>0</v>
      </c>
      <c r="N1501">
        <v>0</v>
      </c>
      <c r="O1501">
        <v>0</v>
      </c>
      <c r="P1501" s="5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 s="2">
        <v>0</v>
      </c>
      <c r="Z1501" s="7">
        <v>9.4</v>
      </c>
      <c r="AA1501" s="7">
        <v>0</v>
      </c>
      <c r="AB1501" s="7">
        <v>0</v>
      </c>
      <c r="AC1501" s="8">
        <v>3.1</v>
      </c>
      <c r="AD1501" s="3">
        <v>5</v>
      </c>
      <c r="AE1501" s="3">
        <v>5</v>
      </c>
      <c r="AF1501" s="10">
        <v>64.712999999999994</v>
      </c>
      <c r="AG1501" s="2">
        <v>378</v>
      </c>
    </row>
    <row r="1502" spans="1:33" x14ac:dyDescent="0.45">
      <c r="A1502" t="s">
        <v>83</v>
      </c>
      <c r="B1502" t="s">
        <v>41</v>
      </c>
      <c r="C1502" s="1">
        <v>478</v>
      </c>
      <c r="D1502" s="1">
        <v>16</v>
      </c>
      <c r="E1502" s="1">
        <v>43</v>
      </c>
      <c r="F1502">
        <v>2</v>
      </c>
      <c r="G1502" s="2" t="s">
        <v>44</v>
      </c>
      <c r="H1502" s="3">
        <v>0</v>
      </c>
      <c r="I1502" s="16">
        <v>0</v>
      </c>
      <c r="J1502">
        <v>0</v>
      </c>
      <c r="K1502" s="2">
        <v>0</v>
      </c>
      <c r="L1502">
        <v>0</v>
      </c>
      <c r="M1502">
        <v>0</v>
      </c>
      <c r="N1502">
        <v>0</v>
      </c>
      <c r="O1502">
        <v>0</v>
      </c>
      <c r="P1502" s="5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 s="2">
        <v>0</v>
      </c>
      <c r="Z1502" s="7">
        <v>0</v>
      </c>
      <c r="AA1502" s="7">
        <v>0</v>
      </c>
      <c r="AB1502" s="7">
        <v>0</v>
      </c>
      <c r="AC1502" s="8">
        <v>0</v>
      </c>
      <c r="AD1502" s="3">
        <v>0</v>
      </c>
      <c r="AE1502" s="3">
        <v>0</v>
      </c>
      <c r="AF1502" s="10">
        <v>0</v>
      </c>
      <c r="AG1502" s="2">
        <v>276</v>
      </c>
    </row>
    <row r="1503" spans="1:33" x14ac:dyDescent="0.45">
      <c r="A1503" t="s">
        <v>83</v>
      </c>
      <c r="B1503" t="s">
        <v>41</v>
      </c>
      <c r="C1503" s="1">
        <v>478</v>
      </c>
      <c r="D1503" s="1">
        <v>17</v>
      </c>
      <c r="E1503" s="1">
        <v>44</v>
      </c>
      <c r="F1503">
        <v>2</v>
      </c>
      <c r="G1503" s="2" t="s">
        <v>16</v>
      </c>
      <c r="H1503" s="23">
        <v>0</v>
      </c>
      <c r="I1503" s="16">
        <v>0</v>
      </c>
      <c r="J1503">
        <v>0</v>
      </c>
      <c r="K1503" s="2">
        <v>0</v>
      </c>
      <c r="L1503">
        <v>0</v>
      </c>
      <c r="M1503">
        <v>0</v>
      </c>
      <c r="N1503">
        <v>0</v>
      </c>
      <c r="O1503">
        <v>0</v>
      </c>
      <c r="P1503" s="5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 s="2">
        <v>0</v>
      </c>
      <c r="Z1503" s="7">
        <v>0</v>
      </c>
      <c r="AA1503" s="7">
        <v>0</v>
      </c>
      <c r="AB1503" s="7">
        <v>0</v>
      </c>
      <c r="AC1503" s="8">
        <v>0</v>
      </c>
      <c r="AD1503" s="3">
        <v>0</v>
      </c>
      <c r="AE1503" s="3">
        <v>0</v>
      </c>
      <c r="AF1503" s="10">
        <v>0</v>
      </c>
      <c r="AG1503" s="2">
        <v>323</v>
      </c>
    </row>
    <row r="1504" spans="1:33" x14ac:dyDescent="0.45">
      <c r="A1504" t="s">
        <v>83</v>
      </c>
      <c r="B1504" t="s">
        <v>41</v>
      </c>
      <c r="C1504" s="1">
        <v>478</v>
      </c>
      <c r="D1504" s="1">
        <v>18</v>
      </c>
      <c r="E1504" s="1">
        <v>45</v>
      </c>
      <c r="F1504">
        <v>2</v>
      </c>
      <c r="G1504" s="2" t="s">
        <v>43</v>
      </c>
      <c r="H1504" s="3">
        <v>11</v>
      </c>
      <c r="I1504" s="16">
        <v>0</v>
      </c>
      <c r="J1504">
        <v>0</v>
      </c>
      <c r="K1504" s="2">
        <v>0</v>
      </c>
      <c r="L1504">
        <v>0</v>
      </c>
      <c r="M1504">
        <v>0</v>
      </c>
      <c r="N1504">
        <v>0</v>
      </c>
      <c r="O1504">
        <v>0</v>
      </c>
      <c r="P1504" s="5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 s="2">
        <v>0</v>
      </c>
      <c r="Z1504" s="7">
        <v>6.1</v>
      </c>
      <c r="AA1504" s="7">
        <v>5.7</v>
      </c>
      <c r="AB1504" s="7">
        <v>3.5</v>
      </c>
      <c r="AC1504" s="8">
        <v>5.0999999999999996</v>
      </c>
      <c r="AD1504" s="3">
        <v>5</v>
      </c>
      <c r="AE1504" s="3">
        <v>5</v>
      </c>
      <c r="AF1504" s="10">
        <v>54.19</v>
      </c>
      <c r="AG1504" s="2">
        <v>255</v>
      </c>
    </row>
    <row r="1505" spans="1:33" x14ac:dyDescent="0.45">
      <c r="A1505" t="s">
        <v>83</v>
      </c>
      <c r="B1505" t="s">
        <v>41</v>
      </c>
      <c r="C1505" s="1">
        <v>478</v>
      </c>
      <c r="D1505" s="1">
        <v>19</v>
      </c>
      <c r="E1505" s="1">
        <v>46</v>
      </c>
      <c r="F1505">
        <v>3</v>
      </c>
      <c r="G1505" s="2" t="s">
        <v>16</v>
      </c>
      <c r="H1505" s="3">
        <v>0</v>
      </c>
      <c r="I1505" s="16">
        <v>0</v>
      </c>
      <c r="J1505">
        <v>0</v>
      </c>
      <c r="K1505" s="2">
        <v>0</v>
      </c>
      <c r="L1505">
        <v>0</v>
      </c>
      <c r="M1505">
        <v>0</v>
      </c>
      <c r="N1505">
        <v>0</v>
      </c>
      <c r="O1505">
        <v>0</v>
      </c>
      <c r="P1505" s="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 s="2">
        <v>0</v>
      </c>
      <c r="Z1505" s="7">
        <v>0</v>
      </c>
      <c r="AA1505" s="7">
        <v>0</v>
      </c>
      <c r="AB1505" s="7">
        <v>0</v>
      </c>
      <c r="AC1505" s="8">
        <v>0</v>
      </c>
      <c r="AD1505" s="3">
        <v>0</v>
      </c>
      <c r="AE1505" s="3">
        <v>0</v>
      </c>
      <c r="AF1505" s="10">
        <v>0</v>
      </c>
      <c r="AG1505" s="2">
        <v>288</v>
      </c>
    </row>
    <row r="1506" spans="1:33" x14ac:dyDescent="0.45">
      <c r="A1506" t="s">
        <v>83</v>
      </c>
      <c r="B1506" t="s">
        <v>41</v>
      </c>
      <c r="C1506" s="1">
        <v>478</v>
      </c>
      <c r="D1506" s="1">
        <v>20</v>
      </c>
      <c r="E1506" s="1">
        <v>47</v>
      </c>
      <c r="F1506">
        <v>3</v>
      </c>
      <c r="G1506" s="2" t="s">
        <v>43</v>
      </c>
      <c r="H1506" s="3">
        <v>11</v>
      </c>
      <c r="I1506" s="4">
        <v>0</v>
      </c>
      <c r="J1506" s="5">
        <v>0</v>
      </c>
      <c r="K1506" s="6">
        <v>0</v>
      </c>
      <c r="L1506">
        <v>0</v>
      </c>
      <c r="M1506">
        <v>0</v>
      </c>
      <c r="N1506">
        <v>0</v>
      </c>
      <c r="O1506">
        <v>0</v>
      </c>
      <c r="P1506" s="5">
        <v>0</v>
      </c>
      <c r="Q1506">
        <v>0</v>
      </c>
      <c r="R1506">
        <v>0</v>
      </c>
      <c r="S1506" s="5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 s="2">
        <v>0</v>
      </c>
      <c r="Z1506" s="7">
        <v>6.7</v>
      </c>
      <c r="AA1506" s="7">
        <v>7</v>
      </c>
      <c r="AB1506" s="7">
        <v>5</v>
      </c>
      <c r="AC1506" s="8">
        <v>6.2</v>
      </c>
      <c r="AD1506" s="3">
        <v>5</v>
      </c>
      <c r="AE1506" s="3">
        <v>5</v>
      </c>
      <c r="AF1506">
        <v>73.114000000000004</v>
      </c>
      <c r="AG1506" s="2">
        <v>211</v>
      </c>
    </row>
    <row r="1507" spans="1:33" x14ac:dyDescent="0.45">
      <c r="A1507" t="s">
        <v>83</v>
      </c>
      <c r="B1507" t="s">
        <v>41</v>
      </c>
      <c r="C1507" s="1">
        <v>478</v>
      </c>
      <c r="D1507" s="1">
        <v>21</v>
      </c>
      <c r="E1507" s="1">
        <v>48</v>
      </c>
      <c r="F1507">
        <v>3</v>
      </c>
      <c r="G1507" s="2" t="s">
        <v>44</v>
      </c>
      <c r="H1507" s="23">
        <v>0</v>
      </c>
      <c r="I1507" s="16">
        <v>0</v>
      </c>
      <c r="J1507">
        <v>0</v>
      </c>
      <c r="K1507" s="2">
        <v>0</v>
      </c>
      <c r="L1507">
        <v>0</v>
      </c>
      <c r="M1507">
        <v>0</v>
      </c>
      <c r="N1507">
        <v>0</v>
      </c>
      <c r="O1507">
        <v>0</v>
      </c>
      <c r="P1507" s="5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 s="2">
        <v>0</v>
      </c>
      <c r="Z1507" s="7">
        <v>0</v>
      </c>
      <c r="AA1507" s="7">
        <v>0</v>
      </c>
      <c r="AB1507" s="7">
        <v>0</v>
      </c>
      <c r="AC1507" s="8">
        <v>0</v>
      </c>
      <c r="AD1507" s="3">
        <v>0</v>
      </c>
      <c r="AE1507" s="3">
        <v>0</v>
      </c>
      <c r="AF1507" s="10">
        <v>0</v>
      </c>
      <c r="AG1507" s="2">
        <v>335</v>
      </c>
    </row>
    <row r="1508" spans="1:33" x14ac:dyDescent="0.45">
      <c r="A1508" t="s">
        <v>83</v>
      </c>
      <c r="B1508" t="s">
        <v>41</v>
      </c>
      <c r="C1508" s="1">
        <v>478</v>
      </c>
      <c r="D1508" s="1">
        <v>22</v>
      </c>
      <c r="E1508" s="1">
        <v>49</v>
      </c>
      <c r="F1508">
        <v>3</v>
      </c>
      <c r="G1508" s="2" t="s">
        <v>43</v>
      </c>
      <c r="H1508" s="3">
        <v>22</v>
      </c>
      <c r="I1508" s="16">
        <v>0</v>
      </c>
      <c r="J1508">
        <v>0</v>
      </c>
      <c r="K1508" s="2">
        <v>0</v>
      </c>
      <c r="L1508">
        <v>0</v>
      </c>
      <c r="M1508">
        <v>0</v>
      </c>
      <c r="N1508">
        <v>0</v>
      </c>
      <c r="O1508">
        <v>0</v>
      </c>
      <c r="P1508" s="5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 s="2">
        <v>0</v>
      </c>
      <c r="Z1508" s="7">
        <v>4.9000000000000004</v>
      </c>
      <c r="AA1508" s="7">
        <v>3.2</v>
      </c>
      <c r="AB1508" s="7">
        <v>0</v>
      </c>
      <c r="AC1508" s="8">
        <v>2.7</v>
      </c>
      <c r="AD1508" s="20">
        <v>5</v>
      </c>
      <c r="AE1508" s="3">
        <v>5</v>
      </c>
      <c r="AF1508" s="10">
        <v>70.587000000000003</v>
      </c>
      <c r="AG1508" s="2">
        <v>287</v>
      </c>
    </row>
    <row r="1509" spans="1:33" x14ac:dyDescent="0.45">
      <c r="A1509" t="s">
        <v>83</v>
      </c>
      <c r="B1509" t="s">
        <v>41</v>
      </c>
      <c r="C1509" s="1">
        <v>478</v>
      </c>
      <c r="D1509" s="1">
        <v>23</v>
      </c>
      <c r="E1509" s="1">
        <v>50</v>
      </c>
      <c r="F1509">
        <v>3</v>
      </c>
      <c r="G1509" s="2" t="s">
        <v>44</v>
      </c>
      <c r="H1509" s="3">
        <v>11</v>
      </c>
      <c r="I1509" s="16">
        <v>0</v>
      </c>
      <c r="J1509">
        <v>0</v>
      </c>
      <c r="K1509" s="2">
        <v>0</v>
      </c>
      <c r="L1509">
        <v>0</v>
      </c>
      <c r="M1509">
        <v>0</v>
      </c>
      <c r="N1509">
        <v>0</v>
      </c>
      <c r="O1509">
        <v>0</v>
      </c>
      <c r="P1509" s="5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 s="2">
        <v>0</v>
      </c>
      <c r="Z1509" s="7">
        <v>6.3</v>
      </c>
      <c r="AA1509" s="7">
        <v>0</v>
      </c>
      <c r="AB1509" s="7">
        <v>0</v>
      </c>
      <c r="AC1509" s="8">
        <v>2.1</v>
      </c>
      <c r="AD1509" s="3">
        <v>5</v>
      </c>
      <c r="AE1509" s="3">
        <v>5</v>
      </c>
      <c r="AF1509" s="10">
        <v>41.807000000000002</v>
      </c>
      <c r="AG1509" s="2">
        <v>279</v>
      </c>
    </row>
    <row r="1510" spans="1:33" x14ac:dyDescent="0.45">
      <c r="A1510" t="s">
        <v>83</v>
      </c>
      <c r="B1510" t="s">
        <v>41</v>
      </c>
      <c r="C1510" s="1">
        <v>478</v>
      </c>
      <c r="D1510" s="1">
        <v>24</v>
      </c>
      <c r="E1510" s="1">
        <v>51</v>
      </c>
      <c r="F1510">
        <v>3</v>
      </c>
      <c r="G1510" s="2" t="s">
        <v>16</v>
      </c>
      <c r="H1510" s="3">
        <v>0</v>
      </c>
      <c r="I1510" s="16">
        <v>0</v>
      </c>
      <c r="J1510">
        <v>0</v>
      </c>
      <c r="K1510" s="2">
        <v>0</v>
      </c>
      <c r="L1510">
        <v>0</v>
      </c>
      <c r="M1510">
        <v>0</v>
      </c>
      <c r="N1510">
        <v>0</v>
      </c>
      <c r="O1510">
        <v>0</v>
      </c>
      <c r="P1510" s="5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 s="2">
        <v>0</v>
      </c>
      <c r="Z1510" s="7">
        <v>0</v>
      </c>
      <c r="AA1510" s="7">
        <v>0</v>
      </c>
      <c r="AB1510" s="7">
        <v>0</v>
      </c>
      <c r="AC1510" s="8">
        <v>0</v>
      </c>
      <c r="AD1510" s="3">
        <v>0</v>
      </c>
      <c r="AE1510" s="3">
        <v>0</v>
      </c>
      <c r="AF1510" s="10">
        <v>0</v>
      </c>
      <c r="AG1510" s="2">
        <v>271</v>
      </c>
    </row>
    <row r="1511" spans="1:33" x14ac:dyDescent="0.45">
      <c r="A1511" t="s">
        <v>83</v>
      </c>
      <c r="B1511" t="s">
        <v>41</v>
      </c>
      <c r="C1511" s="1">
        <v>478</v>
      </c>
      <c r="D1511" s="1">
        <v>25</v>
      </c>
      <c r="E1511" s="1">
        <v>52</v>
      </c>
      <c r="F1511">
        <v>3</v>
      </c>
      <c r="G1511" s="2" t="s">
        <v>44</v>
      </c>
      <c r="H1511" s="3">
        <v>0</v>
      </c>
      <c r="I1511" s="16">
        <v>0</v>
      </c>
      <c r="J1511">
        <v>0</v>
      </c>
      <c r="K1511" s="2">
        <v>0</v>
      </c>
      <c r="L1511">
        <v>0</v>
      </c>
      <c r="M1511">
        <v>0</v>
      </c>
      <c r="N1511">
        <v>0</v>
      </c>
      <c r="O1511">
        <v>0</v>
      </c>
      <c r="P1511" s="5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 s="2">
        <v>0</v>
      </c>
      <c r="Z1511" s="7">
        <v>0</v>
      </c>
      <c r="AA1511" s="7">
        <v>0</v>
      </c>
      <c r="AB1511" s="7">
        <v>0</v>
      </c>
      <c r="AC1511" s="8">
        <v>0</v>
      </c>
      <c r="AD1511" s="3">
        <v>0</v>
      </c>
      <c r="AE1511" s="3">
        <v>0</v>
      </c>
      <c r="AF1511" s="10">
        <v>0</v>
      </c>
      <c r="AG1511" s="2">
        <v>387</v>
      </c>
    </row>
    <row r="1512" spans="1:33" x14ac:dyDescent="0.45">
      <c r="A1512" t="s">
        <v>83</v>
      </c>
      <c r="B1512" t="s">
        <v>41</v>
      </c>
      <c r="C1512" s="1">
        <v>478</v>
      </c>
      <c r="D1512" s="1">
        <v>26</v>
      </c>
      <c r="E1512" s="1">
        <v>53</v>
      </c>
      <c r="F1512">
        <v>3</v>
      </c>
      <c r="G1512" s="2" t="s">
        <v>16</v>
      </c>
      <c r="H1512" s="3">
        <v>11</v>
      </c>
      <c r="I1512" s="16">
        <v>0</v>
      </c>
      <c r="J1512">
        <v>0</v>
      </c>
      <c r="K1512" s="2">
        <v>0</v>
      </c>
      <c r="L1512">
        <v>0</v>
      </c>
      <c r="M1512">
        <v>0</v>
      </c>
      <c r="N1512">
        <v>0</v>
      </c>
      <c r="O1512">
        <v>0</v>
      </c>
      <c r="P1512" s="5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 s="2">
        <v>0</v>
      </c>
      <c r="Z1512" s="7">
        <v>5.5</v>
      </c>
      <c r="AA1512" s="7">
        <v>5</v>
      </c>
      <c r="AB1512" s="7">
        <v>5.0999999999999996</v>
      </c>
      <c r="AC1512" s="8">
        <v>5.2</v>
      </c>
      <c r="AD1512" s="3">
        <v>5</v>
      </c>
      <c r="AE1512" s="3">
        <v>5</v>
      </c>
      <c r="AF1512" s="10">
        <v>69.236000000000004</v>
      </c>
      <c r="AG1512" s="11">
        <v>351</v>
      </c>
    </row>
    <row r="1513" spans="1:33" x14ac:dyDescent="0.45">
      <c r="A1513" t="s">
        <v>83</v>
      </c>
      <c r="B1513" t="s">
        <v>41</v>
      </c>
      <c r="C1513" s="1">
        <v>478</v>
      </c>
      <c r="D1513" s="1">
        <v>27</v>
      </c>
      <c r="E1513" s="1">
        <v>54</v>
      </c>
      <c r="F1513">
        <v>3</v>
      </c>
      <c r="G1513" s="2" t="s">
        <v>43</v>
      </c>
      <c r="H1513" s="3">
        <v>0</v>
      </c>
      <c r="I1513" s="16">
        <v>0</v>
      </c>
      <c r="J1513">
        <v>0</v>
      </c>
      <c r="K1513" s="2">
        <v>0</v>
      </c>
      <c r="L1513">
        <v>0</v>
      </c>
      <c r="M1513">
        <v>0</v>
      </c>
      <c r="N1513">
        <v>0</v>
      </c>
      <c r="O1513">
        <v>0</v>
      </c>
      <c r="P1513" s="5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 s="2">
        <v>0</v>
      </c>
      <c r="Z1513" s="7">
        <v>0</v>
      </c>
      <c r="AA1513" s="7">
        <v>0</v>
      </c>
      <c r="AB1513" s="7">
        <v>0</v>
      </c>
      <c r="AC1513" s="8">
        <v>0</v>
      </c>
      <c r="AD1513" s="3">
        <v>0</v>
      </c>
      <c r="AE1513" s="3">
        <v>0</v>
      </c>
      <c r="AF1513" s="10">
        <v>0</v>
      </c>
      <c r="AG1513" s="2">
        <v>373</v>
      </c>
    </row>
    <row r="1514" spans="1:33" x14ac:dyDescent="0.45">
      <c r="A1514" t="s">
        <v>82</v>
      </c>
      <c r="B1514" t="s">
        <v>41</v>
      </c>
      <c r="C1514" s="1">
        <v>476</v>
      </c>
      <c r="D1514" s="1">
        <v>1</v>
      </c>
      <c r="E1514" s="1">
        <v>55</v>
      </c>
      <c r="F1514">
        <v>1</v>
      </c>
      <c r="G1514" s="2" t="s">
        <v>16</v>
      </c>
      <c r="H1514" s="3">
        <v>100</v>
      </c>
      <c r="I1514" s="16">
        <v>0</v>
      </c>
      <c r="J1514">
        <v>5</v>
      </c>
      <c r="K1514" s="2">
        <v>0</v>
      </c>
      <c r="L1514">
        <v>0</v>
      </c>
      <c r="M1514">
        <v>0</v>
      </c>
      <c r="N1514">
        <v>0</v>
      </c>
      <c r="O1514">
        <v>0</v>
      </c>
      <c r="P1514" s="5">
        <v>0</v>
      </c>
      <c r="Q1514">
        <v>1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3</v>
      </c>
      <c r="Y1514" s="2">
        <v>0</v>
      </c>
      <c r="Z1514" s="7">
        <v>5.2</v>
      </c>
      <c r="AA1514" s="7">
        <v>6.8</v>
      </c>
      <c r="AB1514" s="7">
        <v>8.6999999999999993</v>
      </c>
      <c r="AC1514" s="8">
        <v>6.9</v>
      </c>
      <c r="AD1514" s="3">
        <v>310</v>
      </c>
      <c r="AE1514" s="3">
        <v>5</v>
      </c>
      <c r="AF1514" s="10">
        <v>3286.9</v>
      </c>
      <c r="AG1514" s="2">
        <v>111</v>
      </c>
    </row>
    <row r="1515" spans="1:33" x14ac:dyDescent="0.45">
      <c r="A1515" t="s">
        <v>82</v>
      </c>
      <c r="B1515" t="s">
        <v>41</v>
      </c>
      <c r="C1515" s="1">
        <v>476</v>
      </c>
      <c r="D1515" s="1">
        <v>2</v>
      </c>
      <c r="E1515" s="1">
        <v>56</v>
      </c>
      <c r="F1515">
        <v>1</v>
      </c>
      <c r="G1515" s="2" t="s">
        <v>43</v>
      </c>
      <c r="H1515" s="3">
        <v>100</v>
      </c>
      <c r="I1515" s="16">
        <v>0</v>
      </c>
      <c r="J1515">
        <v>0</v>
      </c>
      <c r="K1515" s="2">
        <v>0</v>
      </c>
      <c r="L1515">
        <v>0</v>
      </c>
      <c r="M1515">
        <v>0</v>
      </c>
      <c r="N1515">
        <v>0</v>
      </c>
      <c r="O1515">
        <v>0</v>
      </c>
      <c r="P1515" s="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2</v>
      </c>
      <c r="Y1515" s="2">
        <v>0</v>
      </c>
      <c r="Z1515" s="7">
        <v>8.8000000000000007</v>
      </c>
      <c r="AA1515" s="7">
        <v>7.4</v>
      </c>
      <c r="AB1515" s="7">
        <v>11.9</v>
      </c>
      <c r="AC1515" s="8">
        <v>9.4</v>
      </c>
      <c r="AD1515" s="3">
        <v>120</v>
      </c>
      <c r="AE1515" s="3">
        <v>5</v>
      </c>
      <c r="AF1515" s="10">
        <v>1353.7</v>
      </c>
      <c r="AG1515" s="11">
        <v>187</v>
      </c>
    </row>
    <row r="1516" spans="1:33" x14ac:dyDescent="0.45">
      <c r="A1516" t="s">
        <v>82</v>
      </c>
      <c r="B1516" t="s">
        <v>41</v>
      </c>
      <c r="C1516" s="1">
        <v>476</v>
      </c>
      <c r="D1516" s="1">
        <v>3</v>
      </c>
      <c r="E1516" s="1">
        <v>57</v>
      </c>
      <c r="F1516">
        <v>1</v>
      </c>
      <c r="G1516" s="2" t="s">
        <v>44</v>
      </c>
      <c r="H1516" s="23">
        <v>55</v>
      </c>
      <c r="I1516" s="4">
        <v>0</v>
      </c>
      <c r="J1516" s="5">
        <v>0</v>
      </c>
      <c r="K1516" s="6">
        <v>0</v>
      </c>
      <c r="L1516">
        <v>0</v>
      </c>
      <c r="M1516">
        <v>0</v>
      </c>
      <c r="N1516">
        <v>0</v>
      </c>
      <c r="O1516">
        <v>0</v>
      </c>
      <c r="P1516" s="5">
        <v>0</v>
      </c>
      <c r="Q1516">
        <v>0</v>
      </c>
      <c r="R1516">
        <v>0</v>
      </c>
      <c r="S1516" s="5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 s="2">
        <v>0</v>
      </c>
      <c r="Z1516">
        <v>7.9</v>
      </c>
      <c r="AA1516">
        <v>8.1999999999999993</v>
      </c>
      <c r="AB1516">
        <v>7.2</v>
      </c>
      <c r="AC1516" s="8">
        <v>7.8</v>
      </c>
      <c r="AD1516" s="3">
        <v>50</v>
      </c>
      <c r="AE1516" s="3">
        <v>5</v>
      </c>
      <c r="AF1516">
        <v>570.5</v>
      </c>
      <c r="AG1516" s="2">
        <v>202</v>
      </c>
    </row>
    <row r="1517" spans="1:33" x14ac:dyDescent="0.45">
      <c r="A1517" t="s">
        <v>82</v>
      </c>
      <c r="B1517" t="s">
        <v>41</v>
      </c>
      <c r="C1517" s="1">
        <v>476</v>
      </c>
      <c r="D1517" s="1">
        <v>4</v>
      </c>
      <c r="E1517" s="1">
        <v>58</v>
      </c>
      <c r="F1517">
        <v>1</v>
      </c>
      <c r="G1517" s="2" t="s">
        <v>43</v>
      </c>
      <c r="H1517" s="3">
        <v>100</v>
      </c>
      <c r="I1517" s="16">
        <v>0</v>
      </c>
      <c r="J1517">
        <v>5</v>
      </c>
      <c r="K1517" s="2">
        <v>0</v>
      </c>
      <c r="L1517">
        <v>0</v>
      </c>
      <c r="M1517">
        <v>0</v>
      </c>
      <c r="N1517">
        <v>0</v>
      </c>
      <c r="O1517">
        <v>0</v>
      </c>
      <c r="P1517" s="5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13</v>
      </c>
      <c r="Y1517" s="2">
        <v>0</v>
      </c>
      <c r="Z1517" s="7">
        <v>9</v>
      </c>
      <c r="AA1517" s="7">
        <v>14.1</v>
      </c>
      <c r="AB1517" s="7">
        <v>8.1999999999999993</v>
      </c>
      <c r="AC1517" s="8">
        <v>10.4</v>
      </c>
      <c r="AD1517" s="3">
        <v>240</v>
      </c>
      <c r="AE1517" s="3">
        <v>5</v>
      </c>
      <c r="AF1517" s="10">
        <v>2219.1999999999998</v>
      </c>
      <c r="AG1517" s="2">
        <v>121</v>
      </c>
    </row>
    <row r="1518" spans="1:33" x14ac:dyDescent="0.45">
      <c r="A1518" t="s">
        <v>82</v>
      </c>
      <c r="B1518" t="s">
        <v>41</v>
      </c>
      <c r="C1518" s="1">
        <v>476</v>
      </c>
      <c r="D1518" s="1">
        <v>5</v>
      </c>
      <c r="E1518" s="1">
        <v>59</v>
      </c>
      <c r="F1518">
        <v>1</v>
      </c>
      <c r="G1518" s="2" t="s">
        <v>44</v>
      </c>
      <c r="H1518" s="3">
        <v>100</v>
      </c>
      <c r="I1518" s="16">
        <v>0</v>
      </c>
      <c r="J1518">
        <v>0</v>
      </c>
      <c r="K1518" s="2">
        <v>0</v>
      </c>
      <c r="L1518">
        <v>0</v>
      </c>
      <c r="M1518">
        <v>0</v>
      </c>
      <c r="N1518">
        <v>0</v>
      </c>
      <c r="O1518">
        <v>0</v>
      </c>
      <c r="P1518" s="5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8</v>
      </c>
      <c r="Y1518" s="2">
        <v>0</v>
      </c>
      <c r="Z1518" s="7">
        <v>8.1</v>
      </c>
      <c r="AA1518" s="7">
        <v>7.1</v>
      </c>
      <c r="AB1518" s="7">
        <v>7.5</v>
      </c>
      <c r="AC1518" s="8">
        <v>7.6</v>
      </c>
      <c r="AD1518" s="3">
        <v>230</v>
      </c>
      <c r="AE1518" s="3">
        <v>5</v>
      </c>
      <c r="AF1518" s="10">
        <v>2302.9</v>
      </c>
      <c r="AG1518" s="2">
        <v>187</v>
      </c>
    </row>
    <row r="1519" spans="1:33" x14ac:dyDescent="0.45">
      <c r="A1519" t="s">
        <v>82</v>
      </c>
      <c r="B1519" t="s">
        <v>41</v>
      </c>
      <c r="C1519" s="1">
        <v>476</v>
      </c>
      <c r="D1519" s="1">
        <v>6</v>
      </c>
      <c r="E1519" s="1">
        <v>60</v>
      </c>
      <c r="F1519">
        <v>1</v>
      </c>
      <c r="G1519" s="2" t="s">
        <v>16</v>
      </c>
      <c r="H1519" s="24">
        <v>55</v>
      </c>
      <c r="I1519" s="16">
        <v>0</v>
      </c>
      <c r="J1519">
        <v>0</v>
      </c>
      <c r="K1519" s="2">
        <v>0</v>
      </c>
      <c r="L1519">
        <v>0</v>
      </c>
      <c r="M1519">
        <v>0</v>
      </c>
      <c r="N1519">
        <v>0</v>
      </c>
      <c r="O1519">
        <v>0</v>
      </c>
      <c r="P1519" s="5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32</v>
      </c>
      <c r="Y1519" s="2">
        <v>0</v>
      </c>
      <c r="Z1519" s="7">
        <v>7.1</v>
      </c>
      <c r="AA1519" s="7">
        <v>8.1</v>
      </c>
      <c r="AB1519" s="7">
        <v>7.3</v>
      </c>
      <c r="AC1519" s="8">
        <v>7.5</v>
      </c>
      <c r="AD1519" s="3">
        <v>130</v>
      </c>
      <c r="AE1519" s="3">
        <v>5</v>
      </c>
      <c r="AF1519" s="10">
        <v>1394.6</v>
      </c>
      <c r="AG1519" s="2">
        <v>181</v>
      </c>
    </row>
    <row r="1520" spans="1:33" x14ac:dyDescent="0.45">
      <c r="A1520" t="s">
        <v>82</v>
      </c>
      <c r="B1520" t="s">
        <v>41</v>
      </c>
      <c r="C1520" s="1">
        <v>476</v>
      </c>
      <c r="D1520" s="1">
        <v>7</v>
      </c>
      <c r="E1520" s="1">
        <v>61</v>
      </c>
      <c r="F1520">
        <v>1</v>
      </c>
      <c r="G1520" s="2" t="s">
        <v>44</v>
      </c>
      <c r="H1520" s="3">
        <v>100</v>
      </c>
      <c r="I1520" s="16">
        <v>0</v>
      </c>
      <c r="J1520">
        <v>5</v>
      </c>
      <c r="K1520" s="2">
        <v>0</v>
      </c>
      <c r="L1520">
        <v>0</v>
      </c>
      <c r="M1520">
        <v>0</v>
      </c>
      <c r="N1520">
        <v>0</v>
      </c>
      <c r="O1520">
        <v>0</v>
      </c>
      <c r="P1520" s="5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6</v>
      </c>
      <c r="Y1520" s="2">
        <v>0</v>
      </c>
      <c r="Z1520" s="7">
        <v>9.3000000000000007</v>
      </c>
      <c r="AA1520" s="7">
        <v>10.8</v>
      </c>
      <c r="AB1520" s="7">
        <v>9.1999999999999993</v>
      </c>
      <c r="AC1520" s="8">
        <v>9.8000000000000007</v>
      </c>
      <c r="AD1520" s="3">
        <v>230</v>
      </c>
      <c r="AE1520" s="3">
        <v>5</v>
      </c>
      <c r="AF1520" s="10">
        <v>2228.1999999999998</v>
      </c>
      <c r="AG1520" s="11">
        <v>245</v>
      </c>
    </row>
    <row r="1521" spans="1:33" x14ac:dyDescent="0.45">
      <c r="A1521" t="s">
        <v>82</v>
      </c>
      <c r="B1521" t="s">
        <v>41</v>
      </c>
      <c r="C1521" s="1">
        <v>476</v>
      </c>
      <c r="D1521" s="1">
        <v>8</v>
      </c>
      <c r="E1521" s="1">
        <v>62</v>
      </c>
      <c r="F1521">
        <v>1</v>
      </c>
      <c r="G1521" s="2" t="s">
        <v>16</v>
      </c>
      <c r="H1521" s="3">
        <v>66</v>
      </c>
      <c r="I1521" s="16">
        <v>0</v>
      </c>
      <c r="J1521">
        <v>5</v>
      </c>
      <c r="K1521" s="2">
        <v>0</v>
      </c>
      <c r="L1521">
        <v>0</v>
      </c>
      <c r="M1521">
        <v>0</v>
      </c>
      <c r="N1521">
        <v>0</v>
      </c>
      <c r="O1521">
        <v>0</v>
      </c>
      <c r="P1521" s="5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7</v>
      </c>
      <c r="Y1521" s="2">
        <v>0</v>
      </c>
      <c r="Z1521" s="7">
        <v>7.4</v>
      </c>
      <c r="AA1521" s="7">
        <v>7</v>
      </c>
      <c r="AB1521" s="7">
        <v>10.3</v>
      </c>
      <c r="AC1521" s="8">
        <v>8.1999999999999993</v>
      </c>
      <c r="AD1521" s="3">
        <v>130</v>
      </c>
      <c r="AE1521" s="3">
        <v>5</v>
      </c>
      <c r="AF1521" s="10">
        <v>1409.4</v>
      </c>
      <c r="AG1521" s="11">
        <v>140</v>
      </c>
    </row>
    <row r="1522" spans="1:33" x14ac:dyDescent="0.45">
      <c r="A1522" t="s">
        <v>82</v>
      </c>
      <c r="B1522" t="s">
        <v>41</v>
      </c>
      <c r="C1522" s="1">
        <v>476</v>
      </c>
      <c r="D1522" s="1">
        <v>9</v>
      </c>
      <c r="E1522" s="1">
        <v>63</v>
      </c>
      <c r="F1522">
        <v>1</v>
      </c>
      <c r="G1522" s="2" t="s">
        <v>43</v>
      </c>
      <c r="H1522" s="23">
        <v>33</v>
      </c>
      <c r="I1522" s="4">
        <v>10</v>
      </c>
      <c r="J1522" s="5">
        <v>0</v>
      </c>
      <c r="K1522" s="6">
        <v>0</v>
      </c>
      <c r="L1522">
        <v>0</v>
      </c>
      <c r="M1522">
        <v>0</v>
      </c>
      <c r="N1522">
        <v>0</v>
      </c>
      <c r="O1522">
        <v>0</v>
      </c>
      <c r="P1522" s="5">
        <v>0</v>
      </c>
      <c r="Q1522">
        <v>0</v>
      </c>
      <c r="R1522">
        <v>0</v>
      </c>
      <c r="S1522" s="5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 s="2">
        <v>0</v>
      </c>
      <c r="Z1522">
        <v>6.5</v>
      </c>
      <c r="AA1522">
        <v>8.3000000000000007</v>
      </c>
      <c r="AB1522">
        <v>7.4</v>
      </c>
      <c r="AC1522" s="8">
        <v>7.4</v>
      </c>
      <c r="AD1522" s="3">
        <v>25</v>
      </c>
      <c r="AE1522" s="3">
        <v>5</v>
      </c>
      <c r="AF1522">
        <v>368</v>
      </c>
      <c r="AG1522" s="2">
        <v>312</v>
      </c>
    </row>
    <row r="1523" spans="1:33" x14ac:dyDescent="0.45">
      <c r="A1523" t="s">
        <v>82</v>
      </c>
      <c r="B1523" t="s">
        <v>41</v>
      </c>
      <c r="C1523" s="1">
        <v>476</v>
      </c>
      <c r="D1523" s="1">
        <v>10</v>
      </c>
      <c r="E1523" s="1">
        <v>64</v>
      </c>
      <c r="F1523">
        <v>2</v>
      </c>
      <c r="G1523" s="2" t="s">
        <v>16</v>
      </c>
      <c r="H1523" s="3">
        <v>0</v>
      </c>
      <c r="I1523" s="16">
        <v>0</v>
      </c>
      <c r="J1523">
        <v>0</v>
      </c>
      <c r="K1523" s="2">
        <v>0</v>
      </c>
      <c r="L1523">
        <v>0</v>
      </c>
      <c r="M1523">
        <v>0</v>
      </c>
      <c r="N1523">
        <v>0</v>
      </c>
      <c r="O1523">
        <v>0</v>
      </c>
      <c r="P1523" s="5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 s="2">
        <v>0</v>
      </c>
      <c r="Z1523" s="7">
        <v>0</v>
      </c>
      <c r="AA1523" s="7">
        <v>0</v>
      </c>
      <c r="AB1523" s="7">
        <v>0</v>
      </c>
      <c r="AC1523" s="8">
        <v>0</v>
      </c>
      <c r="AD1523" s="3">
        <v>0</v>
      </c>
      <c r="AE1523" s="3">
        <v>0</v>
      </c>
      <c r="AF1523" s="10">
        <v>0</v>
      </c>
      <c r="AG1523" s="2">
        <v>365</v>
      </c>
    </row>
    <row r="1524" spans="1:33" x14ac:dyDescent="0.45">
      <c r="A1524" t="s">
        <v>82</v>
      </c>
      <c r="B1524" t="s">
        <v>41</v>
      </c>
      <c r="C1524" s="1">
        <v>476</v>
      </c>
      <c r="D1524" s="1">
        <v>11</v>
      </c>
      <c r="E1524" s="1">
        <v>65</v>
      </c>
      <c r="F1524">
        <v>2</v>
      </c>
      <c r="G1524" s="2" t="s">
        <v>43</v>
      </c>
      <c r="H1524" s="3">
        <v>0</v>
      </c>
      <c r="I1524" s="16">
        <v>0</v>
      </c>
      <c r="J1524">
        <v>0</v>
      </c>
      <c r="K1524" s="2">
        <v>0</v>
      </c>
      <c r="L1524">
        <v>0</v>
      </c>
      <c r="M1524">
        <v>0</v>
      </c>
      <c r="N1524">
        <v>0</v>
      </c>
      <c r="O1524">
        <v>0</v>
      </c>
      <c r="P1524" s="5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 s="2">
        <v>0</v>
      </c>
      <c r="Z1524" s="7">
        <v>0</v>
      </c>
      <c r="AA1524" s="7">
        <v>0</v>
      </c>
      <c r="AB1524" s="7">
        <v>0</v>
      </c>
      <c r="AC1524" s="8">
        <v>0</v>
      </c>
      <c r="AD1524" s="3">
        <v>0</v>
      </c>
      <c r="AE1524" s="3">
        <v>0</v>
      </c>
      <c r="AF1524" s="10">
        <v>0</v>
      </c>
      <c r="AG1524" s="2">
        <v>303</v>
      </c>
    </row>
    <row r="1525" spans="1:33" x14ac:dyDescent="0.45">
      <c r="A1525" t="s">
        <v>82</v>
      </c>
      <c r="B1525" t="s">
        <v>41</v>
      </c>
      <c r="C1525" s="1">
        <v>476</v>
      </c>
      <c r="D1525" s="1">
        <v>12</v>
      </c>
      <c r="E1525" s="1">
        <v>66</v>
      </c>
      <c r="F1525">
        <v>2</v>
      </c>
      <c r="G1525" s="2" t="s">
        <v>44</v>
      </c>
      <c r="H1525" s="3">
        <v>0</v>
      </c>
      <c r="I1525" s="16">
        <v>0</v>
      </c>
      <c r="J1525">
        <v>0</v>
      </c>
      <c r="K1525" s="2">
        <v>0</v>
      </c>
      <c r="L1525">
        <v>0</v>
      </c>
      <c r="M1525">
        <v>0</v>
      </c>
      <c r="N1525">
        <v>0</v>
      </c>
      <c r="O1525">
        <v>0</v>
      </c>
      <c r="P1525" s="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 s="2">
        <v>0</v>
      </c>
      <c r="Z1525" s="7">
        <v>0</v>
      </c>
      <c r="AA1525" s="7">
        <v>0</v>
      </c>
      <c r="AB1525" s="7">
        <v>0</v>
      </c>
      <c r="AC1525" s="8">
        <v>0</v>
      </c>
      <c r="AD1525" s="3">
        <v>0</v>
      </c>
      <c r="AE1525" s="3">
        <v>0</v>
      </c>
      <c r="AF1525" s="10">
        <v>0</v>
      </c>
      <c r="AG1525" s="2">
        <v>342</v>
      </c>
    </row>
    <row r="1526" spans="1:33" x14ac:dyDescent="0.45">
      <c r="A1526" t="s">
        <v>82</v>
      </c>
      <c r="B1526" t="s">
        <v>41</v>
      </c>
      <c r="C1526" s="1">
        <v>476</v>
      </c>
      <c r="D1526" s="1">
        <v>13</v>
      </c>
      <c r="E1526" s="1">
        <v>67</v>
      </c>
      <c r="F1526">
        <v>2</v>
      </c>
      <c r="G1526" s="2" t="s">
        <v>43</v>
      </c>
      <c r="H1526" s="3">
        <v>0</v>
      </c>
      <c r="I1526" s="16">
        <v>0</v>
      </c>
      <c r="J1526">
        <v>0</v>
      </c>
      <c r="K1526" s="2">
        <v>0</v>
      </c>
      <c r="L1526">
        <v>0</v>
      </c>
      <c r="M1526">
        <v>0</v>
      </c>
      <c r="N1526">
        <v>0</v>
      </c>
      <c r="O1526">
        <v>0</v>
      </c>
      <c r="P1526" s="5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 s="2">
        <v>0</v>
      </c>
      <c r="Z1526" s="7">
        <v>0</v>
      </c>
      <c r="AA1526" s="7">
        <v>0</v>
      </c>
      <c r="AB1526" s="7">
        <v>0</v>
      </c>
      <c r="AC1526" s="8">
        <v>0</v>
      </c>
      <c r="AD1526" s="3">
        <v>0</v>
      </c>
      <c r="AE1526" s="3">
        <v>0</v>
      </c>
      <c r="AF1526" s="10">
        <v>0</v>
      </c>
      <c r="AG1526" s="2">
        <v>342</v>
      </c>
    </row>
    <row r="1527" spans="1:33" x14ac:dyDescent="0.45">
      <c r="A1527" t="s">
        <v>82</v>
      </c>
      <c r="B1527" t="s">
        <v>41</v>
      </c>
      <c r="C1527" s="1">
        <v>476</v>
      </c>
      <c r="D1527" s="1">
        <v>14</v>
      </c>
      <c r="E1527" s="1">
        <v>68</v>
      </c>
      <c r="F1527">
        <v>2</v>
      </c>
      <c r="G1527" s="2" t="s">
        <v>44</v>
      </c>
      <c r="H1527" s="23">
        <v>0</v>
      </c>
      <c r="I1527" s="16">
        <v>0</v>
      </c>
      <c r="J1527">
        <v>0</v>
      </c>
      <c r="K1527" s="2">
        <v>0</v>
      </c>
      <c r="L1527">
        <v>0</v>
      </c>
      <c r="M1527">
        <v>0</v>
      </c>
      <c r="N1527">
        <v>0</v>
      </c>
      <c r="O1527">
        <v>0</v>
      </c>
      <c r="P1527" s="5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 s="2">
        <v>0</v>
      </c>
      <c r="Z1527" s="7">
        <v>0</v>
      </c>
      <c r="AA1527" s="7">
        <v>0</v>
      </c>
      <c r="AB1527" s="7">
        <v>0</v>
      </c>
      <c r="AC1527" s="8">
        <v>0</v>
      </c>
      <c r="AD1527" s="3">
        <v>0</v>
      </c>
      <c r="AE1527" s="3">
        <v>0</v>
      </c>
      <c r="AF1527" s="10">
        <v>0</v>
      </c>
      <c r="AG1527" s="2">
        <v>303</v>
      </c>
    </row>
    <row r="1528" spans="1:33" x14ac:dyDescent="0.45">
      <c r="A1528" t="s">
        <v>82</v>
      </c>
      <c r="B1528" t="s">
        <v>41</v>
      </c>
      <c r="C1528" s="1">
        <v>476</v>
      </c>
      <c r="D1528" s="1">
        <v>15</v>
      </c>
      <c r="E1528" s="1">
        <v>69</v>
      </c>
      <c r="F1528">
        <v>2</v>
      </c>
      <c r="G1528" s="2" t="s">
        <v>16</v>
      </c>
      <c r="H1528" s="3">
        <v>11</v>
      </c>
      <c r="I1528" s="16">
        <v>0</v>
      </c>
      <c r="J1528">
        <v>0</v>
      </c>
      <c r="K1528" s="2">
        <v>0</v>
      </c>
      <c r="L1528">
        <v>0</v>
      </c>
      <c r="M1528">
        <v>0</v>
      </c>
      <c r="N1528">
        <v>0</v>
      </c>
      <c r="O1528">
        <v>0</v>
      </c>
      <c r="P1528" s="5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 s="2">
        <v>0</v>
      </c>
      <c r="Z1528" s="7">
        <v>4.2</v>
      </c>
      <c r="AA1528" s="7">
        <v>5</v>
      </c>
      <c r="AB1528" s="7">
        <v>5.9</v>
      </c>
      <c r="AC1528" s="8">
        <v>5</v>
      </c>
      <c r="AD1528" s="3">
        <v>5</v>
      </c>
      <c r="AE1528" s="3">
        <v>5</v>
      </c>
      <c r="AF1528" s="10">
        <v>82.3</v>
      </c>
      <c r="AG1528" s="2">
        <v>297</v>
      </c>
    </row>
    <row r="1529" spans="1:33" x14ac:dyDescent="0.45">
      <c r="A1529" t="s">
        <v>82</v>
      </c>
      <c r="B1529" t="s">
        <v>41</v>
      </c>
      <c r="C1529" s="1">
        <v>476</v>
      </c>
      <c r="D1529" s="1">
        <v>16</v>
      </c>
      <c r="E1529" s="1">
        <v>70</v>
      </c>
      <c r="F1529">
        <v>2</v>
      </c>
      <c r="G1529" s="2" t="s">
        <v>44</v>
      </c>
      <c r="H1529" s="3">
        <v>11</v>
      </c>
      <c r="I1529" s="16">
        <v>10</v>
      </c>
      <c r="J1529">
        <v>0</v>
      </c>
      <c r="K1529" s="2">
        <v>0</v>
      </c>
      <c r="L1529">
        <v>0</v>
      </c>
      <c r="M1529">
        <v>0</v>
      </c>
      <c r="N1529">
        <v>0</v>
      </c>
      <c r="O1529">
        <v>0</v>
      </c>
      <c r="P1529" s="5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 s="2">
        <v>0</v>
      </c>
      <c r="Z1529" s="7">
        <v>7.2</v>
      </c>
      <c r="AA1529" s="7">
        <v>7</v>
      </c>
      <c r="AB1529" s="7">
        <v>0</v>
      </c>
      <c r="AC1529" s="8">
        <v>4.7</v>
      </c>
      <c r="AD1529" s="3">
        <v>5</v>
      </c>
      <c r="AE1529" s="3">
        <v>5</v>
      </c>
      <c r="AF1529" s="10">
        <v>98.1</v>
      </c>
      <c r="AG1529" s="2">
        <v>352</v>
      </c>
    </row>
    <row r="1530" spans="1:33" x14ac:dyDescent="0.45">
      <c r="A1530" t="s">
        <v>82</v>
      </c>
      <c r="B1530" t="s">
        <v>41</v>
      </c>
      <c r="C1530" s="1">
        <v>476</v>
      </c>
      <c r="D1530" s="1">
        <v>17</v>
      </c>
      <c r="E1530" s="1">
        <v>71</v>
      </c>
      <c r="F1530">
        <v>2</v>
      </c>
      <c r="G1530" s="2" t="s">
        <v>16</v>
      </c>
      <c r="H1530" s="23">
        <v>0</v>
      </c>
      <c r="I1530" s="16">
        <v>0</v>
      </c>
      <c r="J1530">
        <v>0</v>
      </c>
      <c r="K1530" s="2">
        <v>0</v>
      </c>
      <c r="L1530">
        <v>0</v>
      </c>
      <c r="M1530">
        <v>0</v>
      </c>
      <c r="N1530">
        <v>0</v>
      </c>
      <c r="O1530">
        <v>0</v>
      </c>
      <c r="P1530" s="5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 s="2">
        <v>0</v>
      </c>
      <c r="Z1530" s="7">
        <v>0</v>
      </c>
      <c r="AA1530" s="7">
        <v>0</v>
      </c>
      <c r="AB1530" s="7">
        <v>0</v>
      </c>
      <c r="AC1530" s="8">
        <v>0</v>
      </c>
      <c r="AD1530" s="3">
        <v>0</v>
      </c>
      <c r="AE1530" s="3">
        <v>0</v>
      </c>
      <c r="AF1530" s="10">
        <v>0</v>
      </c>
      <c r="AG1530" s="2">
        <v>387</v>
      </c>
    </row>
    <row r="1531" spans="1:33" x14ac:dyDescent="0.45">
      <c r="A1531" t="s">
        <v>82</v>
      </c>
      <c r="B1531" t="s">
        <v>41</v>
      </c>
      <c r="C1531" s="1">
        <v>476</v>
      </c>
      <c r="D1531" s="1">
        <v>18</v>
      </c>
      <c r="E1531" s="1">
        <v>72</v>
      </c>
      <c r="F1531">
        <v>2</v>
      </c>
      <c r="G1531" s="2" t="s">
        <v>43</v>
      </c>
      <c r="H1531" s="3">
        <v>22</v>
      </c>
      <c r="I1531" s="16">
        <v>0</v>
      </c>
      <c r="J1531">
        <v>5</v>
      </c>
      <c r="K1531" s="2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 s="2">
        <v>0</v>
      </c>
      <c r="Z1531" s="7">
        <v>13.5</v>
      </c>
      <c r="AA1531" s="7">
        <v>7.6</v>
      </c>
      <c r="AB1531" s="7">
        <v>9.6</v>
      </c>
      <c r="AC1531" s="8">
        <v>10.199999999999999</v>
      </c>
      <c r="AD1531" s="3">
        <v>15</v>
      </c>
      <c r="AE1531" s="3">
        <v>5</v>
      </c>
      <c r="AF1531" s="7">
        <v>141</v>
      </c>
      <c r="AG1531" s="2">
        <v>277</v>
      </c>
    </row>
    <row r="1532" spans="1:33" x14ac:dyDescent="0.45">
      <c r="A1532" t="s">
        <v>82</v>
      </c>
      <c r="B1532" t="s">
        <v>41</v>
      </c>
      <c r="C1532" s="1">
        <v>476</v>
      </c>
      <c r="D1532" s="1">
        <v>19</v>
      </c>
      <c r="E1532" s="1">
        <v>73</v>
      </c>
      <c r="F1532">
        <v>3</v>
      </c>
      <c r="G1532" s="2" t="s">
        <v>16</v>
      </c>
      <c r="H1532" s="3">
        <v>11</v>
      </c>
      <c r="I1532" s="16">
        <v>0</v>
      </c>
      <c r="J1532">
        <v>0</v>
      </c>
      <c r="K1532" s="2">
        <v>0</v>
      </c>
      <c r="L1532">
        <v>0</v>
      </c>
      <c r="M1532">
        <v>0</v>
      </c>
      <c r="N1532">
        <v>0</v>
      </c>
      <c r="O1532">
        <v>0</v>
      </c>
      <c r="P1532" s="5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 s="2">
        <v>0</v>
      </c>
      <c r="Z1532" s="7">
        <v>5</v>
      </c>
      <c r="AA1532" s="7">
        <v>8.5</v>
      </c>
      <c r="AB1532" s="7">
        <v>0</v>
      </c>
      <c r="AC1532" s="8">
        <v>4.5</v>
      </c>
      <c r="AD1532" s="3">
        <v>5</v>
      </c>
      <c r="AE1532" s="3">
        <v>5</v>
      </c>
      <c r="AF1532" s="10">
        <v>72.900000000000006</v>
      </c>
      <c r="AG1532" s="11">
        <v>365</v>
      </c>
    </row>
    <row r="1533" spans="1:33" x14ac:dyDescent="0.45">
      <c r="A1533" t="s">
        <v>82</v>
      </c>
      <c r="B1533" t="s">
        <v>41</v>
      </c>
      <c r="C1533" s="1">
        <v>476</v>
      </c>
      <c r="D1533" s="1">
        <v>20</v>
      </c>
      <c r="E1533" s="1">
        <v>74</v>
      </c>
      <c r="F1533">
        <v>3</v>
      </c>
      <c r="G1533" s="2" t="s">
        <v>43</v>
      </c>
      <c r="H1533" s="3">
        <v>0</v>
      </c>
      <c r="I1533" s="16">
        <v>0</v>
      </c>
      <c r="J1533">
        <v>0</v>
      </c>
      <c r="K1533" s="2">
        <v>0</v>
      </c>
      <c r="L1533">
        <v>0</v>
      </c>
      <c r="M1533">
        <v>0</v>
      </c>
      <c r="N1533">
        <v>0</v>
      </c>
      <c r="O1533">
        <v>0</v>
      </c>
      <c r="P1533" s="5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 s="2">
        <v>0</v>
      </c>
      <c r="Z1533" s="7">
        <v>0</v>
      </c>
      <c r="AA1533" s="7">
        <v>0</v>
      </c>
      <c r="AB1533" s="7">
        <v>0</v>
      </c>
      <c r="AC1533" s="8">
        <v>0</v>
      </c>
      <c r="AD1533" s="3">
        <v>0</v>
      </c>
      <c r="AE1533" s="3">
        <v>0</v>
      </c>
      <c r="AF1533" s="10">
        <v>0</v>
      </c>
      <c r="AG1533" s="2">
        <v>345</v>
      </c>
    </row>
    <row r="1534" spans="1:33" x14ac:dyDescent="0.45">
      <c r="A1534" t="s">
        <v>82</v>
      </c>
      <c r="B1534" t="s">
        <v>41</v>
      </c>
      <c r="C1534" s="1">
        <v>476</v>
      </c>
      <c r="D1534" s="1">
        <v>21</v>
      </c>
      <c r="E1534" s="1">
        <v>75</v>
      </c>
      <c r="F1534">
        <v>3</v>
      </c>
      <c r="G1534" s="2" t="s">
        <v>44</v>
      </c>
      <c r="H1534" s="23">
        <v>0</v>
      </c>
      <c r="I1534" s="16">
        <v>0</v>
      </c>
      <c r="J1534">
        <v>0</v>
      </c>
      <c r="K1534" s="2">
        <v>0</v>
      </c>
      <c r="L1534">
        <v>0</v>
      </c>
      <c r="M1534">
        <v>0</v>
      </c>
      <c r="N1534">
        <v>0</v>
      </c>
      <c r="O1534">
        <v>0</v>
      </c>
      <c r="P1534" s="5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 s="2">
        <v>0</v>
      </c>
      <c r="Z1534" s="7">
        <v>0</v>
      </c>
      <c r="AA1534" s="7">
        <v>0</v>
      </c>
      <c r="AB1534" s="7">
        <v>0</v>
      </c>
      <c r="AC1534" s="8">
        <v>0</v>
      </c>
      <c r="AD1534" s="3">
        <v>0</v>
      </c>
      <c r="AE1534" s="3">
        <v>0</v>
      </c>
      <c r="AF1534" s="10">
        <v>0</v>
      </c>
      <c r="AG1534" s="2">
        <v>348</v>
      </c>
    </row>
    <row r="1535" spans="1:33" x14ac:dyDescent="0.45">
      <c r="A1535" t="s">
        <v>82</v>
      </c>
      <c r="B1535" t="s">
        <v>41</v>
      </c>
      <c r="C1535" s="1">
        <v>476</v>
      </c>
      <c r="D1535" s="1">
        <v>22</v>
      </c>
      <c r="E1535" s="1">
        <v>76</v>
      </c>
      <c r="F1535">
        <v>3</v>
      </c>
      <c r="G1535" s="2" t="s">
        <v>43</v>
      </c>
      <c r="H1535" s="3">
        <v>0</v>
      </c>
      <c r="I1535" s="16">
        <v>0</v>
      </c>
      <c r="J1535">
        <v>0</v>
      </c>
      <c r="K1535" s="2">
        <v>0</v>
      </c>
      <c r="L1535">
        <v>0</v>
      </c>
      <c r="M1535">
        <v>0</v>
      </c>
      <c r="N1535">
        <v>0</v>
      </c>
      <c r="O1535">
        <v>0</v>
      </c>
      <c r="P1535" s="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 s="2">
        <v>0</v>
      </c>
      <c r="Z1535" s="7">
        <v>0</v>
      </c>
      <c r="AA1535" s="7">
        <v>0</v>
      </c>
      <c r="AB1535" s="7">
        <v>0</v>
      </c>
      <c r="AC1535" s="8">
        <v>0</v>
      </c>
      <c r="AD1535" s="3">
        <v>0</v>
      </c>
      <c r="AE1535" s="3">
        <v>0</v>
      </c>
      <c r="AF1535" s="10">
        <v>0</v>
      </c>
      <c r="AG1535" s="2">
        <v>376</v>
      </c>
    </row>
    <row r="1536" spans="1:33" x14ac:dyDescent="0.45">
      <c r="A1536" t="s">
        <v>82</v>
      </c>
      <c r="B1536" t="s">
        <v>41</v>
      </c>
      <c r="C1536" s="1">
        <v>476</v>
      </c>
      <c r="D1536" s="1">
        <v>23</v>
      </c>
      <c r="E1536" s="1">
        <v>77</v>
      </c>
      <c r="F1536">
        <v>3</v>
      </c>
      <c r="G1536" s="2" t="s">
        <v>44</v>
      </c>
      <c r="H1536" s="3">
        <v>0</v>
      </c>
      <c r="I1536" s="16">
        <v>0</v>
      </c>
      <c r="J1536">
        <v>0</v>
      </c>
      <c r="K1536" s="2">
        <v>0</v>
      </c>
      <c r="L1536">
        <v>0</v>
      </c>
      <c r="M1536">
        <v>0</v>
      </c>
      <c r="N1536">
        <v>0</v>
      </c>
      <c r="O1536">
        <v>0</v>
      </c>
      <c r="P1536" s="5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 s="2">
        <v>0</v>
      </c>
      <c r="Z1536" s="7">
        <v>0</v>
      </c>
      <c r="AA1536" s="7">
        <v>0</v>
      </c>
      <c r="AB1536" s="7">
        <v>0</v>
      </c>
      <c r="AC1536" s="8">
        <v>0</v>
      </c>
      <c r="AD1536" s="3">
        <v>0</v>
      </c>
      <c r="AE1536" s="3">
        <v>0</v>
      </c>
      <c r="AF1536" s="10">
        <v>0</v>
      </c>
      <c r="AG1536" s="2">
        <v>304</v>
      </c>
    </row>
    <row r="1537" spans="1:33" x14ac:dyDescent="0.45">
      <c r="A1537" t="s">
        <v>82</v>
      </c>
      <c r="B1537" t="s">
        <v>41</v>
      </c>
      <c r="C1537" s="1">
        <v>476</v>
      </c>
      <c r="D1537" s="1">
        <v>24</v>
      </c>
      <c r="E1537" s="1">
        <v>78</v>
      </c>
      <c r="F1537">
        <v>3</v>
      </c>
      <c r="G1537" s="2" t="s">
        <v>16</v>
      </c>
      <c r="H1537" s="3">
        <v>0</v>
      </c>
      <c r="I1537" s="16">
        <v>0</v>
      </c>
      <c r="J1537">
        <v>0</v>
      </c>
      <c r="K1537" s="2">
        <v>0</v>
      </c>
      <c r="L1537">
        <v>0</v>
      </c>
      <c r="M1537">
        <v>0</v>
      </c>
      <c r="N1537">
        <v>0</v>
      </c>
      <c r="O1537">
        <v>0</v>
      </c>
      <c r="P1537" s="5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 s="2">
        <v>0</v>
      </c>
      <c r="Z1537" s="7">
        <v>0</v>
      </c>
      <c r="AA1537" s="7">
        <v>0</v>
      </c>
      <c r="AB1537" s="7">
        <v>0</v>
      </c>
      <c r="AC1537" s="8">
        <v>0</v>
      </c>
      <c r="AD1537" s="3">
        <v>0</v>
      </c>
      <c r="AE1537" s="3">
        <v>0</v>
      </c>
      <c r="AF1537" s="10">
        <v>0</v>
      </c>
      <c r="AG1537" s="2">
        <v>376</v>
      </c>
    </row>
    <row r="1538" spans="1:33" x14ac:dyDescent="0.45">
      <c r="A1538" t="s">
        <v>82</v>
      </c>
      <c r="B1538" t="s">
        <v>41</v>
      </c>
      <c r="C1538" s="1">
        <v>476</v>
      </c>
      <c r="D1538" s="1">
        <v>25</v>
      </c>
      <c r="E1538" s="1">
        <v>79</v>
      </c>
      <c r="F1538">
        <v>3</v>
      </c>
      <c r="G1538" s="2" t="s">
        <v>44</v>
      </c>
      <c r="H1538" s="3">
        <v>0</v>
      </c>
      <c r="I1538" s="16">
        <v>0</v>
      </c>
      <c r="J1538">
        <v>0</v>
      </c>
      <c r="K1538" s="2">
        <v>0</v>
      </c>
      <c r="L1538">
        <v>0</v>
      </c>
      <c r="M1538">
        <v>0</v>
      </c>
      <c r="N1538">
        <v>0</v>
      </c>
      <c r="O1538">
        <v>0</v>
      </c>
      <c r="P1538" s="5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 s="2">
        <v>0</v>
      </c>
      <c r="Z1538" s="7">
        <v>0</v>
      </c>
      <c r="AA1538" s="7">
        <v>0</v>
      </c>
      <c r="AB1538" s="7">
        <v>0</v>
      </c>
      <c r="AC1538" s="8">
        <v>0</v>
      </c>
      <c r="AD1538" s="3">
        <v>0</v>
      </c>
      <c r="AE1538" s="3">
        <v>0</v>
      </c>
      <c r="AF1538" s="10">
        <v>0</v>
      </c>
      <c r="AG1538" s="2">
        <v>353</v>
      </c>
    </row>
    <row r="1539" spans="1:33" x14ac:dyDescent="0.45">
      <c r="A1539" t="s">
        <v>82</v>
      </c>
      <c r="B1539" t="s">
        <v>41</v>
      </c>
      <c r="C1539" s="1">
        <v>476</v>
      </c>
      <c r="D1539" s="1">
        <v>26</v>
      </c>
      <c r="E1539" s="1">
        <v>80</v>
      </c>
      <c r="F1539">
        <v>3</v>
      </c>
      <c r="G1539" s="2" t="s">
        <v>16</v>
      </c>
      <c r="H1539" s="3">
        <v>11</v>
      </c>
      <c r="I1539" s="16">
        <v>0</v>
      </c>
      <c r="J1539">
        <v>0</v>
      </c>
      <c r="K1539" s="2">
        <v>0</v>
      </c>
      <c r="L1539">
        <v>0</v>
      </c>
      <c r="M1539">
        <v>0</v>
      </c>
      <c r="N1539">
        <v>0</v>
      </c>
      <c r="O1539">
        <v>0</v>
      </c>
      <c r="P1539" s="5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 s="2">
        <v>0</v>
      </c>
      <c r="Z1539" s="7">
        <v>5</v>
      </c>
      <c r="AA1539" s="7">
        <v>0</v>
      </c>
      <c r="AB1539" s="7">
        <v>0</v>
      </c>
      <c r="AC1539" s="8">
        <v>1.7</v>
      </c>
      <c r="AD1539" s="20">
        <v>5</v>
      </c>
      <c r="AE1539" s="3">
        <v>5</v>
      </c>
      <c r="AF1539" s="10">
        <v>89.2</v>
      </c>
      <c r="AG1539" s="2">
        <v>290</v>
      </c>
    </row>
    <row r="1540" spans="1:33" x14ac:dyDescent="0.45">
      <c r="A1540" t="s">
        <v>82</v>
      </c>
      <c r="B1540" t="s">
        <v>41</v>
      </c>
      <c r="C1540" s="1">
        <v>476</v>
      </c>
      <c r="D1540" s="1">
        <v>27</v>
      </c>
      <c r="E1540" s="1">
        <v>81</v>
      </c>
      <c r="F1540">
        <v>3</v>
      </c>
      <c r="G1540" s="2" t="s">
        <v>43</v>
      </c>
      <c r="H1540" s="3">
        <v>0</v>
      </c>
      <c r="I1540" s="16">
        <v>0</v>
      </c>
      <c r="J1540">
        <v>0</v>
      </c>
      <c r="K1540" s="2">
        <v>0</v>
      </c>
      <c r="L1540">
        <v>0</v>
      </c>
      <c r="M1540">
        <v>0</v>
      </c>
      <c r="N1540">
        <v>0</v>
      </c>
      <c r="O1540">
        <v>0</v>
      </c>
      <c r="P1540" s="5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 s="2">
        <v>0</v>
      </c>
      <c r="Z1540" s="7">
        <v>0</v>
      </c>
      <c r="AA1540" s="7">
        <v>0</v>
      </c>
      <c r="AB1540" s="7">
        <v>0</v>
      </c>
      <c r="AC1540" s="8">
        <v>0</v>
      </c>
      <c r="AD1540" s="3">
        <v>0</v>
      </c>
      <c r="AE1540" s="3">
        <v>0</v>
      </c>
      <c r="AF1540" s="10">
        <v>0</v>
      </c>
      <c r="AG1540" s="2">
        <v>312</v>
      </c>
    </row>
    <row r="1541" spans="1:33" x14ac:dyDescent="0.45">
      <c r="A1541" t="s">
        <v>46</v>
      </c>
      <c r="B1541" t="s">
        <v>42</v>
      </c>
      <c r="C1541" s="1">
        <v>503</v>
      </c>
      <c r="D1541" s="1">
        <v>1</v>
      </c>
      <c r="E1541" s="1">
        <v>1</v>
      </c>
      <c r="F1541">
        <v>1</v>
      </c>
      <c r="G1541" s="2" t="s">
        <v>16</v>
      </c>
      <c r="H1541" s="3">
        <v>78</v>
      </c>
      <c r="I1541" s="16">
        <v>0</v>
      </c>
      <c r="J1541">
        <v>0</v>
      </c>
      <c r="K1541" s="2">
        <v>0</v>
      </c>
      <c r="L1541">
        <v>0</v>
      </c>
      <c r="M1541">
        <v>0</v>
      </c>
      <c r="N1541">
        <v>0</v>
      </c>
      <c r="O1541">
        <v>0</v>
      </c>
      <c r="P1541" s="5">
        <v>0</v>
      </c>
      <c r="Q1541">
        <v>1</v>
      </c>
      <c r="R1541">
        <v>0</v>
      </c>
      <c r="S1541">
        <v>0</v>
      </c>
      <c r="T1541">
        <v>0</v>
      </c>
      <c r="U1541">
        <v>2</v>
      </c>
      <c r="V1541">
        <v>0</v>
      </c>
      <c r="W1541">
        <v>0</v>
      </c>
      <c r="X1541">
        <v>14</v>
      </c>
      <c r="Y1541" s="2">
        <v>0</v>
      </c>
      <c r="Z1541" s="7">
        <v>10.5</v>
      </c>
      <c r="AA1541" s="7">
        <v>11.3</v>
      </c>
      <c r="AB1541" s="7">
        <v>10.9</v>
      </c>
      <c r="AC1541" s="8">
        <v>10.9</v>
      </c>
      <c r="AD1541" s="3">
        <v>150</v>
      </c>
      <c r="AE1541" s="3">
        <v>10</v>
      </c>
      <c r="AF1541" s="10">
        <v>1873.36</v>
      </c>
      <c r="AG1541" s="11">
        <v>309</v>
      </c>
    </row>
    <row r="1542" spans="1:33" x14ac:dyDescent="0.45">
      <c r="A1542" t="s">
        <v>46</v>
      </c>
      <c r="B1542" t="s">
        <v>42</v>
      </c>
      <c r="C1542" s="1">
        <v>503</v>
      </c>
      <c r="D1542" s="1">
        <v>2</v>
      </c>
      <c r="E1542" s="1">
        <v>2</v>
      </c>
      <c r="F1542">
        <v>1</v>
      </c>
      <c r="G1542" s="2" t="s">
        <v>43</v>
      </c>
      <c r="H1542" s="3">
        <v>44</v>
      </c>
      <c r="I1542" s="4">
        <v>0</v>
      </c>
      <c r="J1542" s="5">
        <v>0</v>
      </c>
      <c r="K1542" s="6">
        <v>0</v>
      </c>
      <c r="L1542">
        <v>0</v>
      </c>
      <c r="M1542">
        <v>0</v>
      </c>
      <c r="N1542">
        <v>0</v>
      </c>
      <c r="O1542">
        <v>0</v>
      </c>
      <c r="P1542" s="5">
        <v>0</v>
      </c>
      <c r="Q1542">
        <v>0</v>
      </c>
      <c r="R1542">
        <v>0</v>
      </c>
      <c r="S1542" s="5">
        <v>0</v>
      </c>
      <c r="T1542">
        <v>0</v>
      </c>
      <c r="U1542">
        <v>1</v>
      </c>
      <c r="V1542">
        <v>0</v>
      </c>
      <c r="W1542">
        <v>0</v>
      </c>
      <c r="X1542">
        <v>5</v>
      </c>
      <c r="Y1542" s="2">
        <v>0</v>
      </c>
      <c r="Z1542" s="7">
        <v>12.5</v>
      </c>
      <c r="AA1542" s="7">
        <v>9.6</v>
      </c>
      <c r="AB1542" s="7">
        <v>7.7</v>
      </c>
      <c r="AC1542" s="8">
        <v>9.9</v>
      </c>
      <c r="AD1542" s="3">
        <v>110</v>
      </c>
      <c r="AE1542" s="3">
        <v>10</v>
      </c>
      <c r="AF1542" s="10">
        <v>1035.461</v>
      </c>
      <c r="AG1542" s="2">
        <v>245</v>
      </c>
    </row>
    <row r="1543" spans="1:33" x14ac:dyDescent="0.45">
      <c r="A1543" t="s">
        <v>46</v>
      </c>
      <c r="B1543" t="s">
        <v>42</v>
      </c>
      <c r="C1543" s="1">
        <v>503</v>
      </c>
      <c r="D1543" s="1">
        <v>3</v>
      </c>
      <c r="E1543" s="1">
        <v>3</v>
      </c>
      <c r="F1543">
        <v>1</v>
      </c>
      <c r="G1543" s="2" t="s">
        <v>44</v>
      </c>
      <c r="H1543" s="3">
        <v>100</v>
      </c>
      <c r="I1543" s="16">
        <v>0</v>
      </c>
      <c r="J1543">
        <v>10</v>
      </c>
      <c r="K1543" s="2">
        <v>0</v>
      </c>
      <c r="L1543">
        <v>0</v>
      </c>
      <c r="M1543">
        <v>0</v>
      </c>
      <c r="N1543">
        <v>0</v>
      </c>
      <c r="O1543">
        <v>0</v>
      </c>
      <c r="P1543" s="5">
        <v>0</v>
      </c>
      <c r="Q1543">
        <v>0</v>
      </c>
      <c r="R1543">
        <v>0</v>
      </c>
      <c r="S1543">
        <v>0</v>
      </c>
      <c r="T1543">
        <v>0</v>
      </c>
      <c r="U1543">
        <v>5</v>
      </c>
      <c r="V1543">
        <v>0</v>
      </c>
      <c r="W1543">
        <v>0</v>
      </c>
      <c r="X1543">
        <v>49</v>
      </c>
      <c r="Y1543" s="2">
        <v>0</v>
      </c>
      <c r="Z1543" s="7">
        <v>8.3000000000000007</v>
      </c>
      <c r="AA1543" s="7">
        <v>13.3</v>
      </c>
      <c r="AB1543" s="7">
        <v>12.2</v>
      </c>
      <c r="AC1543" s="8">
        <v>11.3</v>
      </c>
      <c r="AD1543" s="3">
        <v>250</v>
      </c>
      <c r="AE1543" s="3">
        <v>10</v>
      </c>
      <c r="AF1543" s="10">
        <v>4417.2359999999999</v>
      </c>
      <c r="AG1543" s="2">
        <v>417</v>
      </c>
    </row>
    <row r="1544" spans="1:33" x14ac:dyDescent="0.45">
      <c r="A1544" t="s">
        <v>46</v>
      </c>
      <c r="B1544" t="s">
        <v>42</v>
      </c>
      <c r="C1544" s="1">
        <v>503</v>
      </c>
      <c r="D1544" s="1">
        <v>4</v>
      </c>
      <c r="E1544" s="1">
        <v>4</v>
      </c>
      <c r="F1544">
        <v>1</v>
      </c>
      <c r="G1544" s="2" t="s">
        <v>43</v>
      </c>
      <c r="H1544" s="3">
        <v>100</v>
      </c>
      <c r="I1544" s="16">
        <v>10</v>
      </c>
      <c r="J1544">
        <v>10</v>
      </c>
      <c r="K1544" s="2">
        <v>0</v>
      </c>
      <c r="L1544">
        <v>0</v>
      </c>
      <c r="M1544">
        <v>1</v>
      </c>
      <c r="N1544">
        <v>0</v>
      </c>
      <c r="O1544">
        <v>0</v>
      </c>
      <c r="P1544" s="5">
        <v>0</v>
      </c>
      <c r="Q1544">
        <v>1</v>
      </c>
      <c r="R1544">
        <v>0</v>
      </c>
      <c r="S1544">
        <v>0</v>
      </c>
      <c r="T1544">
        <v>0</v>
      </c>
      <c r="U1544">
        <v>2</v>
      </c>
      <c r="V1544">
        <v>0</v>
      </c>
      <c r="W1544">
        <v>0</v>
      </c>
      <c r="X1544">
        <v>45</v>
      </c>
      <c r="Y1544" s="2">
        <v>0</v>
      </c>
      <c r="Z1544" s="7">
        <v>10.199999999999999</v>
      </c>
      <c r="AA1544" s="7">
        <v>12.6</v>
      </c>
      <c r="AB1544" s="7">
        <v>9.1</v>
      </c>
      <c r="AC1544" s="8">
        <v>10.6</v>
      </c>
      <c r="AD1544" s="3">
        <v>260</v>
      </c>
      <c r="AE1544" s="3">
        <v>5</v>
      </c>
      <c r="AF1544" s="10">
        <v>4013.2109999999998</v>
      </c>
      <c r="AG1544" s="2">
        <v>221</v>
      </c>
    </row>
    <row r="1545" spans="1:33" x14ac:dyDescent="0.45">
      <c r="A1545" t="s">
        <v>46</v>
      </c>
      <c r="B1545" t="s">
        <v>42</v>
      </c>
      <c r="C1545" s="1">
        <v>503</v>
      </c>
      <c r="D1545" s="1">
        <v>5</v>
      </c>
      <c r="E1545" s="1">
        <v>5</v>
      </c>
      <c r="F1545">
        <v>1</v>
      </c>
      <c r="G1545" s="2" t="s">
        <v>44</v>
      </c>
      <c r="H1545" s="3">
        <v>78</v>
      </c>
      <c r="I1545" s="16">
        <v>0</v>
      </c>
      <c r="J1545">
        <v>15</v>
      </c>
      <c r="K1545" s="2">
        <v>0</v>
      </c>
      <c r="L1545">
        <v>0</v>
      </c>
      <c r="M1545">
        <v>0</v>
      </c>
      <c r="N1545">
        <v>1</v>
      </c>
      <c r="O1545">
        <v>0</v>
      </c>
      <c r="P1545" s="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64</v>
      </c>
      <c r="Y1545" s="2">
        <v>0</v>
      </c>
      <c r="Z1545" s="7">
        <v>6.7</v>
      </c>
      <c r="AA1545" s="7">
        <v>13.1</v>
      </c>
      <c r="AB1545" s="7">
        <v>14.2</v>
      </c>
      <c r="AC1545" s="8">
        <v>11.3</v>
      </c>
      <c r="AD1545" s="20">
        <v>220</v>
      </c>
      <c r="AE1545" s="3">
        <v>5</v>
      </c>
      <c r="AF1545" s="10">
        <v>3407.4920000000002</v>
      </c>
      <c r="AG1545" s="2">
        <v>279</v>
      </c>
    </row>
    <row r="1546" spans="1:33" x14ac:dyDescent="0.45">
      <c r="A1546" t="s">
        <v>46</v>
      </c>
      <c r="B1546" t="s">
        <v>42</v>
      </c>
      <c r="C1546" s="1">
        <v>503</v>
      </c>
      <c r="D1546" s="1">
        <v>6</v>
      </c>
      <c r="E1546" s="1">
        <v>6</v>
      </c>
      <c r="F1546">
        <v>1</v>
      </c>
      <c r="G1546" s="2" t="s">
        <v>16</v>
      </c>
      <c r="H1546" s="3">
        <v>89</v>
      </c>
      <c r="I1546" s="4">
        <v>0</v>
      </c>
      <c r="J1546" s="5">
        <v>5</v>
      </c>
      <c r="K1546" s="6">
        <v>0</v>
      </c>
      <c r="L1546">
        <v>0</v>
      </c>
      <c r="M1546">
        <v>0</v>
      </c>
      <c r="N1546">
        <v>0</v>
      </c>
      <c r="O1546">
        <v>0</v>
      </c>
      <c r="P1546" s="5">
        <v>0</v>
      </c>
      <c r="Q1546">
        <v>0</v>
      </c>
      <c r="R1546">
        <v>0</v>
      </c>
      <c r="S1546" s="5">
        <v>0</v>
      </c>
      <c r="T1546">
        <v>0</v>
      </c>
      <c r="U1546">
        <v>0</v>
      </c>
      <c r="V1546">
        <v>0</v>
      </c>
      <c r="W1546">
        <v>0</v>
      </c>
      <c r="X1546">
        <v>2</v>
      </c>
      <c r="Y1546" s="2">
        <v>0</v>
      </c>
      <c r="Z1546" s="7">
        <v>13.4</v>
      </c>
      <c r="AA1546" s="7">
        <v>11.4</v>
      </c>
      <c r="AB1546" s="7">
        <v>8.6</v>
      </c>
      <c r="AC1546" s="8">
        <v>11.1</v>
      </c>
      <c r="AD1546" s="3">
        <v>70</v>
      </c>
      <c r="AE1546" s="3">
        <v>5</v>
      </c>
      <c r="AF1546" s="10">
        <v>874.75</v>
      </c>
      <c r="AG1546" s="2">
        <v>375</v>
      </c>
    </row>
    <row r="1547" spans="1:33" x14ac:dyDescent="0.45">
      <c r="A1547" t="s">
        <v>46</v>
      </c>
      <c r="B1547" t="s">
        <v>42</v>
      </c>
      <c r="C1547" s="1">
        <v>503</v>
      </c>
      <c r="D1547" s="1">
        <v>7</v>
      </c>
      <c r="E1547" s="1">
        <v>7</v>
      </c>
      <c r="F1547">
        <v>1</v>
      </c>
      <c r="G1547" s="2" t="s">
        <v>44</v>
      </c>
      <c r="H1547" s="3">
        <v>100</v>
      </c>
      <c r="I1547" s="16">
        <v>5</v>
      </c>
      <c r="J1547">
        <v>5</v>
      </c>
      <c r="K1547" s="2">
        <v>0</v>
      </c>
      <c r="L1547">
        <v>0</v>
      </c>
      <c r="M1547">
        <v>0</v>
      </c>
      <c r="N1547">
        <v>0</v>
      </c>
      <c r="O1547">
        <v>3</v>
      </c>
      <c r="P1547" s="5">
        <v>0</v>
      </c>
      <c r="Q1547">
        <v>1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28</v>
      </c>
      <c r="Y1547" s="2">
        <v>0</v>
      </c>
      <c r="Z1547" s="7">
        <v>6.7</v>
      </c>
      <c r="AA1547" s="7">
        <v>9.1999999999999993</v>
      </c>
      <c r="AB1547" s="7">
        <v>14.3</v>
      </c>
      <c r="AC1547" s="8">
        <v>10.1</v>
      </c>
      <c r="AD1547" s="3">
        <v>250</v>
      </c>
      <c r="AE1547" s="3">
        <v>10</v>
      </c>
      <c r="AF1547" s="10">
        <v>4097.8050000000003</v>
      </c>
      <c r="AG1547" s="2">
        <v>325</v>
      </c>
    </row>
    <row r="1548" spans="1:33" x14ac:dyDescent="0.45">
      <c r="A1548" t="s">
        <v>46</v>
      </c>
      <c r="B1548" t="s">
        <v>42</v>
      </c>
      <c r="C1548" s="1">
        <v>503</v>
      </c>
      <c r="D1548" s="1">
        <v>8</v>
      </c>
      <c r="E1548" s="1">
        <v>8</v>
      </c>
      <c r="F1548">
        <v>1</v>
      </c>
      <c r="G1548" s="2" t="s">
        <v>16</v>
      </c>
      <c r="H1548" s="3">
        <v>22</v>
      </c>
      <c r="I1548" s="16">
        <v>10</v>
      </c>
      <c r="J1548">
        <v>10</v>
      </c>
      <c r="K1548" s="2">
        <v>0</v>
      </c>
      <c r="L1548">
        <v>0</v>
      </c>
      <c r="M1548">
        <v>0</v>
      </c>
      <c r="N1548">
        <v>0</v>
      </c>
      <c r="O1548">
        <v>4</v>
      </c>
      <c r="P1548" s="5">
        <v>0</v>
      </c>
      <c r="Q1548">
        <v>2</v>
      </c>
      <c r="R1548">
        <v>0</v>
      </c>
      <c r="S1548">
        <v>0</v>
      </c>
      <c r="T1548">
        <v>1</v>
      </c>
      <c r="U1548">
        <v>0</v>
      </c>
      <c r="V1548">
        <v>0</v>
      </c>
      <c r="W1548">
        <v>0</v>
      </c>
      <c r="X1548">
        <v>56</v>
      </c>
      <c r="Y1548" s="2">
        <v>0</v>
      </c>
      <c r="Z1548" s="7">
        <v>6.6</v>
      </c>
      <c r="AA1548" s="7">
        <v>13.6</v>
      </c>
      <c r="AB1548" s="7">
        <v>10.3</v>
      </c>
      <c r="AC1548" s="8">
        <v>10.199999999999999</v>
      </c>
      <c r="AD1548" s="3">
        <v>240</v>
      </c>
      <c r="AE1548" s="3">
        <v>10</v>
      </c>
      <c r="AF1548" s="10">
        <v>3676.154</v>
      </c>
      <c r="AG1548" s="11">
        <v>251</v>
      </c>
    </row>
    <row r="1549" spans="1:33" x14ac:dyDescent="0.45">
      <c r="A1549" t="s">
        <v>46</v>
      </c>
      <c r="B1549" t="s">
        <v>42</v>
      </c>
      <c r="C1549" s="1">
        <v>503</v>
      </c>
      <c r="D1549" s="1">
        <v>9</v>
      </c>
      <c r="E1549" s="1">
        <v>9</v>
      </c>
      <c r="F1549">
        <v>1</v>
      </c>
      <c r="G1549" s="2" t="s">
        <v>43</v>
      </c>
      <c r="H1549" s="3">
        <v>66</v>
      </c>
      <c r="I1549" s="4">
        <v>0</v>
      </c>
      <c r="J1549" s="5">
        <v>10</v>
      </c>
      <c r="K1549" s="6">
        <v>0</v>
      </c>
      <c r="L1549">
        <v>0</v>
      </c>
      <c r="M1549">
        <v>0</v>
      </c>
      <c r="N1549">
        <v>0</v>
      </c>
      <c r="O1549">
        <v>1</v>
      </c>
      <c r="P1549" s="5">
        <v>0</v>
      </c>
      <c r="Q1549">
        <v>0</v>
      </c>
      <c r="R1549">
        <v>0</v>
      </c>
      <c r="S1549" s="5">
        <v>0</v>
      </c>
      <c r="T1549">
        <v>0</v>
      </c>
      <c r="U1549">
        <v>0</v>
      </c>
      <c r="V1549">
        <v>0</v>
      </c>
      <c r="W1549">
        <v>0</v>
      </c>
      <c r="X1549">
        <v>8</v>
      </c>
      <c r="Y1549" s="2">
        <v>0</v>
      </c>
      <c r="Z1549" s="7">
        <v>8.9</v>
      </c>
      <c r="AA1549" s="7">
        <v>9.6999999999999993</v>
      </c>
      <c r="AB1549" s="7">
        <v>5.9</v>
      </c>
      <c r="AC1549" s="8">
        <v>8.1999999999999993</v>
      </c>
      <c r="AD1549" s="3">
        <v>70</v>
      </c>
      <c r="AE1549" s="3">
        <v>5</v>
      </c>
      <c r="AF1549">
        <v>794.48500000000001</v>
      </c>
      <c r="AG1549" s="2">
        <v>221</v>
      </c>
    </row>
    <row r="1550" spans="1:33" x14ac:dyDescent="0.45">
      <c r="A1550" t="s">
        <v>46</v>
      </c>
      <c r="B1550" t="s">
        <v>42</v>
      </c>
      <c r="C1550" s="1">
        <v>503</v>
      </c>
      <c r="D1550" s="1">
        <v>10</v>
      </c>
      <c r="E1550" s="1">
        <v>10</v>
      </c>
      <c r="F1550">
        <v>2</v>
      </c>
      <c r="G1550" s="2" t="s">
        <v>16</v>
      </c>
      <c r="H1550" s="3">
        <v>0</v>
      </c>
      <c r="I1550" s="16">
        <v>10</v>
      </c>
      <c r="J1550">
        <v>0</v>
      </c>
      <c r="K1550" s="2">
        <v>0</v>
      </c>
      <c r="L1550">
        <v>0</v>
      </c>
      <c r="M1550">
        <v>0</v>
      </c>
      <c r="N1550">
        <v>0</v>
      </c>
      <c r="O1550">
        <v>0</v>
      </c>
      <c r="P1550" s="5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 s="2">
        <v>0</v>
      </c>
      <c r="Z1550" s="7">
        <v>0</v>
      </c>
      <c r="AA1550" s="7">
        <v>0</v>
      </c>
      <c r="AB1550" s="7">
        <v>0</v>
      </c>
      <c r="AC1550" s="8">
        <v>0</v>
      </c>
      <c r="AD1550" s="3">
        <v>0</v>
      </c>
      <c r="AE1550" s="3">
        <v>0</v>
      </c>
      <c r="AF1550" s="10">
        <v>0</v>
      </c>
      <c r="AG1550" s="2">
        <v>598</v>
      </c>
    </row>
    <row r="1551" spans="1:33" x14ac:dyDescent="0.45">
      <c r="A1551" t="s">
        <v>46</v>
      </c>
      <c r="B1551" t="s">
        <v>42</v>
      </c>
      <c r="C1551" s="1">
        <v>503</v>
      </c>
      <c r="D1551" s="1">
        <v>11</v>
      </c>
      <c r="E1551" s="1">
        <v>11</v>
      </c>
      <c r="F1551">
        <v>2</v>
      </c>
      <c r="G1551" s="2" t="s">
        <v>43</v>
      </c>
      <c r="H1551" s="3">
        <v>44</v>
      </c>
      <c r="I1551" s="4">
        <v>0</v>
      </c>
      <c r="J1551" s="5">
        <v>0</v>
      </c>
      <c r="K1551" s="6">
        <v>5</v>
      </c>
      <c r="L1551">
        <v>0</v>
      </c>
      <c r="M1551">
        <v>0</v>
      </c>
      <c r="N1551">
        <v>0</v>
      </c>
      <c r="O1551">
        <v>0</v>
      </c>
      <c r="P1551" s="5">
        <v>0</v>
      </c>
      <c r="Q1551">
        <v>0</v>
      </c>
      <c r="R1551">
        <v>0</v>
      </c>
      <c r="S1551" s="5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 s="2">
        <v>0</v>
      </c>
      <c r="Z1551" s="7">
        <v>4.7</v>
      </c>
      <c r="AA1551" s="7">
        <v>12.1</v>
      </c>
      <c r="AB1551" s="7">
        <v>9.6999999999999993</v>
      </c>
      <c r="AC1551" s="8">
        <v>8.8000000000000007</v>
      </c>
      <c r="AD1551" s="3">
        <v>50</v>
      </c>
      <c r="AE1551" s="3">
        <v>5</v>
      </c>
      <c r="AF1551" s="10">
        <v>382.47</v>
      </c>
      <c r="AG1551" s="2">
        <v>557</v>
      </c>
    </row>
    <row r="1552" spans="1:33" x14ac:dyDescent="0.45">
      <c r="A1552" t="s">
        <v>46</v>
      </c>
      <c r="B1552" t="s">
        <v>42</v>
      </c>
      <c r="C1552" s="1">
        <v>503</v>
      </c>
      <c r="D1552" s="1">
        <v>12</v>
      </c>
      <c r="E1552" s="1">
        <v>12</v>
      </c>
      <c r="F1552">
        <v>2</v>
      </c>
      <c r="G1552" s="2" t="s">
        <v>44</v>
      </c>
      <c r="H1552" s="3">
        <v>0</v>
      </c>
      <c r="I1552" s="16">
        <v>5</v>
      </c>
      <c r="J1552">
        <v>0</v>
      </c>
      <c r="K1552" s="2">
        <v>0</v>
      </c>
      <c r="L1552">
        <v>0</v>
      </c>
      <c r="M1552">
        <v>0</v>
      </c>
      <c r="N1552">
        <v>0</v>
      </c>
      <c r="O1552">
        <v>0</v>
      </c>
      <c r="P1552" s="5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 s="2">
        <v>0</v>
      </c>
      <c r="Z1552" s="7">
        <v>0</v>
      </c>
      <c r="AA1552" s="7">
        <v>0</v>
      </c>
      <c r="AB1552" s="7">
        <v>0</v>
      </c>
      <c r="AC1552" s="8">
        <v>0</v>
      </c>
      <c r="AD1552" s="3">
        <v>0</v>
      </c>
      <c r="AE1552" s="3">
        <v>0</v>
      </c>
      <c r="AF1552" s="10">
        <v>0</v>
      </c>
      <c r="AG1552" s="2">
        <v>288</v>
      </c>
    </row>
    <row r="1553" spans="1:33" x14ac:dyDescent="0.45">
      <c r="A1553" t="s">
        <v>46</v>
      </c>
      <c r="B1553" t="s">
        <v>42</v>
      </c>
      <c r="C1553" s="1">
        <v>503</v>
      </c>
      <c r="D1553" s="1">
        <v>13</v>
      </c>
      <c r="E1553" s="1">
        <v>13</v>
      </c>
      <c r="F1553">
        <v>2</v>
      </c>
      <c r="G1553" s="2" t="s">
        <v>43</v>
      </c>
      <c r="H1553" s="3">
        <v>44</v>
      </c>
      <c r="I1553" s="4">
        <v>0</v>
      </c>
      <c r="J1553" s="5">
        <v>5</v>
      </c>
      <c r="K1553" s="6">
        <v>5</v>
      </c>
      <c r="L1553">
        <v>0</v>
      </c>
      <c r="M1553">
        <v>0</v>
      </c>
      <c r="N1553">
        <v>0</v>
      </c>
      <c r="O1553">
        <v>1</v>
      </c>
      <c r="P1553" s="5">
        <v>0</v>
      </c>
      <c r="Q1553">
        <v>0</v>
      </c>
      <c r="R1553">
        <v>0</v>
      </c>
      <c r="S1553" s="5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 s="2">
        <v>0</v>
      </c>
      <c r="Z1553" s="7">
        <v>9.8000000000000007</v>
      </c>
      <c r="AA1553" s="7">
        <v>11.8</v>
      </c>
      <c r="AB1553" s="7">
        <v>9.1999999999999993</v>
      </c>
      <c r="AC1553" s="8">
        <v>10.3</v>
      </c>
      <c r="AD1553" s="20">
        <v>50</v>
      </c>
      <c r="AE1553" s="3">
        <v>5</v>
      </c>
      <c r="AF1553" s="10">
        <v>597.03</v>
      </c>
      <c r="AG1553" s="2">
        <v>185</v>
      </c>
    </row>
    <row r="1554" spans="1:33" x14ac:dyDescent="0.45">
      <c r="A1554" t="s">
        <v>46</v>
      </c>
      <c r="B1554" t="s">
        <v>42</v>
      </c>
      <c r="C1554" s="1">
        <v>503</v>
      </c>
      <c r="D1554" s="1">
        <v>14</v>
      </c>
      <c r="E1554" s="1">
        <v>14</v>
      </c>
      <c r="F1554">
        <v>2</v>
      </c>
      <c r="G1554" s="2" t="s">
        <v>44</v>
      </c>
      <c r="H1554" s="3">
        <v>33</v>
      </c>
      <c r="I1554" s="4">
        <v>0</v>
      </c>
      <c r="J1554" s="5">
        <v>10</v>
      </c>
      <c r="K1554" s="6">
        <v>0</v>
      </c>
      <c r="L1554">
        <v>0</v>
      </c>
      <c r="M1554">
        <v>0</v>
      </c>
      <c r="N1554">
        <v>0</v>
      </c>
      <c r="O1554">
        <v>0</v>
      </c>
      <c r="P1554" s="5">
        <v>0</v>
      </c>
      <c r="Q1554">
        <v>0</v>
      </c>
      <c r="R1554">
        <v>0</v>
      </c>
      <c r="S1554" s="5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 s="2">
        <v>0</v>
      </c>
      <c r="Z1554" s="7">
        <v>8.6</v>
      </c>
      <c r="AA1554" s="7">
        <v>9.8000000000000007</v>
      </c>
      <c r="AB1554" s="7">
        <v>9.1</v>
      </c>
      <c r="AC1554" s="8">
        <v>9.1999999999999993</v>
      </c>
      <c r="AD1554" s="20">
        <v>20</v>
      </c>
      <c r="AE1554" s="3">
        <v>5</v>
      </c>
      <c r="AF1554">
        <v>120.46899999999999</v>
      </c>
      <c r="AG1554" s="2">
        <v>360</v>
      </c>
    </row>
    <row r="1555" spans="1:33" x14ac:dyDescent="0.45">
      <c r="A1555" t="s">
        <v>46</v>
      </c>
      <c r="B1555" t="s">
        <v>42</v>
      </c>
      <c r="C1555" s="1">
        <v>503</v>
      </c>
      <c r="D1555" s="1">
        <v>15</v>
      </c>
      <c r="E1555" s="1">
        <v>15</v>
      </c>
      <c r="F1555">
        <v>2</v>
      </c>
      <c r="G1555" s="2" t="s">
        <v>16</v>
      </c>
      <c r="H1555" s="3">
        <v>11</v>
      </c>
      <c r="I1555" s="16">
        <v>0</v>
      </c>
      <c r="J1555">
        <v>0</v>
      </c>
      <c r="K1555" s="2">
        <v>0</v>
      </c>
      <c r="L1555">
        <v>0</v>
      </c>
      <c r="M1555">
        <v>0</v>
      </c>
      <c r="N1555">
        <v>0</v>
      </c>
      <c r="O1555">
        <v>0</v>
      </c>
      <c r="P1555" s="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 s="2">
        <v>0</v>
      </c>
      <c r="Z1555" s="7">
        <v>7</v>
      </c>
      <c r="AA1555" s="7">
        <v>4.8</v>
      </c>
      <c r="AB1555" s="7">
        <v>8.1999999999999993</v>
      </c>
      <c r="AC1555" s="8">
        <v>6.7</v>
      </c>
      <c r="AD1555" s="3">
        <v>10</v>
      </c>
      <c r="AE1555" s="3">
        <v>5</v>
      </c>
      <c r="AF1555" s="10">
        <v>102.044</v>
      </c>
      <c r="AG1555" s="2">
        <v>396</v>
      </c>
    </row>
    <row r="1556" spans="1:33" x14ac:dyDescent="0.45">
      <c r="A1556" t="s">
        <v>46</v>
      </c>
      <c r="B1556" t="s">
        <v>42</v>
      </c>
      <c r="C1556" s="1">
        <v>503</v>
      </c>
      <c r="D1556" s="1">
        <v>16</v>
      </c>
      <c r="E1556" s="1">
        <v>16</v>
      </c>
      <c r="F1556">
        <v>2</v>
      </c>
      <c r="G1556" s="2" t="s">
        <v>44</v>
      </c>
      <c r="H1556" s="3">
        <v>11</v>
      </c>
      <c r="I1556" s="16">
        <v>0</v>
      </c>
      <c r="J1556">
        <v>25</v>
      </c>
      <c r="K1556" s="2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4</v>
      </c>
      <c r="Y1556" s="2">
        <v>0</v>
      </c>
      <c r="Z1556" s="7">
        <v>7.3</v>
      </c>
      <c r="AA1556" s="7">
        <v>9.9</v>
      </c>
      <c r="AB1556" s="7">
        <v>7.4</v>
      </c>
      <c r="AC1556" s="8">
        <v>8.1999999999999993</v>
      </c>
      <c r="AD1556" s="3">
        <v>15</v>
      </c>
      <c r="AE1556" s="3">
        <v>5</v>
      </c>
      <c r="AF1556" s="7">
        <v>263.81700000000001</v>
      </c>
      <c r="AG1556" s="2">
        <v>252</v>
      </c>
    </row>
    <row r="1557" spans="1:33" x14ac:dyDescent="0.45">
      <c r="A1557" t="s">
        <v>46</v>
      </c>
      <c r="B1557" t="s">
        <v>42</v>
      </c>
      <c r="C1557" s="1">
        <v>503</v>
      </c>
      <c r="D1557" s="1">
        <v>17</v>
      </c>
      <c r="E1557" s="1">
        <v>17</v>
      </c>
      <c r="F1557">
        <v>2</v>
      </c>
      <c r="G1557" s="2" t="s">
        <v>16</v>
      </c>
      <c r="H1557" s="3">
        <v>55</v>
      </c>
      <c r="I1557" s="16">
        <v>0</v>
      </c>
      <c r="J1557">
        <v>5</v>
      </c>
      <c r="K1557" s="2">
        <v>0</v>
      </c>
      <c r="L1557">
        <v>0</v>
      </c>
      <c r="M1557">
        <v>0</v>
      </c>
      <c r="N1557">
        <v>0</v>
      </c>
      <c r="O1557">
        <v>0</v>
      </c>
      <c r="P1557" s="5">
        <v>0</v>
      </c>
      <c r="Q1557">
        <v>1</v>
      </c>
      <c r="R1557">
        <v>0</v>
      </c>
      <c r="S1557">
        <v>0</v>
      </c>
      <c r="T1557">
        <v>0</v>
      </c>
      <c r="U1557">
        <v>5</v>
      </c>
      <c r="V1557">
        <v>0</v>
      </c>
      <c r="W1557">
        <v>0</v>
      </c>
      <c r="X1557">
        <v>7</v>
      </c>
      <c r="Y1557" s="2">
        <v>0</v>
      </c>
      <c r="Z1557" s="7">
        <v>8.1999999999999993</v>
      </c>
      <c r="AA1557" s="7">
        <v>6.4</v>
      </c>
      <c r="AB1557" s="7">
        <v>7.1</v>
      </c>
      <c r="AC1557" s="8">
        <v>7.2</v>
      </c>
      <c r="AD1557" s="3">
        <v>140</v>
      </c>
      <c r="AE1557" s="3">
        <v>10</v>
      </c>
      <c r="AF1557" s="10">
        <v>2172.6129999999998</v>
      </c>
      <c r="AG1557" s="2">
        <v>264</v>
      </c>
    </row>
    <row r="1558" spans="1:33" x14ac:dyDescent="0.45">
      <c r="A1558" t="s">
        <v>46</v>
      </c>
      <c r="B1558" t="s">
        <v>42</v>
      </c>
      <c r="C1558" s="1">
        <v>503</v>
      </c>
      <c r="D1558" s="1">
        <v>18</v>
      </c>
      <c r="E1558" s="1">
        <v>18</v>
      </c>
      <c r="F1558">
        <v>2</v>
      </c>
      <c r="G1558" s="2" t="s">
        <v>43</v>
      </c>
      <c r="H1558" s="3">
        <v>0</v>
      </c>
      <c r="I1558" s="16">
        <v>5</v>
      </c>
      <c r="J1558">
        <v>0</v>
      </c>
      <c r="K1558" s="2">
        <v>0</v>
      </c>
      <c r="L1558">
        <v>0</v>
      </c>
      <c r="M1558">
        <v>0</v>
      </c>
      <c r="N1558">
        <v>0</v>
      </c>
      <c r="O1558">
        <v>0</v>
      </c>
      <c r="P1558" s="5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 s="2">
        <v>0</v>
      </c>
      <c r="Z1558" s="7">
        <v>0</v>
      </c>
      <c r="AA1558" s="7">
        <v>0</v>
      </c>
      <c r="AB1558" s="7">
        <v>0</v>
      </c>
      <c r="AC1558" s="8">
        <v>0</v>
      </c>
      <c r="AD1558" s="3">
        <v>0</v>
      </c>
      <c r="AE1558" s="3">
        <v>0</v>
      </c>
      <c r="AF1558" s="10">
        <v>0</v>
      </c>
      <c r="AG1558" s="2">
        <v>287</v>
      </c>
    </row>
    <row r="1559" spans="1:33" x14ac:dyDescent="0.45">
      <c r="A1559" t="s">
        <v>46</v>
      </c>
      <c r="B1559" t="s">
        <v>42</v>
      </c>
      <c r="C1559" s="1">
        <v>503</v>
      </c>
      <c r="D1559" s="1">
        <v>19</v>
      </c>
      <c r="E1559" s="1">
        <v>19</v>
      </c>
      <c r="F1559">
        <v>3</v>
      </c>
      <c r="G1559" s="2" t="s">
        <v>16</v>
      </c>
      <c r="H1559" s="3">
        <v>11</v>
      </c>
      <c r="I1559" s="16">
        <v>0</v>
      </c>
      <c r="J1559">
        <v>5</v>
      </c>
      <c r="K1559" s="2">
        <v>0</v>
      </c>
      <c r="L1559">
        <v>0</v>
      </c>
      <c r="M1559">
        <v>0</v>
      </c>
      <c r="N1559">
        <v>0</v>
      </c>
      <c r="O1559">
        <v>0</v>
      </c>
      <c r="P1559" s="5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 s="2">
        <v>0</v>
      </c>
      <c r="Z1559" s="7">
        <v>10</v>
      </c>
      <c r="AA1559" s="7">
        <v>6.6</v>
      </c>
      <c r="AB1559" s="7">
        <v>8</v>
      </c>
      <c r="AC1559" s="8">
        <v>8.1999999999999993</v>
      </c>
      <c r="AD1559" s="3">
        <v>10</v>
      </c>
      <c r="AE1559" s="3">
        <v>60</v>
      </c>
      <c r="AF1559" s="10">
        <v>53.405000000000001</v>
      </c>
      <c r="AG1559" s="2">
        <v>588</v>
      </c>
    </row>
    <row r="1560" spans="1:33" x14ac:dyDescent="0.45">
      <c r="A1560" t="s">
        <v>46</v>
      </c>
      <c r="B1560" t="s">
        <v>42</v>
      </c>
      <c r="C1560" s="1">
        <v>503</v>
      </c>
      <c r="D1560" s="1">
        <v>20</v>
      </c>
      <c r="E1560" s="1">
        <v>20</v>
      </c>
      <c r="F1560">
        <v>3</v>
      </c>
      <c r="G1560" s="2" t="s">
        <v>43</v>
      </c>
      <c r="H1560" s="3">
        <v>33</v>
      </c>
      <c r="I1560" s="16">
        <v>0</v>
      </c>
      <c r="J1560">
        <v>5</v>
      </c>
      <c r="K1560" s="2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 s="2">
        <v>0</v>
      </c>
      <c r="Z1560" s="7">
        <v>15.5</v>
      </c>
      <c r="AA1560" s="7">
        <v>7.9</v>
      </c>
      <c r="AB1560" s="7">
        <v>8.1999999999999993</v>
      </c>
      <c r="AC1560" s="8">
        <v>10.5</v>
      </c>
      <c r="AD1560" s="3">
        <v>40</v>
      </c>
      <c r="AE1560" s="3">
        <v>40</v>
      </c>
      <c r="AF1560" s="7">
        <v>281.63799999999998</v>
      </c>
      <c r="AG1560" s="2">
        <v>404</v>
      </c>
    </row>
    <row r="1561" spans="1:33" x14ac:dyDescent="0.45">
      <c r="A1561" t="s">
        <v>46</v>
      </c>
      <c r="B1561" t="s">
        <v>42</v>
      </c>
      <c r="C1561" s="1">
        <v>503</v>
      </c>
      <c r="D1561" s="1">
        <v>21</v>
      </c>
      <c r="E1561" s="1">
        <v>21</v>
      </c>
      <c r="F1561">
        <v>3</v>
      </c>
      <c r="G1561" s="2" t="s">
        <v>44</v>
      </c>
      <c r="H1561" s="3">
        <v>22</v>
      </c>
      <c r="I1561" s="4">
        <v>0</v>
      </c>
      <c r="J1561" s="5">
        <v>10</v>
      </c>
      <c r="K1561" s="6">
        <v>0</v>
      </c>
      <c r="L1561">
        <v>0</v>
      </c>
      <c r="M1561">
        <v>0</v>
      </c>
      <c r="N1561">
        <v>0</v>
      </c>
      <c r="O1561">
        <v>0</v>
      </c>
      <c r="P1561" s="5">
        <v>0</v>
      </c>
      <c r="Q1561">
        <v>0</v>
      </c>
      <c r="R1561">
        <v>0</v>
      </c>
      <c r="S1561" s="5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 s="2">
        <v>0</v>
      </c>
      <c r="Z1561" s="7">
        <v>7.3</v>
      </c>
      <c r="AA1561" s="7">
        <v>10.1</v>
      </c>
      <c r="AB1561" s="7">
        <v>5.5</v>
      </c>
      <c r="AC1561" s="8">
        <v>7.6</v>
      </c>
      <c r="AD1561" s="3">
        <v>10</v>
      </c>
      <c r="AE1561" s="3">
        <v>60</v>
      </c>
      <c r="AF1561">
        <v>152.678</v>
      </c>
      <c r="AG1561" s="2">
        <v>476</v>
      </c>
    </row>
    <row r="1562" spans="1:33" x14ac:dyDescent="0.45">
      <c r="A1562" t="s">
        <v>46</v>
      </c>
      <c r="B1562" t="s">
        <v>42</v>
      </c>
      <c r="C1562" s="1">
        <v>503</v>
      </c>
      <c r="D1562" s="1">
        <v>22</v>
      </c>
      <c r="E1562" s="1">
        <v>22</v>
      </c>
      <c r="F1562">
        <v>3</v>
      </c>
      <c r="G1562" s="2" t="s">
        <v>43</v>
      </c>
      <c r="H1562" s="3">
        <v>11</v>
      </c>
      <c r="I1562" s="16">
        <v>0</v>
      </c>
      <c r="J1562">
        <v>0</v>
      </c>
      <c r="K1562" s="2">
        <v>0</v>
      </c>
      <c r="L1562">
        <v>0</v>
      </c>
      <c r="M1562">
        <v>0</v>
      </c>
      <c r="N1562">
        <v>0</v>
      </c>
      <c r="O1562">
        <v>0</v>
      </c>
      <c r="P1562" s="5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 s="2">
        <v>0</v>
      </c>
      <c r="Z1562" s="7">
        <v>4.3</v>
      </c>
      <c r="AA1562" s="7">
        <v>5.4</v>
      </c>
      <c r="AB1562" s="7">
        <v>6.6</v>
      </c>
      <c r="AC1562" s="8">
        <v>5.4</v>
      </c>
      <c r="AD1562" s="3">
        <v>5</v>
      </c>
      <c r="AE1562" s="3">
        <v>50</v>
      </c>
      <c r="AF1562" s="10">
        <v>34.439</v>
      </c>
      <c r="AG1562" s="2">
        <v>426</v>
      </c>
    </row>
    <row r="1563" spans="1:33" x14ac:dyDescent="0.45">
      <c r="A1563" t="s">
        <v>46</v>
      </c>
      <c r="B1563" t="s">
        <v>42</v>
      </c>
      <c r="C1563" s="1">
        <v>503</v>
      </c>
      <c r="D1563" s="1">
        <v>23</v>
      </c>
      <c r="E1563" s="1">
        <v>23</v>
      </c>
      <c r="F1563">
        <v>3</v>
      </c>
      <c r="G1563" s="2" t="s">
        <v>44</v>
      </c>
      <c r="H1563" s="3">
        <v>0</v>
      </c>
      <c r="I1563" s="16">
        <v>0</v>
      </c>
      <c r="J1563">
        <v>0</v>
      </c>
      <c r="K1563" s="2">
        <v>0</v>
      </c>
      <c r="L1563">
        <v>0</v>
      </c>
      <c r="M1563">
        <v>0</v>
      </c>
      <c r="N1563">
        <v>0</v>
      </c>
      <c r="O1563">
        <v>0</v>
      </c>
      <c r="P1563" s="5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 s="2">
        <v>0</v>
      </c>
      <c r="Z1563" s="7">
        <v>0</v>
      </c>
      <c r="AA1563" s="7">
        <v>0</v>
      </c>
      <c r="AB1563" s="7">
        <v>0</v>
      </c>
      <c r="AC1563" s="8">
        <v>0</v>
      </c>
      <c r="AD1563" s="3">
        <v>0</v>
      </c>
      <c r="AE1563" s="3">
        <v>0</v>
      </c>
      <c r="AF1563" s="10">
        <v>0</v>
      </c>
      <c r="AG1563" s="2">
        <v>287</v>
      </c>
    </row>
    <row r="1564" spans="1:33" x14ac:dyDescent="0.45">
      <c r="A1564" t="s">
        <v>46</v>
      </c>
      <c r="B1564" t="s">
        <v>42</v>
      </c>
      <c r="C1564" s="1">
        <v>503</v>
      </c>
      <c r="D1564" s="1">
        <v>24</v>
      </c>
      <c r="E1564" s="1">
        <v>24</v>
      </c>
      <c r="F1564">
        <v>3</v>
      </c>
      <c r="G1564" s="2" t="s">
        <v>16</v>
      </c>
      <c r="H1564" s="3">
        <v>11</v>
      </c>
      <c r="I1564" s="16">
        <v>0</v>
      </c>
      <c r="J1564">
        <v>0</v>
      </c>
      <c r="K1564" s="2">
        <v>5</v>
      </c>
      <c r="L1564">
        <v>0</v>
      </c>
      <c r="M1564">
        <v>0</v>
      </c>
      <c r="N1564">
        <v>0</v>
      </c>
      <c r="O1564">
        <v>0</v>
      </c>
      <c r="P1564" s="5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 s="2">
        <v>0</v>
      </c>
      <c r="Z1564" s="7">
        <v>8.9</v>
      </c>
      <c r="AA1564" s="7">
        <v>11.6</v>
      </c>
      <c r="AB1564" s="7">
        <v>4.5999999999999996</v>
      </c>
      <c r="AC1564" s="8">
        <v>8.4</v>
      </c>
      <c r="AD1564" s="3">
        <v>5</v>
      </c>
      <c r="AE1564" s="3">
        <v>50</v>
      </c>
      <c r="AF1564" s="10">
        <v>10.178000000000001</v>
      </c>
      <c r="AG1564" s="2">
        <v>409</v>
      </c>
    </row>
    <row r="1565" spans="1:33" x14ac:dyDescent="0.45">
      <c r="A1565" t="s">
        <v>46</v>
      </c>
      <c r="B1565" t="s">
        <v>42</v>
      </c>
      <c r="C1565" s="1">
        <v>503</v>
      </c>
      <c r="D1565" s="1">
        <v>25</v>
      </c>
      <c r="E1565" s="1">
        <v>25</v>
      </c>
      <c r="F1565">
        <v>3</v>
      </c>
      <c r="G1565" s="2" t="s">
        <v>44</v>
      </c>
      <c r="H1565" s="3">
        <v>44</v>
      </c>
      <c r="I1565" s="16">
        <v>0</v>
      </c>
      <c r="J1565">
        <v>0</v>
      </c>
      <c r="K1565" s="2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 s="2">
        <v>0</v>
      </c>
      <c r="Z1565" s="7">
        <v>8.3000000000000007</v>
      </c>
      <c r="AA1565" s="7">
        <v>10.1</v>
      </c>
      <c r="AB1565" s="7">
        <v>6.6</v>
      </c>
      <c r="AC1565" s="8">
        <v>8.3000000000000007</v>
      </c>
      <c r="AD1565" s="3">
        <v>30</v>
      </c>
      <c r="AE1565" s="3">
        <v>20</v>
      </c>
      <c r="AF1565" s="7">
        <v>343.59899999999999</v>
      </c>
      <c r="AG1565" s="2">
        <v>323</v>
      </c>
    </row>
    <row r="1566" spans="1:33" x14ac:dyDescent="0.45">
      <c r="A1566" t="s">
        <v>46</v>
      </c>
      <c r="B1566" t="s">
        <v>42</v>
      </c>
      <c r="C1566" s="1">
        <v>503</v>
      </c>
      <c r="D1566" s="1">
        <v>26</v>
      </c>
      <c r="E1566" s="1">
        <v>26</v>
      </c>
      <c r="F1566">
        <v>3</v>
      </c>
      <c r="G1566" s="2" t="s">
        <v>16</v>
      </c>
      <c r="H1566" s="3">
        <v>33</v>
      </c>
      <c r="I1566" s="16">
        <v>5</v>
      </c>
      <c r="J1566">
        <v>0</v>
      </c>
      <c r="K1566" s="2">
        <v>5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 s="2">
        <v>0</v>
      </c>
      <c r="Z1566" s="7">
        <v>6.8</v>
      </c>
      <c r="AA1566" s="7">
        <v>4.5999999999999996</v>
      </c>
      <c r="AB1566" s="7">
        <v>6.6</v>
      </c>
      <c r="AC1566" s="8">
        <v>6</v>
      </c>
      <c r="AD1566" s="3">
        <v>30</v>
      </c>
      <c r="AE1566" s="3">
        <v>40</v>
      </c>
      <c r="AF1566" s="7">
        <v>325.50599999999997</v>
      </c>
      <c r="AG1566" s="2">
        <v>426</v>
      </c>
    </row>
    <row r="1567" spans="1:33" x14ac:dyDescent="0.45">
      <c r="A1567" t="s">
        <v>46</v>
      </c>
      <c r="B1567" t="s">
        <v>42</v>
      </c>
      <c r="C1567" s="1">
        <v>503</v>
      </c>
      <c r="D1567" s="1">
        <v>27</v>
      </c>
      <c r="E1567" s="1">
        <v>27</v>
      </c>
      <c r="F1567">
        <v>3</v>
      </c>
      <c r="G1567" s="2" t="s">
        <v>43</v>
      </c>
      <c r="H1567" s="23">
        <v>33</v>
      </c>
      <c r="I1567" s="16">
        <v>10</v>
      </c>
      <c r="J1567">
        <v>0</v>
      </c>
      <c r="K1567" s="2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 s="2">
        <v>0</v>
      </c>
      <c r="Z1567" s="7">
        <v>7</v>
      </c>
      <c r="AA1567" s="7">
        <v>4.9000000000000004</v>
      </c>
      <c r="AB1567" s="7">
        <v>8.9</v>
      </c>
      <c r="AC1567" s="8">
        <v>6.9</v>
      </c>
      <c r="AD1567" s="3">
        <v>25</v>
      </c>
      <c r="AE1567" s="3">
        <v>50</v>
      </c>
      <c r="AF1567" s="7">
        <v>243.773</v>
      </c>
      <c r="AG1567" s="2">
        <v>358</v>
      </c>
    </row>
    <row r="1568" spans="1:33" x14ac:dyDescent="0.45">
      <c r="A1568" t="s">
        <v>83</v>
      </c>
      <c r="B1568" t="s">
        <v>42</v>
      </c>
      <c r="C1568" s="1">
        <v>503</v>
      </c>
      <c r="D1568" s="1">
        <v>1</v>
      </c>
      <c r="E1568" s="1">
        <v>28</v>
      </c>
      <c r="F1568">
        <v>1</v>
      </c>
      <c r="G1568" s="2" t="s">
        <v>16</v>
      </c>
      <c r="H1568" s="3">
        <v>78</v>
      </c>
      <c r="I1568" s="16">
        <v>0</v>
      </c>
      <c r="J1568">
        <v>0</v>
      </c>
      <c r="K1568" s="2">
        <v>0</v>
      </c>
      <c r="L1568">
        <v>0</v>
      </c>
      <c r="M1568">
        <v>0</v>
      </c>
      <c r="N1568">
        <v>0</v>
      </c>
      <c r="O1568">
        <v>0</v>
      </c>
      <c r="P1568" s="5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 s="2">
        <v>0</v>
      </c>
      <c r="Z1568" s="7">
        <v>7.7</v>
      </c>
      <c r="AA1568" s="7">
        <v>9.3000000000000007</v>
      </c>
      <c r="AB1568" s="7">
        <v>10</v>
      </c>
      <c r="AC1568" s="8">
        <v>9</v>
      </c>
      <c r="AD1568" s="3">
        <v>180</v>
      </c>
      <c r="AE1568" s="3">
        <v>5</v>
      </c>
      <c r="AF1568" s="10">
        <v>3219.13</v>
      </c>
      <c r="AG1568" s="2">
        <v>182</v>
      </c>
    </row>
    <row r="1569" spans="1:33" x14ac:dyDescent="0.45">
      <c r="A1569" t="s">
        <v>83</v>
      </c>
      <c r="B1569" t="s">
        <v>42</v>
      </c>
      <c r="C1569" s="1">
        <v>503</v>
      </c>
      <c r="D1569" s="1">
        <v>2</v>
      </c>
      <c r="E1569" s="1">
        <v>29</v>
      </c>
      <c r="F1569">
        <v>1</v>
      </c>
      <c r="G1569" s="2" t="s">
        <v>43</v>
      </c>
      <c r="H1569" s="3">
        <v>11</v>
      </c>
      <c r="I1569" s="4">
        <v>0</v>
      </c>
      <c r="J1569" s="5">
        <v>0</v>
      </c>
      <c r="K1569" s="6">
        <v>0</v>
      </c>
      <c r="L1569">
        <v>0</v>
      </c>
      <c r="M1569">
        <v>0</v>
      </c>
      <c r="N1569">
        <v>0</v>
      </c>
      <c r="O1569">
        <v>0</v>
      </c>
      <c r="P1569" s="5">
        <v>0</v>
      </c>
      <c r="Q1569">
        <v>0</v>
      </c>
      <c r="R1569">
        <v>0</v>
      </c>
      <c r="S1569" s="5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 s="2">
        <v>0</v>
      </c>
      <c r="Z1569" s="7">
        <v>5.3</v>
      </c>
      <c r="AA1569" s="7">
        <v>7.4</v>
      </c>
      <c r="AB1569" s="7">
        <v>6.4</v>
      </c>
      <c r="AC1569" s="8">
        <v>6.4</v>
      </c>
      <c r="AD1569" s="3">
        <v>25</v>
      </c>
      <c r="AE1569" s="3">
        <v>5</v>
      </c>
      <c r="AF1569">
        <v>220.21899999999999</v>
      </c>
      <c r="AG1569" s="2">
        <v>356</v>
      </c>
    </row>
    <row r="1570" spans="1:33" x14ac:dyDescent="0.45">
      <c r="A1570" t="s">
        <v>83</v>
      </c>
      <c r="B1570" t="s">
        <v>42</v>
      </c>
      <c r="C1570" s="1">
        <v>503</v>
      </c>
      <c r="D1570" s="1">
        <v>3</v>
      </c>
      <c r="E1570" s="1">
        <v>30</v>
      </c>
      <c r="F1570">
        <v>1</v>
      </c>
      <c r="G1570" s="2" t="s">
        <v>44</v>
      </c>
      <c r="H1570" s="3">
        <v>100</v>
      </c>
      <c r="I1570" s="16">
        <v>0</v>
      </c>
      <c r="J1570">
        <v>0</v>
      </c>
      <c r="K1570" s="2">
        <v>0</v>
      </c>
      <c r="L1570">
        <v>0</v>
      </c>
      <c r="M1570">
        <v>0</v>
      </c>
      <c r="N1570">
        <v>0</v>
      </c>
      <c r="O1570">
        <v>0</v>
      </c>
      <c r="P1570" s="5">
        <v>0</v>
      </c>
      <c r="Q1570">
        <v>2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21</v>
      </c>
      <c r="Y1570" s="2">
        <v>0</v>
      </c>
      <c r="Z1570" s="7">
        <v>7.6</v>
      </c>
      <c r="AA1570" s="7">
        <v>6.5</v>
      </c>
      <c r="AB1570" s="7">
        <v>7.1</v>
      </c>
      <c r="AC1570" s="8">
        <v>7.1</v>
      </c>
      <c r="AD1570" s="3">
        <v>280</v>
      </c>
      <c r="AE1570" s="3">
        <v>5</v>
      </c>
      <c r="AF1570" s="10">
        <v>3392.2649999999999</v>
      </c>
      <c r="AG1570" s="2">
        <v>227</v>
      </c>
    </row>
    <row r="1571" spans="1:33" x14ac:dyDescent="0.45">
      <c r="A1571" t="s">
        <v>83</v>
      </c>
      <c r="B1571" t="s">
        <v>42</v>
      </c>
      <c r="C1571" s="1">
        <v>503</v>
      </c>
      <c r="D1571" s="1">
        <v>4</v>
      </c>
      <c r="E1571" s="1">
        <v>31</v>
      </c>
      <c r="F1571">
        <v>1</v>
      </c>
      <c r="G1571" s="2" t="s">
        <v>43</v>
      </c>
      <c r="H1571" s="3">
        <v>44</v>
      </c>
      <c r="I1571" s="16">
        <v>0</v>
      </c>
      <c r="J1571">
        <v>0</v>
      </c>
      <c r="K1571" s="2">
        <v>0</v>
      </c>
      <c r="L1571">
        <v>0</v>
      </c>
      <c r="M1571">
        <v>0</v>
      </c>
      <c r="N1571">
        <v>0</v>
      </c>
      <c r="O1571">
        <v>0</v>
      </c>
      <c r="P1571" s="5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6</v>
      </c>
      <c r="Y1571" s="2">
        <v>0</v>
      </c>
      <c r="Z1571" s="7">
        <v>7.6</v>
      </c>
      <c r="AA1571" s="7">
        <v>9.9</v>
      </c>
      <c r="AB1571" s="7">
        <v>8.9</v>
      </c>
      <c r="AC1571" s="8">
        <v>8.8000000000000007</v>
      </c>
      <c r="AD1571" s="3">
        <v>85</v>
      </c>
      <c r="AE1571" s="3">
        <v>5</v>
      </c>
      <c r="AF1571" s="10">
        <v>952.32299999999998</v>
      </c>
      <c r="AG1571" s="2">
        <v>132</v>
      </c>
    </row>
    <row r="1572" spans="1:33" x14ac:dyDescent="0.45">
      <c r="A1572" t="s">
        <v>83</v>
      </c>
      <c r="B1572" t="s">
        <v>42</v>
      </c>
      <c r="C1572" s="1">
        <v>503</v>
      </c>
      <c r="D1572" s="1">
        <v>5</v>
      </c>
      <c r="E1572" s="1">
        <v>32</v>
      </c>
      <c r="F1572">
        <v>1</v>
      </c>
      <c r="G1572" s="2" t="s">
        <v>44</v>
      </c>
      <c r="H1572" s="3">
        <v>33</v>
      </c>
      <c r="I1572" s="4">
        <v>0</v>
      </c>
      <c r="J1572" s="5">
        <v>0</v>
      </c>
      <c r="K1572" s="6">
        <v>0</v>
      </c>
      <c r="L1572">
        <v>0</v>
      </c>
      <c r="M1572">
        <v>0</v>
      </c>
      <c r="N1572">
        <v>0</v>
      </c>
      <c r="O1572">
        <v>0</v>
      </c>
      <c r="P1572" s="5">
        <v>0</v>
      </c>
      <c r="Q1572">
        <v>0</v>
      </c>
      <c r="R1572">
        <v>0</v>
      </c>
      <c r="S1572" s="5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 s="2">
        <v>0</v>
      </c>
      <c r="Z1572" s="7">
        <v>7.4</v>
      </c>
      <c r="AA1572" s="7">
        <v>5.2</v>
      </c>
      <c r="AB1572" s="7">
        <v>7.2</v>
      </c>
      <c r="AC1572" s="8">
        <v>6.6</v>
      </c>
      <c r="AD1572" s="3">
        <v>30</v>
      </c>
      <c r="AE1572" s="3">
        <v>5</v>
      </c>
      <c r="AF1572">
        <v>474.87200000000001</v>
      </c>
      <c r="AG1572" s="2">
        <v>215</v>
      </c>
    </row>
    <row r="1573" spans="1:33" x14ac:dyDescent="0.45">
      <c r="A1573" t="s">
        <v>83</v>
      </c>
      <c r="B1573" t="s">
        <v>42</v>
      </c>
      <c r="C1573" s="1">
        <v>503</v>
      </c>
      <c r="D1573" s="1">
        <v>6</v>
      </c>
      <c r="E1573" s="1">
        <v>33</v>
      </c>
      <c r="F1573">
        <v>1</v>
      </c>
      <c r="G1573" s="2" t="s">
        <v>16</v>
      </c>
      <c r="H1573" s="3">
        <v>0</v>
      </c>
      <c r="I1573" s="16">
        <v>0</v>
      </c>
      <c r="J1573">
        <v>0</v>
      </c>
      <c r="K1573" s="2">
        <v>0</v>
      </c>
      <c r="L1573">
        <v>0</v>
      </c>
      <c r="M1573">
        <v>0</v>
      </c>
      <c r="N1573">
        <v>0</v>
      </c>
      <c r="O1573">
        <v>0</v>
      </c>
      <c r="P1573" s="5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 s="2">
        <v>0</v>
      </c>
      <c r="Z1573" s="7">
        <v>0</v>
      </c>
      <c r="AA1573" s="7">
        <v>0</v>
      </c>
      <c r="AB1573" s="7">
        <v>0</v>
      </c>
      <c r="AC1573" s="8">
        <v>0</v>
      </c>
      <c r="AD1573" s="3">
        <v>0</v>
      </c>
      <c r="AE1573" s="3">
        <v>0</v>
      </c>
      <c r="AF1573" s="10">
        <v>0</v>
      </c>
      <c r="AG1573" s="2">
        <v>197</v>
      </c>
    </row>
    <row r="1574" spans="1:33" x14ac:dyDescent="0.45">
      <c r="A1574" t="s">
        <v>83</v>
      </c>
      <c r="B1574" t="s">
        <v>42</v>
      </c>
      <c r="C1574" s="1">
        <v>503</v>
      </c>
      <c r="D1574" s="1">
        <v>7</v>
      </c>
      <c r="E1574" s="1">
        <v>34</v>
      </c>
      <c r="F1574">
        <v>1</v>
      </c>
      <c r="G1574" s="2" t="s">
        <v>44</v>
      </c>
      <c r="H1574" s="3">
        <v>22</v>
      </c>
      <c r="I1574" s="4">
        <v>0</v>
      </c>
      <c r="J1574" s="5">
        <v>0</v>
      </c>
      <c r="K1574" s="6">
        <v>0</v>
      </c>
      <c r="L1574">
        <v>0</v>
      </c>
      <c r="M1574">
        <v>0</v>
      </c>
      <c r="N1574">
        <v>0</v>
      </c>
      <c r="O1574">
        <v>0</v>
      </c>
      <c r="P1574" s="5">
        <v>0</v>
      </c>
      <c r="Q1574">
        <v>1</v>
      </c>
      <c r="R1574">
        <v>0</v>
      </c>
      <c r="S1574" s="5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 s="2">
        <v>0</v>
      </c>
      <c r="Z1574" s="7">
        <v>7.2</v>
      </c>
      <c r="AA1574" s="7">
        <v>5.6</v>
      </c>
      <c r="AB1574" s="7">
        <v>5.9</v>
      </c>
      <c r="AC1574" s="8">
        <v>6.2</v>
      </c>
      <c r="AD1574" s="3">
        <v>15</v>
      </c>
      <c r="AE1574" s="3">
        <v>5</v>
      </c>
      <c r="AF1574" s="10">
        <v>182.721</v>
      </c>
      <c r="AG1574" s="2">
        <v>286</v>
      </c>
    </row>
    <row r="1575" spans="1:33" x14ac:dyDescent="0.45">
      <c r="A1575" t="s">
        <v>83</v>
      </c>
      <c r="B1575" t="s">
        <v>42</v>
      </c>
      <c r="C1575" s="1">
        <v>503</v>
      </c>
      <c r="D1575" s="1">
        <v>8</v>
      </c>
      <c r="E1575" s="1">
        <v>35</v>
      </c>
      <c r="F1575">
        <v>1</v>
      </c>
      <c r="G1575" s="2" t="s">
        <v>16</v>
      </c>
      <c r="H1575" s="3">
        <v>11</v>
      </c>
      <c r="I1575" s="16">
        <v>0</v>
      </c>
      <c r="J1575">
        <v>0</v>
      </c>
      <c r="K1575" s="2">
        <v>0</v>
      </c>
      <c r="L1575">
        <v>0</v>
      </c>
      <c r="M1575">
        <v>0</v>
      </c>
      <c r="N1575">
        <v>0</v>
      </c>
      <c r="O1575">
        <v>0</v>
      </c>
      <c r="P1575" s="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 s="2">
        <v>0</v>
      </c>
      <c r="Z1575" s="7">
        <v>10.6</v>
      </c>
      <c r="AA1575" s="7">
        <v>4.8</v>
      </c>
      <c r="AB1575" s="7">
        <v>5.8</v>
      </c>
      <c r="AC1575" s="8">
        <v>7.1</v>
      </c>
      <c r="AD1575" s="3">
        <v>5</v>
      </c>
      <c r="AE1575" s="3">
        <v>5</v>
      </c>
      <c r="AF1575" s="10">
        <v>11.942</v>
      </c>
      <c r="AG1575" s="2">
        <v>331</v>
      </c>
    </row>
    <row r="1576" spans="1:33" x14ac:dyDescent="0.45">
      <c r="A1576" t="s">
        <v>83</v>
      </c>
      <c r="B1576" t="s">
        <v>42</v>
      </c>
      <c r="C1576" s="1">
        <v>503</v>
      </c>
      <c r="D1576" s="1">
        <v>9</v>
      </c>
      <c r="E1576" s="1">
        <v>36</v>
      </c>
      <c r="F1576">
        <v>1</v>
      </c>
      <c r="G1576" s="2" t="s">
        <v>43</v>
      </c>
      <c r="H1576" s="3">
        <v>0</v>
      </c>
      <c r="I1576" s="16">
        <v>0</v>
      </c>
      <c r="J1576">
        <v>0</v>
      </c>
      <c r="K1576" s="2">
        <v>0</v>
      </c>
      <c r="L1576">
        <v>0</v>
      </c>
      <c r="M1576">
        <v>0</v>
      </c>
      <c r="N1576">
        <v>0</v>
      </c>
      <c r="O1576">
        <v>0</v>
      </c>
      <c r="P1576" s="5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 s="2">
        <v>0</v>
      </c>
      <c r="Z1576" s="7">
        <v>0</v>
      </c>
      <c r="AA1576" s="7">
        <v>0</v>
      </c>
      <c r="AB1576" s="7">
        <v>0</v>
      </c>
      <c r="AC1576" s="8">
        <v>0</v>
      </c>
      <c r="AD1576" s="3">
        <v>0</v>
      </c>
      <c r="AE1576" s="3">
        <v>0</v>
      </c>
      <c r="AF1576" s="10">
        <v>0</v>
      </c>
      <c r="AG1576" s="2">
        <v>525</v>
      </c>
    </row>
    <row r="1577" spans="1:33" x14ac:dyDescent="0.45">
      <c r="A1577" t="s">
        <v>83</v>
      </c>
      <c r="B1577" t="s">
        <v>42</v>
      </c>
      <c r="C1577" s="1">
        <v>503</v>
      </c>
      <c r="D1577" s="1">
        <v>10</v>
      </c>
      <c r="E1577" s="1">
        <v>37</v>
      </c>
      <c r="F1577">
        <v>2</v>
      </c>
      <c r="G1577" s="2" t="s">
        <v>16</v>
      </c>
      <c r="H1577" s="3">
        <v>0</v>
      </c>
      <c r="I1577" s="16">
        <v>0</v>
      </c>
      <c r="J1577">
        <v>0</v>
      </c>
      <c r="K1577" s="2">
        <v>0</v>
      </c>
      <c r="L1577">
        <v>0</v>
      </c>
      <c r="M1577">
        <v>0</v>
      </c>
      <c r="N1577">
        <v>0</v>
      </c>
      <c r="O1577">
        <v>0</v>
      </c>
      <c r="P1577" s="5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 s="2">
        <v>0</v>
      </c>
      <c r="Z1577" s="7">
        <v>0</v>
      </c>
      <c r="AA1577" s="7">
        <v>0</v>
      </c>
      <c r="AB1577" s="7">
        <v>0</v>
      </c>
      <c r="AC1577" s="8">
        <v>0</v>
      </c>
      <c r="AD1577" s="3">
        <v>0</v>
      </c>
      <c r="AE1577" s="3">
        <v>0</v>
      </c>
      <c r="AF1577" s="10">
        <v>0</v>
      </c>
      <c r="AG1577" s="2">
        <v>314</v>
      </c>
    </row>
    <row r="1578" spans="1:33" x14ac:dyDescent="0.45">
      <c r="A1578" t="s">
        <v>83</v>
      </c>
      <c r="B1578" t="s">
        <v>42</v>
      </c>
      <c r="C1578" s="1">
        <v>503</v>
      </c>
      <c r="D1578" s="1">
        <v>11</v>
      </c>
      <c r="E1578" s="1">
        <v>38</v>
      </c>
      <c r="F1578">
        <v>2</v>
      </c>
      <c r="G1578" s="2" t="s">
        <v>43</v>
      </c>
      <c r="H1578" s="3">
        <v>11</v>
      </c>
      <c r="I1578" s="16">
        <v>0</v>
      </c>
      <c r="J1578">
        <v>0</v>
      </c>
      <c r="K1578" s="2">
        <v>0</v>
      </c>
      <c r="L1578">
        <v>0</v>
      </c>
      <c r="M1578">
        <v>0</v>
      </c>
      <c r="N1578">
        <v>0</v>
      </c>
      <c r="O1578">
        <v>0</v>
      </c>
      <c r="P1578" s="5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1</v>
      </c>
      <c r="Y1578" s="2">
        <v>0</v>
      </c>
      <c r="Z1578" s="7">
        <v>7.1</v>
      </c>
      <c r="AA1578" s="7">
        <v>7.8</v>
      </c>
      <c r="AB1578" s="7">
        <v>3.9</v>
      </c>
      <c r="AC1578" s="8">
        <v>6.3</v>
      </c>
      <c r="AD1578" s="3">
        <v>5</v>
      </c>
      <c r="AE1578" s="3">
        <v>5</v>
      </c>
      <c r="AF1578" s="10">
        <v>24.218</v>
      </c>
      <c r="AG1578" s="11">
        <v>311</v>
      </c>
    </row>
    <row r="1579" spans="1:33" x14ac:dyDescent="0.45">
      <c r="A1579" t="s">
        <v>83</v>
      </c>
      <c r="B1579" t="s">
        <v>42</v>
      </c>
      <c r="C1579" s="1">
        <v>503</v>
      </c>
      <c r="D1579" s="1">
        <v>12</v>
      </c>
      <c r="E1579" s="1">
        <v>39</v>
      </c>
      <c r="F1579">
        <v>2</v>
      </c>
      <c r="G1579" s="2" t="s">
        <v>44</v>
      </c>
      <c r="H1579" s="3">
        <v>0</v>
      </c>
      <c r="I1579" s="16">
        <v>0</v>
      </c>
      <c r="J1579">
        <v>0</v>
      </c>
      <c r="K1579" s="2">
        <v>0</v>
      </c>
      <c r="L1579">
        <v>0</v>
      </c>
      <c r="M1579">
        <v>0</v>
      </c>
      <c r="N1579">
        <v>0</v>
      </c>
      <c r="O1579">
        <v>0</v>
      </c>
      <c r="P1579" s="5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 s="2">
        <v>0</v>
      </c>
      <c r="Z1579" s="7">
        <v>0</v>
      </c>
      <c r="AA1579" s="7">
        <v>0</v>
      </c>
      <c r="AB1579" s="7">
        <v>0</v>
      </c>
      <c r="AC1579" s="8">
        <v>0</v>
      </c>
      <c r="AD1579" s="3">
        <v>0</v>
      </c>
      <c r="AE1579" s="3">
        <v>0</v>
      </c>
      <c r="AF1579" s="10">
        <v>0</v>
      </c>
      <c r="AG1579" s="2">
        <v>324</v>
      </c>
    </row>
    <row r="1580" spans="1:33" x14ac:dyDescent="0.45">
      <c r="A1580" t="s">
        <v>83</v>
      </c>
      <c r="B1580" t="s">
        <v>42</v>
      </c>
      <c r="C1580" s="1">
        <v>503</v>
      </c>
      <c r="D1580" s="1">
        <v>13</v>
      </c>
      <c r="E1580" s="1">
        <v>40</v>
      </c>
      <c r="F1580">
        <v>2</v>
      </c>
      <c r="G1580" s="2" t="s">
        <v>43</v>
      </c>
      <c r="H1580" s="3">
        <v>0</v>
      </c>
      <c r="I1580" s="16">
        <v>0</v>
      </c>
      <c r="J1580">
        <v>0</v>
      </c>
      <c r="K1580" s="2">
        <v>0</v>
      </c>
      <c r="L1580">
        <v>0</v>
      </c>
      <c r="M1580">
        <v>0</v>
      </c>
      <c r="N1580">
        <v>0</v>
      </c>
      <c r="O1580">
        <v>0</v>
      </c>
      <c r="P1580" s="5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 s="2">
        <v>0</v>
      </c>
      <c r="Z1580" s="7">
        <v>0</v>
      </c>
      <c r="AA1580" s="7">
        <v>0</v>
      </c>
      <c r="AB1580" s="7">
        <v>0</v>
      </c>
      <c r="AC1580" s="8">
        <v>0</v>
      </c>
      <c r="AD1580" s="3">
        <v>0</v>
      </c>
      <c r="AE1580" s="3">
        <v>0</v>
      </c>
      <c r="AF1580" s="10">
        <v>0</v>
      </c>
      <c r="AG1580" s="2">
        <v>397</v>
      </c>
    </row>
    <row r="1581" spans="1:33" x14ac:dyDescent="0.45">
      <c r="A1581" t="s">
        <v>83</v>
      </c>
      <c r="B1581" t="s">
        <v>42</v>
      </c>
      <c r="C1581" s="1">
        <v>503</v>
      </c>
      <c r="D1581" s="1">
        <v>14</v>
      </c>
      <c r="E1581" s="1">
        <v>41</v>
      </c>
      <c r="F1581">
        <v>2</v>
      </c>
      <c r="G1581" s="2" t="s">
        <v>44</v>
      </c>
      <c r="H1581" s="3">
        <v>11</v>
      </c>
      <c r="I1581" s="16">
        <v>0</v>
      </c>
      <c r="J1581">
        <v>0</v>
      </c>
      <c r="K1581" s="2">
        <v>0</v>
      </c>
      <c r="L1581">
        <v>0</v>
      </c>
      <c r="M1581">
        <v>0</v>
      </c>
      <c r="N1581">
        <v>0</v>
      </c>
      <c r="O1581">
        <v>0</v>
      </c>
      <c r="P1581" s="5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 s="2">
        <v>0</v>
      </c>
      <c r="Z1581" s="7">
        <v>5.7</v>
      </c>
      <c r="AA1581" s="7">
        <v>6.3</v>
      </c>
      <c r="AB1581" s="7">
        <v>0</v>
      </c>
      <c r="AC1581" s="8">
        <v>4</v>
      </c>
      <c r="AD1581" s="3">
        <v>5</v>
      </c>
      <c r="AE1581" s="3">
        <v>5</v>
      </c>
      <c r="AF1581" s="10">
        <v>65.37</v>
      </c>
      <c r="AG1581" s="11">
        <v>334</v>
      </c>
    </row>
    <row r="1582" spans="1:33" x14ac:dyDescent="0.45">
      <c r="A1582" t="s">
        <v>83</v>
      </c>
      <c r="B1582" t="s">
        <v>42</v>
      </c>
      <c r="C1582" s="1">
        <v>503</v>
      </c>
      <c r="D1582" s="1">
        <v>15</v>
      </c>
      <c r="E1582" s="1">
        <v>42</v>
      </c>
      <c r="F1582">
        <v>2</v>
      </c>
      <c r="G1582" s="2" t="s">
        <v>16</v>
      </c>
      <c r="H1582" s="3">
        <v>11</v>
      </c>
      <c r="I1582" s="16">
        <v>0</v>
      </c>
      <c r="J1582">
        <v>0</v>
      </c>
      <c r="K1582" s="2">
        <v>0</v>
      </c>
      <c r="L1582">
        <v>0</v>
      </c>
      <c r="M1582">
        <v>0</v>
      </c>
      <c r="N1582">
        <v>0</v>
      </c>
      <c r="O1582">
        <v>0</v>
      </c>
      <c r="P1582" s="5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 s="2">
        <v>0</v>
      </c>
      <c r="Z1582" s="7">
        <v>4.2</v>
      </c>
      <c r="AA1582" s="7">
        <v>0</v>
      </c>
      <c r="AB1582" s="7">
        <v>0</v>
      </c>
      <c r="AC1582" s="8">
        <v>1.4</v>
      </c>
      <c r="AD1582" s="3">
        <v>5</v>
      </c>
      <c r="AE1582" s="3">
        <v>5</v>
      </c>
      <c r="AF1582" s="10">
        <v>47.831000000000003</v>
      </c>
      <c r="AG1582" s="2">
        <v>376</v>
      </c>
    </row>
    <row r="1583" spans="1:33" x14ac:dyDescent="0.45">
      <c r="A1583" t="s">
        <v>83</v>
      </c>
      <c r="B1583" t="s">
        <v>42</v>
      </c>
      <c r="C1583" s="1">
        <v>503</v>
      </c>
      <c r="D1583" s="1">
        <v>16</v>
      </c>
      <c r="E1583" s="1">
        <v>43</v>
      </c>
      <c r="F1583">
        <v>2</v>
      </c>
      <c r="G1583" s="2" t="s">
        <v>44</v>
      </c>
      <c r="H1583" s="3">
        <v>0</v>
      </c>
      <c r="I1583" s="16">
        <v>0</v>
      </c>
      <c r="J1583">
        <v>0</v>
      </c>
      <c r="K1583" s="2">
        <v>0</v>
      </c>
      <c r="L1583">
        <v>0</v>
      </c>
      <c r="M1583">
        <v>0</v>
      </c>
      <c r="N1583">
        <v>0</v>
      </c>
      <c r="O1583">
        <v>0</v>
      </c>
      <c r="P1583" s="5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 s="2">
        <v>0</v>
      </c>
      <c r="Z1583" s="7">
        <v>0</v>
      </c>
      <c r="AA1583" s="7">
        <v>0</v>
      </c>
      <c r="AB1583" s="7">
        <v>0</v>
      </c>
      <c r="AC1583" s="8">
        <v>0</v>
      </c>
      <c r="AD1583" s="3">
        <v>0</v>
      </c>
      <c r="AE1583" s="3">
        <v>0</v>
      </c>
      <c r="AF1583" s="10">
        <v>0</v>
      </c>
      <c r="AG1583" s="2">
        <v>283</v>
      </c>
    </row>
    <row r="1584" spans="1:33" x14ac:dyDescent="0.45">
      <c r="A1584" t="s">
        <v>83</v>
      </c>
      <c r="B1584" t="s">
        <v>42</v>
      </c>
      <c r="C1584" s="1">
        <v>503</v>
      </c>
      <c r="D1584" s="1">
        <v>17</v>
      </c>
      <c r="E1584" s="1">
        <v>44</v>
      </c>
      <c r="F1584">
        <v>2</v>
      </c>
      <c r="G1584" s="2" t="s">
        <v>16</v>
      </c>
      <c r="H1584" s="3">
        <v>0</v>
      </c>
      <c r="I1584" s="16">
        <v>0</v>
      </c>
      <c r="J1584">
        <v>0</v>
      </c>
      <c r="K1584" s="2">
        <v>0</v>
      </c>
      <c r="L1584">
        <v>0</v>
      </c>
      <c r="M1584">
        <v>0</v>
      </c>
      <c r="N1584">
        <v>0</v>
      </c>
      <c r="O1584">
        <v>0</v>
      </c>
      <c r="P1584" s="5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 s="2">
        <v>0</v>
      </c>
      <c r="Z1584" s="7">
        <v>0</v>
      </c>
      <c r="AA1584" s="7">
        <v>0</v>
      </c>
      <c r="AB1584" s="7">
        <v>0</v>
      </c>
      <c r="AC1584" s="8">
        <v>0</v>
      </c>
      <c r="AD1584" s="3">
        <v>0</v>
      </c>
      <c r="AE1584" s="3">
        <v>0</v>
      </c>
      <c r="AF1584" s="10">
        <v>0</v>
      </c>
      <c r="AG1584" s="2">
        <v>339</v>
      </c>
    </row>
    <row r="1585" spans="1:33" x14ac:dyDescent="0.45">
      <c r="A1585" t="s">
        <v>83</v>
      </c>
      <c r="B1585" t="s">
        <v>42</v>
      </c>
      <c r="C1585" s="1">
        <v>503</v>
      </c>
      <c r="D1585" s="1">
        <v>18</v>
      </c>
      <c r="E1585" s="1">
        <v>45</v>
      </c>
      <c r="F1585">
        <v>2</v>
      </c>
      <c r="G1585" s="2" t="s">
        <v>43</v>
      </c>
      <c r="H1585" s="23">
        <v>11</v>
      </c>
      <c r="I1585" s="16">
        <v>0</v>
      </c>
      <c r="J1585">
        <v>0</v>
      </c>
      <c r="K1585" s="2">
        <v>0</v>
      </c>
      <c r="L1585">
        <v>0</v>
      </c>
      <c r="M1585">
        <v>0</v>
      </c>
      <c r="N1585">
        <v>0</v>
      </c>
      <c r="O1585">
        <v>0</v>
      </c>
      <c r="P1585" s="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 s="2">
        <v>0</v>
      </c>
      <c r="Z1585" s="7">
        <v>3.8</v>
      </c>
      <c r="AA1585" s="7">
        <v>0</v>
      </c>
      <c r="AB1585" s="7">
        <v>0</v>
      </c>
      <c r="AC1585" s="8">
        <v>1.3</v>
      </c>
      <c r="AD1585" s="3">
        <v>5</v>
      </c>
      <c r="AE1585" s="3">
        <v>5</v>
      </c>
      <c r="AF1585" s="10">
        <v>46.030999999999999</v>
      </c>
      <c r="AG1585" s="2">
        <v>270</v>
      </c>
    </row>
    <row r="1586" spans="1:33" x14ac:dyDescent="0.45">
      <c r="A1586" t="s">
        <v>83</v>
      </c>
      <c r="B1586" t="s">
        <v>42</v>
      </c>
      <c r="C1586" s="1">
        <v>503</v>
      </c>
      <c r="D1586" s="1">
        <v>19</v>
      </c>
      <c r="E1586" s="1">
        <v>46</v>
      </c>
      <c r="F1586">
        <v>3</v>
      </c>
      <c r="G1586" s="2" t="s">
        <v>16</v>
      </c>
      <c r="H1586" s="3">
        <v>0</v>
      </c>
      <c r="I1586" s="16">
        <v>0</v>
      </c>
      <c r="J1586">
        <v>0</v>
      </c>
      <c r="K1586" s="2">
        <v>0</v>
      </c>
      <c r="L1586">
        <v>0</v>
      </c>
      <c r="M1586">
        <v>0</v>
      </c>
      <c r="N1586">
        <v>0</v>
      </c>
      <c r="O1586">
        <v>0</v>
      </c>
      <c r="P1586" s="5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 s="2">
        <v>0</v>
      </c>
      <c r="Z1586" s="7">
        <v>0</v>
      </c>
      <c r="AA1586" s="7">
        <v>0</v>
      </c>
      <c r="AB1586" s="7">
        <v>0</v>
      </c>
      <c r="AC1586" s="8">
        <v>0</v>
      </c>
      <c r="AD1586" s="3">
        <v>0</v>
      </c>
      <c r="AE1586" s="3">
        <v>0</v>
      </c>
      <c r="AF1586" s="10">
        <v>0</v>
      </c>
      <c r="AG1586" s="2">
        <v>270</v>
      </c>
    </row>
    <row r="1587" spans="1:33" x14ac:dyDescent="0.45">
      <c r="A1587" t="s">
        <v>83</v>
      </c>
      <c r="B1587" t="s">
        <v>42</v>
      </c>
      <c r="C1587" s="1">
        <v>503</v>
      </c>
      <c r="D1587" s="1">
        <v>20</v>
      </c>
      <c r="E1587" s="1">
        <v>47</v>
      </c>
      <c r="F1587">
        <v>3</v>
      </c>
      <c r="G1587" s="2" t="s">
        <v>43</v>
      </c>
      <c r="H1587" s="3">
        <v>0</v>
      </c>
      <c r="I1587" s="16">
        <v>0</v>
      </c>
      <c r="J1587">
        <v>0</v>
      </c>
      <c r="K1587" s="2">
        <v>0</v>
      </c>
      <c r="L1587">
        <v>0</v>
      </c>
      <c r="M1587">
        <v>0</v>
      </c>
      <c r="N1587">
        <v>0</v>
      </c>
      <c r="O1587">
        <v>0</v>
      </c>
      <c r="P1587" s="5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 s="2">
        <v>0</v>
      </c>
      <c r="Z1587" s="7">
        <v>0</v>
      </c>
      <c r="AA1587" s="7">
        <v>0</v>
      </c>
      <c r="AB1587" s="7">
        <v>0</v>
      </c>
      <c r="AC1587" s="8">
        <v>0</v>
      </c>
      <c r="AD1587" s="20">
        <v>0</v>
      </c>
      <c r="AE1587" s="3">
        <v>0</v>
      </c>
      <c r="AF1587" s="10">
        <v>0</v>
      </c>
      <c r="AG1587" s="2">
        <v>227</v>
      </c>
    </row>
    <row r="1588" spans="1:33" x14ac:dyDescent="0.45">
      <c r="A1588" t="s">
        <v>83</v>
      </c>
      <c r="B1588" t="s">
        <v>42</v>
      </c>
      <c r="C1588" s="1">
        <v>503</v>
      </c>
      <c r="D1588" s="1">
        <v>21</v>
      </c>
      <c r="E1588" s="1">
        <v>48</v>
      </c>
      <c r="F1588">
        <v>3</v>
      </c>
      <c r="G1588" s="2" t="s">
        <v>44</v>
      </c>
      <c r="H1588" s="23">
        <v>0</v>
      </c>
      <c r="I1588" s="16">
        <v>0</v>
      </c>
      <c r="J1588">
        <v>0</v>
      </c>
      <c r="K1588" s="2">
        <v>0</v>
      </c>
      <c r="L1588">
        <v>0</v>
      </c>
      <c r="M1588">
        <v>0</v>
      </c>
      <c r="N1588">
        <v>0</v>
      </c>
      <c r="O1588">
        <v>0</v>
      </c>
      <c r="P1588" s="5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 s="2">
        <v>0</v>
      </c>
      <c r="Z1588" s="7">
        <v>0</v>
      </c>
      <c r="AA1588" s="7">
        <v>0</v>
      </c>
      <c r="AB1588" s="7">
        <v>0</v>
      </c>
      <c r="AC1588" s="8">
        <v>0</v>
      </c>
      <c r="AD1588" s="3">
        <v>0</v>
      </c>
      <c r="AE1588" s="3">
        <v>0</v>
      </c>
      <c r="AF1588" s="10">
        <v>0</v>
      </c>
      <c r="AG1588" s="2">
        <v>306</v>
      </c>
    </row>
    <row r="1589" spans="1:33" x14ac:dyDescent="0.45">
      <c r="A1589" t="s">
        <v>83</v>
      </c>
      <c r="B1589" t="s">
        <v>42</v>
      </c>
      <c r="C1589" s="1">
        <v>503</v>
      </c>
      <c r="D1589" s="1">
        <v>22</v>
      </c>
      <c r="E1589" s="1">
        <v>49</v>
      </c>
      <c r="F1589">
        <v>3</v>
      </c>
      <c r="G1589" s="2" t="s">
        <v>43</v>
      </c>
      <c r="H1589" s="24">
        <v>11</v>
      </c>
      <c r="I1589" s="16">
        <v>0</v>
      </c>
      <c r="J1589">
        <v>0</v>
      </c>
      <c r="K1589" s="2">
        <v>0</v>
      </c>
      <c r="L1589">
        <v>0</v>
      </c>
      <c r="M1589">
        <v>0</v>
      </c>
      <c r="N1589">
        <v>0</v>
      </c>
      <c r="O1589">
        <v>0</v>
      </c>
      <c r="P1589" s="5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 s="2">
        <v>0</v>
      </c>
      <c r="Z1589" s="7">
        <v>6.1</v>
      </c>
      <c r="AA1589" s="7">
        <v>0</v>
      </c>
      <c r="AB1589" s="7">
        <v>0</v>
      </c>
      <c r="AC1589" s="8">
        <v>2</v>
      </c>
      <c r="AD1589" s="3">
        <v>5</v>
      </c>
      <c r="AE1589" s="3">
        <v>5</v>
      </c>
      <c r="AF1589" s="10">
        <v>59.332999999999998</v>
      </c>
      <c r="AG1589" s="2">
        <v>292</v>
      </c>
    </row>
    <row r="1590" spans="1:33" x14ac:dyDescent="0.45">
      <c r="A1590" t="s">
        <v>83</v>
      </c>
      <c r="B1590" t="s">
        <v>42</v>
      </c>
      <c r="C1590" s="1">
        <v>503</v>
      </c>
      <c r="D1590" s="1">
        <v>23</v>
      </c>
      <c r="E1590" s="1">
        <v>50</v>
      </c>
      <c r="F1590">
        <v>3</v>
      </c>
      <c r="G1590" s="2" t="s">
        <v>44</v>
      </c>
      <c r="H1590" s="3">
        <v>0</v>
      </c>
      <c r="I1590" s="16">
        <v>0</v>
      </c>
      <c r="J1590">
        <v>5</v>
      </c>
      <c r="K1590" s="2">
        <v>0</v>
      </c>
      <c r="L1590">
        <v>0</v>
      </c>
      <c r="M1590">
        <v>0</v>
      </c>
      <c r="N1590">
        <v>0</v>
      </c>
      <c r="O1590">
        <v>0</v>
      </c>
      <c r="P1590" s="5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 s="2">
        <v>0</v>
      </c>
      <c r="Z1590" s="7">
        <v>0</v>
      </c>
      <c r="AA1590" s="7">
        <v>0</v>
      </c>
      <c r="AB1590" s="7">
        <v>0</v>
      </c>
      <c r="AC1590" s="8">
        <v>0</v>
      </c>
      <c r="AD1590" s="3">
        <v>0</v>
      </c>
      <c r="AE1590" s="3">
        <v>0</v>
      </c>
      <c r="AF1590" s="10">
        <v>0</v>
      </c>
      <c r="AG1590" s="2">
        <v>283</v>
      </c>
    </row>
    <row r="1591" spans="1:33" x14ac:dyDescent="0.45">
      <c r="A1591" t="s">
        <v>83</v>
      </c>
      <c r="B1591" t="s">
        <v>42</v>
      </c>
      <c r="C1591" s="1">
        <v>503</v>
      </c>
      <c r="D1591" s="1">
        <v>24</v>
      </c>
      <c r="E1591" s="1">
        <v>51</v>
      </c>
      <c r="F1591">
        <v>3</v>
      </c>
      <c r="G1591" s="2" t="s">
        <v>16</v>
      </c>
      <c r="H1591" s="3">
        <v>0</v>
      </c>
      <c r="I1591" s="16">
        <v>0</v>
      </c>
      <c r="J1591">
        <v>0</v>
      </c>
      <c r="K1591" s="2">
        <v>0</v>
      </c>
      <c r="L1591">
        <v>0</v>
      </c>
      <c r="M1591">
        <v>0</v>
      </c>
      <c r="N1591">
        <v>0</v>
      </c>
      <c r="O1591">
        <v>0</v>
      </c>
      <c r="P1591" s="5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 s="2">
        <v>0</v>
      </c>
      <c r="Z1591" s="7">
        <v>0</v>
      </c>
      <c r="AA1591" s="7">
        <v>0</v>
      </c>
      <c r="AB1591" s="7">
        <v>0</v>
      </c>
      <c r="AC1591" s="8">
        <v>0</v>
      </c>
      <c r="AD1591" s="3">
        <v>0</v>
      </c>
      <c r="AE1591" s="3">
        <v>0</v>
      </c>
      <c r="AF1591" s="10">
        <v>0</v>
      </c>
      <c r="AG1591" s="2">
        <v>312</v>
      </c>
    </row>
    <row r="1592" spans="1:33" x14ac:dyDescent="0.45">
      <c r="A1592" t="s">
        <v>83</v>
      </c>
      <c r="B1592" t="s">
        <v>42</v>
      </c>
      <c r="C1592" s="1">
        <v>503</v>
      </c>
      <c r="D1592" s="1">
        <v>25</v>
      </c>
      <c r="E1592" s="1">
        <v>52</v>
      </c>
      <c r="F1592">
        <v>3</v>
      </c>
      <c r="G1592" s="2" t="s">
        <v>44</v>
      </c>
      <c r="H1592" s="3">
        <v>0</v>
      </c>
      <c r="I1592" s="16">
        <v>0</v>
      </c>
      <c r="J1592">
        <v>0</v>
      </c>
      <c r="K1592" s="2">
        <v>0</v>
      </c>
      <c r="L1592">
        <v>0</v>
      </c>
      <c r="M1592">
        <v>0</v>
      </c>
      <c r="N1592">
        <v>0</v>
      </c>
      <c r="O1592">
        <v>0</v>
      </c>
      <c r="P1592" s="5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 s="2">
        <v>0</v>
      </c>
      <c r="Z1592" s="7">
        <v>0</v>
      </c>
      <c r="AA1592" s="7">
        <v>0</v>
      </c>
      <c r="AB1592" s="7">
        <v>0</v>
      </c>
      <c r="AC1592" s="8">
        <v>0</v>
      </c>
      <c r="AD1592" s="3">
        <v>0</v>
      </c>
      <c r="AE1592" s="3">
        <v>0</v>
      </c>
      <c r="AF1592" s="10">
        <v>0</v>
      </c>
      <c r="AG1592" s="2">
        <v>367</v>
      </c>
    </row>
    <row r="1593" spans="1:33" x14ac:dyDescent="0.45">
      <c r="A1593" t="s">
        <v>83</v>
      </c>
      <c r="B1593" t="s">
        <v>42</v>
      </c>
      <c r="C1593" s="1">
        <v>503</v>
      </c>
      <c r="D1593" s="1">
        <v>26</v>
      </c>
      <c r="E1593" s="1">
        <v>53</v>
      </c>
      <c r="F1593">
        <v>3</v>
      </c>
      <c r="G1593" s="2" t="s">
        <v>16</v>
      </c>
      <c r="H1593" s="3">
        <v>0</v>
      </c>
      <c r="I1593" s="16">
        <v>0</v>
      </c>
      <c r="J1593">
        <v>0</v>
      </c>
      <c r="K1593" s="2">
        <v>0</v>
      </c>
      <c r="L1593">
        <v>0</v>
      </c>
      <c r="M1593">
        <v>0</v>
      </c>
      <c r="N1593">
        <v>0</v>
      </c>
      <c r="O1593">
        <v>0</v>
      </c>
      <c r="P1593" s="5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 s="2">
        <v>0</v>
      </c>
      <c r="Z1593" s="7">
        <v>0</v>
      </c>
      <c r="AA1593" s="7">
        <v>0</v>
      </c>
      <c r="AB1593" s="7">
        <v>0</v>
      </c>
      <c r="AC1593" s="8">
        <v>0</v>
      </c>
      <c r="AD1593" s="3">
        <v>0</v>
      </c>
      <c r="AE1593" s="3">
        <v>0</v>
      </c>
      <c r="AF1593" s="10">
        <v>0</v>
      </c>
      <c r="AG1593" s="2">
        <v>362</v>
      </c>
    </row>
    <row r="1594" spans="1:33" x14ac:dyDescent="0.45">
      <c r="A1594" t="s">
        <v>83</v>
      </c>
      <c r="B1594" t="s">
        <v>42</v>
      </c>
      <c r="C1594" s="1">
        <v>503</v>
      </c>
      <c r="D1594" s="1">
        <v>27</v>
      </c>
      <c r="E1594" s="1">
        <v>54</v>
      </c>
      <c r="F1594">
        <v>3</v>
      </c>
      <c r="G1594" s="2" t="s">
        <v>43</v>
      </c>
      <c r="H1594" s="3">
        <v>0</v>
      </c>
      <c r="I1594" s="16">
        <v>0</v>
      </c>
      <c r="J1594">
        <v>0</v>
      </c>
      <c r="K1594" s="2">
        <v>0</v>
      </c>
      <c r="L1594">
        <v>0</v>
      </c>
      <c r="M1594">
        <v>0</v>
      </c>
      <c r="N1594">
        <v>0</v>
      </c>
      <c r="O1594">
        <v>0</v>
      </c>
      <c r="P1594" s="5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 s="2">
        <v>0</v>
      </c>
      <c r="Z1594" s="7">
        <v>0</v>
      </c>
      <c r="AA1594" s="7">
        <v>0</v>
      </c>
      <c r="AB1594" s="7">
        <v>0</v>
      </c>
      <c r="AC1594" s="8">
        <v>0</v>
      </c>
      <c r="AD1594" s="3">
        <v>0</v>
      </c>
      <c r="AE1594" s="3">
        <v>0</v>
      </c>
      <c r="AF1594" s="10">
        <v>0</v>
      </c>
      <c r="AG1594" s="2">
        <v>347</v>
      </c>
    </row>
    <row r="1595" spans="1:33" x14ac:dyDescent="0.45">
      <c r="A1595" t="s">
        <v>82</v>
      </c>
      <c r="B1595" t="s">
        <v>42</v>
      </c>
      <c r="C1595" s="1">
        <v>508</v>
      </c>
      <c r="D1595" s="1">
        <v>1</v>
      </c>
      <c r="E1595" s="1">
        <v>55</v>
      </c>
      <c r="F1595">
        <v>1</v>
      </c>
      <c r="G1595" s="2" t="s">
        <v>16</v>
      </c>
      <c r="H1595" s="3">
        <v>100</v>
      </c>
      <c r="I1595" s="16">
        <v>0</v>
      </c>
      <c r="J1595">
        <v>0</v>
      </c>
      <c r="K1595" s="2">
        <v>0</v>
      </c>
      <c r="L1595">
        <v>0</v>
      </c>
      <c r="M1595">
        <v>0</v>
      </c>
      <c r="N1595">
        <v>0</v>
      </c>
      <c r="O1595">
        <v>0</v>
      </c>
      <c r="P1595" s="5">
        <v>0</v>
      </c>
      <c r="Q1595">
        <v>1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 s="2">
        <v>0</v>
      </c>
      <c r="Z1595" s="7">
        <v>6.7</v>
      </c>
      <c r="AA1595" s="7">
        <v>7.9</v>
      </c>
      <c r="AB1595" s="7">
        <v>10.199999999999999</v>
      </c>
      <c r="AC1595" s="8">
        <v>8.3000000000000007</v>
      </c>
      <c r="AD1595" s="3">
        <v>325</v>
      </c>
      <c r="AE1595" s="3">
        <v>15</v>
      </c>
      <c r="AF1595" s="10">
        <v>3387.1</v>
      </c>
      <c r="AG1595" s="2">
        <v>116</v>
      </c>
    </row>
    <row r="1596" spans="1:33" x14ac:dyDescent="0.45">
      <c r="A1596" t="s">
        <v>82</v>
      </c>
      <c r="B1596" t="s">
        <v>42</v>
      </c>
      <c r="C1596" s="1">
        <v>508</v>
      </c>
      <c r="D1596" s="1">
        <v>2</v>
      </c>
      <c r="E1596" s="1">
        <v>56</v>
      </c>
      <c r="F1596">
        <v>1</v>
      </c>
      <c r="G1596" s="2" t="s">
        <v>43</v>
      </c>
      <c r="H1596" s="3">
        <v>100</v>
      </c>
      <c r="I1596" s="16">
        <v>0</v>
      </c>
      <c r="J1596">
        <v>0</v>
      </c>
      <c r="K1596" s="2">
        <v>0</v>
      </c>
      <c r="L1596">
        <v>0</v>
      </c>
      <c r="M1596">
        <v>0</v>
      </c>
      <c r="N1596">
        <v>0</v>
      </c>
      <c r="O1596">
        <v>0</v>
      </c>
      <c r="P1596" s="5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 s="2">
        <v>0</v>
      </c>
      <c r="Z1596" s="7">
        <v>9.8000000000000007</v>
      </c>
      <c r="AA1596" s="7">
        <v>8.1</v>
      </c>
      <c r="AB1596" s="7">
        <v>10.9</v>
      </c>
      <c r="AC1596" s="8">
        <v>9.6</v>
      </c>
      <c r="AD1596" s="3">
        <v>115</v>
      </c>
      <c r="AE1596" s="3">
        <v>10</v>
      </c>
      <c r="AF1596" s="10">
        <v>1214.3</v>
      </c>
      <c r="AG1596" s="11">
        <v>170</v>
      </c>
    </row>
    <row r="1597" spans="1:33" x14ac:dyDescent="0.45">
      <c r="A1597" t="s">
        <v>82</v>
      </c>
      <c r="B1597" t="s">
        <v>42</v>
      </c>
      <c r="C1597" s="1">
        <v>508</v>
      </c>
      <c r="D1597" s="1">
        <v>3</v>
      </c>
      <c r="E1597" s="1">
        <v>57</v>
      </c>
      <c r="F1597">
        <v>1</v>
      </c>
      <c r="G1597" s="2" t="s">
        <v>44</v>
      </c>
      <c r="H1597" s="3">
        <v>55</v>
      </c>
      <c r="I1597" s="4">
        <v>0</v>
      </c>
      <c r="J1597" s="5">
        <v>0</v>
      </c>
      <c r="K1597" s="6">
        <v>0</v>
      </c>
      <c r="L1597">
        <v>0</v>
      </c>
      <c r="M1597">
        <v>0</v>
      </c>
      <c r="N1597">
        <v>0</v>
      </c>
      <c r="O1597">
        <v>0</v>
      </c>
      <c r="P1597" s="5">
        <v>0</v>
      </c>
      <c r="Q1597">
        <v>0</v>
      </c>
      <c r="R1597">
        <v>0</v>
      </c>
      <c r="S1597" s="5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 s="2">
        <v>0</v>
      </c>
      <c r="Z1597" s="7">
        <v>7.6</v>
      </c>
      <c r="AA1597" s="7">
        <v>7.3</v>
      </c>
      <c r="AB1597" s="7">
        <v>5.7</v>
      </c>
      <c r="AC1597" s="8">
        <v>6.9</v>
      </c>
      <c r="AD1597" s="3">
        <v>60</v>
      </c>
      <c r="AE1597" s="3">
        <v>5</v>
      </c>
      <c r="AF1597">
        <v>632.1</v>
      </c>
      <c r="AG1597" s="2">
        <v>275</v>
      </c>
    </row>
    <row r="1598" spans="1:33" x14ac:dyDescent="0.45">
      <c r="A1598" t="s">
        <v>82</v>
      </c>
      <c r="B1598" t="s">
        <v>42</v>
      </c>
      <c r="C1598" s="1">
        <v>508</v>
      </c>
      <c r="D1598" s="1">
        <v>4</v>
      </c>
      <c r="E1598" s="1">
        <v>58</v>
      </c>
      <c r="F1598">
        <v>1</v>
      </c>
      <c r="G1598" s="2" t="s">
        <v>43</v>
      </c>
      <c r="H1598" s="3">
        <v>100</v>
      </c>
      <c r="I1598" s="16">
        <v>0</v>
      </c>
      <c r="J1598">
        <v>0</v>
      </c>
      <c r="K1598" s="2">
        <v>0</v>
      </c>
      <c r="L1598">
        <v>0</v>
      </c>
      <c r="M1598">
        <v>0</v>
      </c>
      <c r="N1598">
        <v>0</v>
      </c>
      <c r="O1598">
        <v>0</v>
      </c>
      <c r="P1598" s="5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13</v>
      </c>
      <c r="Y1598" s="2">
        <v>0</v>
      </c>
      <c r="Z1598" s="7">
        <v>6.6</v>
      </c>
      <c r="AA1598" s="7">
        <v>9.6999999999999993</v>
      </c>
      <c r="AB1598" s="7">
        <v>8.6</v>
      </c>
      <c r="AC1598" s="8">
        <v>8.3000000000000007</v>
      </c>
      <c r="AD1598" s="20">
        <v>260</v>
      </c>
      <c r="AE1598" s="3">
        <v>15</v>
      </c>
      <c r="AF1598" s="10">
        <v>2385.9</v>
      </c>
      <c r="AG1598" s="2">
        <v>124</v>
      </c>
    </row>
    <row r="1599" spans="1:33" x14ac:dyDescent="0.45">
      <c r="A1599" t="s">
        <v>82</v>
      </c>
      <c r="B1599" t="s">
        <v>42</v>
      </c>
      <c r="C1599" s="1">
        <v>508</v>
      </c>
      <c r="D1599" s="1">
        <v>5</v>
      </c>
      <c r="E1599" s="1">
        <v>59</v>
      </c>
      <c r="F1599">
        <v>1</v>
      </c>
      <c r="G1599" s="2" t="s">
        <v>44</v>
      </c>
      <c r="H1599" s="3">
        <v>100</v>
      </c>
      <c r="I1599" s="16">
        <v>0</v>
      </c>
      <c r="J1599">
        <v>0</v>
      </c>
      <c r="K1599" s="2">
        <v>0</v>
      </c>
      <c r="L1599">
        <v>0</v>
      </c>
      <c r="M1599">
        <v>0</v>
      </c>
      <c r="N1599">
        <v>0</v>
      </c>
      <c r="O1599">
        <v>0</v>
      </c>
      <c r="P1599" s="5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4</v>
      </c>
      <c r="Y1599" s="2">
        <v>0</v>
      </c>
      <c r="Z1599" s="7">
        <v>6.9</v>
      </c>
      <c r="AA1599" s="7">
        <v>12.4</v>
      </c>
      <c r="AB1599" s="7">
        <v>8.4</v>
      </c>
      <c r="AC1599" s="8">
        <v>9.1999999999999993</v>
      </c>
      <c r="AD1599" s="3">
        <v>250</v>
      </c>
      <c r="AE1599" s="3">
        <v>10</v>
      </c>
      <c r="AF1599" s="10">
        <v>2445.1</v>
      </c>
      <c r="AG1599" s="2">
        <v>150</v>
      </c>
    </row>
    <row r="1600" spans="1:33" x14ac:dyDescent="0.45">
      <c r="A1600" t="s">
        <v>82</v>
      </c>
      <c r="B1600" t="s">
        <v>42</v>
      </c>
      <c r="C1600" s="1">
        <v>508</v>
      </c>
      <c r="D1600" s="1">
        <v>6</v>
      </c>
      <c r="E1600" s="1">
        <v>60</v>
      </c>
      <c r="F1600">
        <v>1</v>
      </c>
      <c r="G1600" s="2" t="s">
        <v>16</v>
      </c>
      <c r="H1600" s="3">
        <v>66</v>
      </c>
      <c r="I1600" s="16">
        <v>0</v>
      </c>
      <c r="J1600">
        <v>5</v>
      </c>
      <c r="K1600" s="2">
        <v>0</v>
      </c>
      <c r="L1600">
        <v>0</v>
      </c>
      <c r="M1600">
        <v>0</v>
      </c>
      <c r="N1600">
        <v>0</v>
      </c>
      <c r="O1600">
        <v>0</v>
      </c>
      <c r="P1600" s="5">
        <v>0</v>
      </c>
      <c r="Q1600">
        <v>1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3</v>
      </c>
      <c r="Y1600" s="2">
        <v>0</v>
      </c>
      <c r="Z1600" s="7">
        <v>4.3</v>
      </c>
      <c r="AA1600" s="7">
        <v>8.5</v>
      </c>
      <c r="AB1600" s="7">
        <v>7.2</v>
      </c>
      <c r="AC1600" s="8">
        <v>6.7</v>
      </c>
      <c r="AD1600" s="3">
        <v>180</v>
      </c>
      <c r="AE1600" s="3">
        <v>10</v>
      </c>
      <c r="AF1600" s="10">
        <v>1682.1</v>
      </c>
      <c r="AG1600" s="2">
        <v>105</v>
      </c>
    </row>
    <row r="1601" spans="1:33" x14ac:dyDescent="0.45">
      <c r="A1601" t="s">
        <v>82</v>
      </c>
      <c r="B1601" t="s">
        <v>42</v>
      </c>
      <c r="C1601" s="1">
        <v>508</v>
      </c>
      <c r="D1601" s="1">
        <v>7</v>
      </c>
      <c r="E1601" s="1">
        <v>61</v>
      </c>
      <c r="F1601">
        <v>1</v>
      </c>
      <c r="G1601" s="2" t="s">
        <v>44</v>
      </c>
      <c r="H1601" s="3">
        <v>100</v>
      </c>
      <c r="I1601" s="16">
        <v>0</v>
      </c>
      <c r="J1601">
        <v>5</v>
      </c>
      <c r="K1601" s="2">
        <v>0</v>
      </c>
      <c r="L1601">
        <v>0</v>
      </c>
      <c r="M1601">
        <v>0</v>
      </c>
      <c r="N1601">
        <v>0</v>
      </c>
      <c r="O1601">
        <v>0</v>
      </c>
      <c r="P1601" s="5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7</v>
      </c>
      <c r="Y1601" s="2">
        <v>0</v>
      </c>
      <c r="Z1601" s="7">
        <v>9.9</v>
      </c>
      <c r="AA1601" s="7">
        <v>9.6</v>
      </c>
      <c r="AB1601" s="7">
        <v>9.4</v>
      </c>
      <c r="AC1601" s="8">
        <v>9.6</v>
      </c>
      <c r="AD1601" s="3">
        <v>180</v>
      </c>
      <c r="AE1601" s="3">
        <v>10</v>
      </c>
      <c r="AF1601" s="10">
        <v>1715.9</v>
      </c>
      <c r="AG1601" s="11">
        <v>167</v>
      </c>
    </row>
    <row r="1602" spans="1:33" x14ac:dyDescent="0.45">
      <c r="A1602" t="s">
        <v>82</v>
      </c>
      <c r="B1602" t="s">
        <v>42</v>
      </c>
      <c r="C1602" s="1">
        <v>508</v>
      </c>
      <c r="D1602" s="1">
        <v>8</v>
      </c>
      <c r="E1602" s="1">
        <v>62</v>
      </c>
      <c r="F1602">
        <v>1</v>
      </c>
      <c r="G1602" s="2" t="s">
        <v>16</v>
      </c>
      <c r="H1602" s="23">
        <v>66</v>
      </c>
      <c r="I1602" s="16">
        <v>0</v>
      </c>
      <c r="J1602">
        <v>5</v>
      </c>
      <c r="K1602" s="2">
        <v>0</v>
      </c>
      <c r="L1602">
        <v>0</v>
      </c>
      <c r="M1602">
        <v>0</v>
      </c>
      <c r="N1602">
        <v>0</v>
      </c>
      <c r="O1602">
        <v>0</v>
      </c>
      <c r="P1602" s="5">
        <v>0</v>
      </c>
      <c r="Q1602">
        <v>1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5</v>
      </c>
      <c r="Y1602" s="2">
        <v>0</v>
      </c>
      <c r="Z1602" s="7">
        <v>8.5</v>
      </c>
      <c r="AA1602" s="7">
        <v>8.6999999999999993</v>
      </c>
      <c r="AB1602" s="7">
        <v>9.3000000000000007</v>
      </c>
      <c r="AC1602" s="8">
        <v>8.8000000000000007</v>
      </c>
      <c r="AD1602" s="3">
        <v>130</v>
      </c>
      <c r="AE1602" s="3">
        <v>10</v>
      </c>
      <c r="AF1602" s="10">
        <v>1392.8</v>
      </c>
      <c r="AG1602" s="2">
        <v>143</v>
      </c>
    </row>
    <row r="1603" spans="1:33" x14ac:dyDescent="0.45">
      <c r="A1603" t="s">
        <v>82</v>
      </c>
      <c r="B1603" t="s">
        <v>42</v>
      </c>
      <c r="C1603" s="1">
        <v>508</v>
      </c>
      <c r="D1603" s="1">
        <v>9</v>
      </c>
      <c r="E1603" s="1">
        <v>63</v>
      </c>
      <c r="F1603">
        <v>1</v>
      </c>
      <c r="G1603" s="2" t="s">
        <v>43</v>
      </c>
      <c r="H1603" s="3">
        <v>22</v>
      </c>
      <c r="I1603" s="16">
        <v>0</v>
      </c>
      <c r="J1603">
        <v>0</v>
      </c>
      <c r="K1603" s="2">
        <v>0</v>
      </c>
      <c r="L1603">
        <v>0</v>
      </c>
      <c r="M1603">
        <v>0</v>
      </c>
      <c r="N1603">
        <v>0</v>
      </c>
      <c r="O1603">
        <v>0</v>
      </c>
      <c r="P1603" s="5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 s="2">
        <v>0</v>
      </c>
      <c r="Z1603" s="7">
        <v>5.5</v>
      </c>
      <c r="AA1603" s="7">
        <v>0</v>
      </c>
      <c r="AB1603" s="7">
        <v>0</v>
      </c>
      <c r="AC1603" s="8">
        <v>1.8</v>
      </c>
      <c r="AD1603" s="3">
        <v>10</v>
      </c>
      <c r="AE1603" s="3">
        <v>5</v>
      </c>
      <c r="AF1603" s="10">
        <v>196.6</v>
      </c>
      <c r="AG1603" s="2">
        <v>282</v>
      </c>
    </row>
    <row r="1604" spans="1:33" x14ac:dyDescent="0.45">
      <c r="A1604" t="s">
        <v>82</v>
      </c>
      <c r="B1604" t="s">
        <v>42</v>
      </c>
      <c r="C1604" s="1">
        <v>508</v>
      </c>
      <c r="D1604" s="1">
        <v>10</v>
      </c>
      <c r="E1604" s="1">
        <v>64</v>
      </c>
      <c r="F1604">
        <v>2</v>
      </c>
      <c r="G1604" s="2" t="s">
        <v>16</v>
      </c>
      <c r="H1604" s="3">
        <v>0</v>
      </c>
      <c r="I1604" s="16">
        <v>0</v>
      </c>
      <c r="J1604">
        <v>0</v>
      </c>
      <c r="K1604" s="2">
        <v>0</v>
      </c>
      <c r="L1604">
        <v>0</v>
      </c>
      <c r="M1604">
        <v>0</v>
      </c>
      <c r="N1604">
        <v>0</v>
      </c>
      <c r="O1604">
        <v>0</v>
      </c>
      <c r="P1604" s="5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 s="2">
        <v>0</v>
      </c>
      <c r="Z1604" s="7">
        <v>0</v>
      </c>
      <c r="AA1604" s="7">
        <v>0</v>
      </c>
      <c r="AB1604" s="7">
        <v>0</v>
      </c>
      <c r="AC1604" s="8">
        <v>0</v>
      </c>
      <c r="AD1604" s="3">
        <v>0</v>
      </c>
      <c r="AE1604" s="3">
        <v>0</v>
      </c>
      <c r="AF1604" s="10">
        <v>0</v>
      </c>
      <c r="AG1604" s="2">
        <v>348</v>
      </c>
    </row>
    <row r="1605" spans="1:33" x14ac:dyDescent="0.45">
      <c r="A1605" t="s">
        <v>82</v>
      </c>
      <c r="B1605" t="s">
        <v>42</v>
      </c>
      <c r="C1605" s="1">
        <v>508</v>
      </c>
      <c r="D1605" s="1">
        <v>11</v>
      </c>
      <c r="E1605" s="1">
        <v>65</v>
      </c>
      <c r="F1605">
        <v>2</v>
      </c>
      <c r="G1605" s="2" t="s">
        <v>43</v>
      </c>
      <c r="H1605" s="3">
        <v>0</v>
      </c>
      <c r="I1605" s="16">
        <v>0</v>
      </c>
      <c r="J1605">
        <v>0</v>
      </c>
      <c r="K1605" s="2">
        <v>0</v>
      </c>
      <c r="L1605">
        <v>0</v>
      </c>
      <c r="M1605">
        <v>0</v>
      </c>
      <c r="N1605">
        <v>0</v>
      </c>
      <c r="O1605">
        <v>0</v>
      </c>
      <c r="P1605" s="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 s="2">
        <v>0</v>
      </c>
      <c r="Z1605" s="7">
        <v>0</v>
      </c>
      <c r="AA1605" s="7">
        <v>0</v>
      </c>
      <c r="AB1605" s="7">
        <v>0</v>
      </c>
      <c r="AC1605" s="8">
        <v>0</v>
      </c>
      <c r="AD1605" s="3">
        <v>0</v>
      </c>
      <c r="AE1605" s="3">
        <v>0</v>
      </c>
      <c r="AF1605" s="10">
        <v>0</v>
      </c>
      <c r="AG1605" s="2">
        <v>312</v>
      </c>
    </row>
    <row r="1606" spans="1:33" x14ac:dyDescent="0.45">
      <c r="A1606" t="s">
        <v>82</v>
      </c>
      <c r="B1606" t="s">
        <v>42</v>
      </c>
      <c r="C1606" s="1">
        <v>508</v>
      </c>
      <c r="D1606" s="1">
        <v>12</v>
      </c>
      <c r="E1606" s="1">
        <v>66</v>
      </c>
      <c r="F1606">
        <v>2</v>
      </c>
      <c r="G1606" s="2" t="s">
        <v>44</v>
      </c>
      <c r="H1606" s="3">
        <v>0</v>
      </c>
      <c r="I1606" s="16">
        <v>0</v>
      </c>
      <c r="J1606">
        <v>0</v>
      </c>
      <c r="K1606" s="2">
        <v>0</v>
      </c>
      <c r="L1606">
        <v>0</v>
      </c>
      <c r="M1606">
        <v>0</v>
      </c>
      <c r="N1606">
        <v>0</v>
      </c>
      <c r="O1606">
        <v>0</v>
      </c>
      <c r="P1606" s="5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 s="2">
        <v>0</v>
      </c>
      <c r="Z1606" s="7">
        <v>0</v>
      </c>
      <c r="AA1606" s="7">
        <v>0</v>
      </c>
      <c r="AB1606" s="7">
        <v>0</v>
      </c>
      <c r="AC1606" s="8">
        <v>0</v>
      </c>
      <c r="AD1606" s="3">
        <v>0</v>
      </c>
      <c r="AE1606" s="3">
        <v>0</v>
      </c>
      <c r="AF1606" s="10">
        <v>0</v>
      </c>
      <c r="AG1606" s="2">
        <v>302</v>
      </c>
    </row>
    <row r="1607" spans="1:33" x14ac:dyDescent="0.45">
      <c r="A1607" t="s">
        <v>82</v>
      </c>
      <c r="B1607" t="s">
        <v>42</v>
      </c>
      <c r="C1607" s="1">
        <v>508</v>
      </c>
      <c r="D1607" s="1">
        <v>13</v>
      </c>
      <c r="E1607" s="1">
        <v>67</v>
      </c>
      <c r="F1607">
        <v>2</v>
      </c>
      <c r="G1607" s="2" t="s">
        <v>43</v>
      </c>
      <c r="H1607" s="3">
        <v>0</v>
      </c>
      <c r="I1607" s="16">
        <v>0</v>
      </c>
      <c r="J1607">
        <v>0</v>
      </c>
      <c r="K1607" s="2">
        <v>0</v>
      </c>
      <c r="L1607">
        <v>0</v>
      </c>
      <c r="M1607">
        <v>0</v>
      </c>
      <c r="N1607">
        <v>0</v>
      </c>
      <c r="O1607">
        <v>0</v>
      </c>
      <c r="P1607" s="5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 s="2">
        <v>0</v>
      </c>
      <c r="Z1607" s="7">
        <v>0</v>
      </c>
      <c r="AA1607" s="7">
        <v>0</v>
      </c>
      <c r="AB1607" s="7">
        <v>0</v>
      </c>
      <c r="AC1607" s="8">
        <v>0</v>
      </c>
      <c r="AD1607" s="3">
        <v>0</v>
      </c>
      <c r="AE1607" s="3">
        <v>0</v>
      </c>
      <c r="AF1607" s="10">
        <v>0</v>
      </c>
      <c r="AG1607" s="2">
        <v>315</v>
      </c>
    </row>
    <row r="1608" spans="1:33" x14ac:dyDescent="0.45">
      <c r="A1608" t="s">
        <v>82</v>
      </c>
      <c r="B1608" t="s">
        <v>42</v>
      </c>
      <c r="C1608" s="1">
        <v>508</v>
      </c>
      <c r="D1608" s="1">
        <v>14</v>
      </c>
      <c r="E1608" s="1">
        <v>68</v>
      </c>
      <c r="F1608">
        <v>2</v>
      </c>
      <c r="G1608" s="2" t="s">
        <v>44</v>
      </c>
      <c r="H1608" s="23">
        <v>0</v>
      </c>
      <c r="I1608" s="16">
        <v>0</v>
      </c>
      <c r="J1608">
        <v>0</v>
      </c>
      <c r="K1608" s="2">
        <v>0</v>
      </c>
      <c r="L1608">
        <v>0</v>
      </c>
      <c r="M1608">
        <v>0</v>
      </c>
      <c r="N1608">
        <v>0</v>
      </c>
      <c r="O1608">
        <v>0</v>
      </c>
      <c r="P1608" s="5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 s="2">
        <v>0</v>
      </c>
      <c r="Z1608" s="7">
        <v>0</v>
      </c>
      <c r="AA1608" s="7">
        <v>0</v>
      </c>
      <c r="AB1608" s="7">
        <v>0</v>
      </c>
      <c r="AC1608" s="8">
        <v>0</v>
      </c>
      <c r="AD1608" s="3">
        <v>0</v>
      </c>
      <c r="AE1608" s="3">
        <v>0</v>
      </c>
      <c r="AF1608" s="10">
        <v>0</v>
      </c>
      <c r="AG1608" s="2">
        <v>315</v>
      </c>
    </row>
    <row r="1609" spans="1:33" x14ac:dyDescent="0.45">
      <c r="A1609" t="s">
        <v>82</v>
      </c>
      <c r="B1609" t="s">
        <v>42</v>
      </c>
      <c r="C1609" s="1">
        <v>508</v>
      </c>
      <c r="D1609" s="1">
        <v>15</v>
      </c>
      <c r="E1609" s="1">
        <v>69</v>
      </c>
      <c r="F1609">
        <v>2</v>
      </c>
      <c r="G1609" s="2" t="s">
        <v>16</v>
      </c>
      <c r="H1609" s="3">
        <v>0</v>
      </c>
      <c r="I1609" s="16">
        <v>0</v>
      </c>
      <c r="J1609">
        <v>0</v>
      </c>
      <c r="K1609" s="2">
        <v>0</v>
      </c>
      <c r="L1609">
        <v>0</v>
      </c>
      <c r="M1609">
        <v>0</v>
      </c>
      <c r="N1609">
        <v>0</v>
      </c>
      <c r="O1609">
        <v>0</v>
      </c>
      <c r="P1609" s="5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 s="2">
        <v>0</v>
      </c>
      <c r="Z1609" s="7">
        <v>0</v>
      </c>
      <c r="AA1609" s="7">
        <v>0</v>
      </c>
      <c r="AB1609" s="7">
        <v>0</v>
      </c>
      <c r="AC1609" s="8">
        <v>0</v>
      </c>
      <c r="AD1609" s="3">
        <v>0</v>
      </c>
      <c r="AE1609" s="3">
        <v>0</v>
      </c>
      <c r="AF1609" s="10">
        <v>0</v>
      </c>
      <c r="AG1609" s="2">
        <v>342</v>
      </c>
    </row>
    <row r="1610" spans="1:33" x14ac:dyDescent="0.45">
      <c r="A1610" t="s">
        <v>82</v>
      </c>
      <c r="B1610" t="s">
        <v>42</v>
      </c>
      <c r="C1610" s="1">
        <v>508</v>
      </c>
      <c r="D1610" s="1">
        <v>16</v>
      </c>
      <c r="E1610" s="1">
        <v>70</v>
      </c>
      <c r="F1610">
        <v>2</v>
      </c>
      <c r="G1610" s="2" t="s">
        <v>44</v>
      </c>
      <c r="H1610" s="3">
        <v>11</v>
      </c>
      <c r="I1610" s="16">
        <v>0</v>
      </c>
      <c r="J1610">
        <v>0</v>
      </c>
      <c r="K1610" s="2">
        <v>0</v>
      </c>
      <c r="L1610">
        <v>0</v>
      </c>
      <c r="M1610">
        <v>0</v>
      </c>
      <c r="N1610">
        <v>0</v>
      </c>
      <c r="O1610">
        <v>0</v>
      </c>
      <c r="P1610" s="5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 s="2">
        <v>0</v>
      </c>
      <c r="Z1610" s="7">
        <v>0</v>
      </c>
      <c r="AA1610" s="7">
        <v>0</v>
      </c>
      <c r="AB1610" s="7">
        <v>0</v>
      </c>
      <c r="AC1610" s="8">
        <v>0</v>
      </c>
      <c r="AD1610" s="3">
        <v>5</v>
      </c>
      <c r="AE1610" s="3">
        <v>5</v>
      </c>
      <c r="AF1610" s="10">
        <v>89.1</v>
      </c>
      <c r="AG1610" s="11">
        <v>379</v>
      </c>
    </row>
    <row r="1611" spans="1:33" x14ac:dyDescent="0.45">
      <c r="A1611" t="s">
        <v>82</v>
      </c>
      <c r="B1611" t="s">
        <v>42</v>
      </c>
      <c r="C1611" s="1">
        <v>508</v>
      </c>
      <c r="D1611" s="1">
        <v>17</v>
      </c>
      <c r="E1611" s="1">
        <v>71</v>
      </c>
      <c r="F1611">
        <v>2</v>
      </c>
      <c r="G1611" s="2" t="s">
        <v>16</v>
      </c>
      <c r="H1611" s="3">
        <v>0</v>
      </c>
      <c r="I1611" s="16">
        <v>0</v>
      </c>
      <c r="J1611">
        <v>0</v>
      </c>
      <c r="K1611" s="2">
        <v>0</v>
      </c>
      <c r="L1611">
        <v>0</v>
      </c>
      <c r="M1611">
        <v>0</v>
      </c>
      <c r="N1611">
        <v>0</v>
      </c>
      <c r="O1611">
        <v>0</v>
      </c>
      <c r="P1611" s="5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 s="2">
        <v>0</v>
      </c>
      <c r="Z1611" s="7">
        <v>0</v>
      </c>
      <c r="AA1611" s="7">
        <v>0</v>
      </c>
      <c r="AB1611" s="7">
        <v>0</v>
      </c>
      <c r="AC1611" s="8">
        <v>0</v>
      </c>
      <c r="AD1611" s="3">
        <v>0</v>
      </c>
      <c r="AE1611" s="3">
        <v>0</v>
      </c>
      <c r="AF1611" s="10">
        <v>0</v>
      </c>
      <c r="AG1611" s="2">
        <v>365</v>
      </c>
    </row>
    <row r="1612" spans="1:33" x14ac:dyDescent="0.45">
      <c r="A1612" t="s">
        <v>82</v>
      </c>
      <c r="B1612" t="s">
        <v>42</v>
      </c>
      <c r="C1612" s="1">
        <v>508</v>
      </c>
      <c r="D1612" s="1">
        <v>18</v>
      </c>
      <c r="E1612" s="1">
        <v>72</v>
      </c>
      <c r="F1612">
        <v>2</v>
      </c>
      <c r="G1612" s="2" t="s">
        <v>43</v>
      </c>
      <c r="H1612" s="3">
        <v>11</v>
      </c>
      <c r="I1612" s="16">
        <v>0</v>
      </c>
      <c r="J1612">
        <v>15</v>
      </c>
      <c r="K1612" s="2">
        <v>0</v>
      </c>
      <c r="L1612">
        <v>0</v>
      </c>
      <c r="M1612">
        <v>0</v>
      </c>
      <c r="N1612">
        <v>0</v>
      </c>
      <c r="O1612">
        <v>0</v>
      </c>
      <c r="P1612" s="5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1</v>
      </c>
      <c r="Y1612" s="2">
        <v>0</v>
      </c>
      <c r="Z1612" s="7">
        <v>4.2</v>
      </c>
      <c r="AA1612" s="7">
        <v>0</v>
      </c>
      <c r="AB1612" s="7">
        <v>0</v>
      </c>
      <c r="AC1612" s="8">
        <v>1.4</v>
      </c>
      <c r="AD1612" s="3">
        <v>5</v>
      </c>
      <c r="AE1612" s="3">
        <v>15</v>
      </c>
      <c r="AF1612" s="10">
        <v>74.900000000000006</v>
      </c>
      <c r="AG1612" s="2">
        <v>341</v>
      </c>
    </row>
    <row r="1613" spans="1:33" x14ac:dyDescent="0.45">
      <c r="A1613" t="s">
        <v>82</v>
      </c>
      <c r="B1613" t="s">
        <v>42</v>
      </c>
      <c r="C1613" s="1">
        <v>508</v>
      </c>
      <c r="D1613" s="1">
        <v>19</v>
      </c>
      <c r="E1613" s="1">
        <v>73</v>
      </c>
      <c r="F1613">
        <v>3</v>
      </c>
      <c r="G1613" s="2" t="s">
        <v>16</v>
      </c>
      <c r="H1613" s="3">
        <v>11</v>
      </c>
      <c r="I1613" s="16">
        <v>0</v>
      </c>
      <c r="J1613">
        <v>0</v>
      </c>
      <c r="K1613" s="2">
        <v>0</v>
      </c>
      <c r="L1613">
        <v>0</v>
      </c>
      <c r="M1613">
        <v>0</v>
      </c>
      <c r="N1613">
        <v>0</v>
      </c>
      <c r="O1613">
        <v>0</v>
      </c>
      <c r="P1613" s="5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 s="2">
        <v>0</v>
      </c>
      <c r="Z1613" s="7">
        <v>4.0999999999999996</v>
      </c>
      <c r="AA1613" s="7">
        <v>8</v>
      </c>
      <c r="AB1613" s="7">
        <v>0</v>
      </c>
      <c r="AC1613" s="8">
        <v>4</v>
      </c>
      <c r="AD1613" s="3">
        <v>5</v>
      </c>
      <c r="AE1613" s="3">
        <v>5</v>
      </c>
      <c r="AF1613" s="10">
        <v>60.3</v>
      </c>
      <c r="AG1613" s="2">
        <v>327</v>
      </c>
    </row>
    <row r="1614" spans="1:33" x14ac:dyDescent="0.45">
      <c r="A1614" t="s">
        <v>82</v>
      </c>
      <c r="B1614" t="s">
        <v>42</v>
      </c>
      <c r="C1614" s="1">
        <v>508</v>
      </c>
      <c r="D1614" s="1">
        <v>20</v>
      </c>
      <c r="E1614" s="1">
        <v>74</v>
      </c>
      <c r="F1614">
        <v>3</v>
      </c>
      <c r="G1614" s="2" t="s">
        <v>43</v>
      </c>
      <c r="H1614" s="3">
        <v>0</v>
      </c>
      <c r="I1614" s="16">
        <v>0</v>
      </c>
      <c r="J1614">
        <v>0</v>
      </c>
      <c r="K1614" s="2">
        <v>0</v>
      </c>
      <c r="L1614">
        <v>0</v>
      </c>
      <c r="M1614">
        <v>0</v>
      </c>
      <c r="N1614">
        <v>0</v>
      </c>
      <c r="O1614">
        <v>0</v>
      </c>
      <c r="P1614" s="5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 s="2">
        <v>0</v>
      </c>
      <c r="Z1614" s="7">
        <v>2.5</v>
      </c>
      <c r="AA1614" s="7">
        <v>0</v>
      </c>
      <c r="AB1614" s="7">
        <v>0</v>
      </c>
      <c r="AC1614" s="8">
        <v>0.8</v>
      </c>
      <c r="AD1614" s="3">
        <v>0</v>
      </c>
      <c r="AE1614" s="3">
        <v>0</v>
      </c>
      <c r="AF1614" s="10">
        <v>0</v>
      </c>
      <c r="AG1614" s="2">
        <v>366</v>
      </c>
    </row>
    <row r="1615" spans="1:33" x14ac:dyDescent="0.45">
      <c r="A1615" t="s">
        <v>82</v>
      </c>
      <c r="B1615" t="s">
        <v>42</v>
      </c>
      <c r="C1615" s="1">
        <v>508</v>
      </c>
      <c r="D1615" s="1">
        <v>21</v>
      </c>
      <c r="E1615" s="1">
        <v>75</v>
      </c>
      <c r="F1615">
        <v>3</v>
      </c>
      <c r="G1615" s="2" t="s">
        <v>44</v>
      </c>
      <c r="H1615" s="3">
        <v>0</v>
      </c>
      <c r="I1615" s="16">
        <v>0</v>
      </c>
      <c r="J1615">
        <v>0</v>
      </c>
      <c r="K1615" s="2">
        <v>0</v>
      </c>
      <c r="L1615">
        <v>0</v>
      </c>
      <c r="M1615">
        <v>0</v>
      </c>
      <c r="N1615">
        <v>0</v>
      </c>
      <c r="O1615">
        <v>0</v>
      </c>
      <c r="P1615" s="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 s="2">
        <v>0</v>
      </c>
      <c r="Z1615" s="7">
        <v>0</v>
      </c>
      <c r="AA1615" s="7">
        <v>0</v>
      </c>
      <c r="AB1615" s="7">
        <v>0</v>
      </c>
      <c r="AC1615" s="8">
        <v>0</v>
      </c>
      <c r="AD1615" s="3">
        <v>0</v>
      </c>
      <c r="AE1615" s="3">
        <v>0</v>
      </c>
      <c r="AF1615" s="10">
        <v>0</v>
      </c>
      <c r="AG1615" s="2">
        <v>355</v>
      </c>
    </row>
    <row r="1616" spans="1:33" x14ac:dyDescent="0.45">
      <c r="A1616" t="s">
        <v>82</v>
      </c>
      <c r="B1616" t="s">
        <v>42</v>
      </c>
      <c r="C1616" s="1">
        <v>508</v>
      </c>
      <c r="D1616" s="1">
        <v>22</v>
      </c>
      <c r="E1616" s="1">
        <v>76</v>
      </c>
      <c r="F1616">
        <v>3</v>
      </c>
      <c r="G1616" s="2" t="s">
        <v>43</v>
      </c>
      <c r="H1616" s="3">
        <v>0</v>
      </c>
      <c r="I1616" s="16">
        <v>0</v>
      </c>
      <c r="J1616">
        <v>0</v>
      </c>
      <c r="K1616" s="2">
        <v>0</v>
      </c>
      <c r="L1616">
        <v>0</v>
      </c>
      <c r="M1616">
        <v>0</v>
      </c>
      <c r="N1616">
        <v>0</v>
      </c>
      <c r="O1616">
        <v>0</v>
      </c>
      <c r="P1616" s="5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 s="2">
        <v>0</v>
      </c>
      <c r="Z1616" s="7">
        <v>0</v>
      </c>
      <c r="AA1616" s="7">
        <v>0</v>
      </c>
      <c r="AB1616" s="7">
        <v>0</v>
      </c>
      <c r="AC1616" s="8">
        <v>0</v>
      </c>
      <c r="AD1616" s="3">
        <v>0</v>
      </c>
      <c r="AE1616" s="3">
        <v>0</v>
      </c>
      <c r="AF1616" s="10">
        <v>0</v>
      </c>
      <c r="AG1616" s="2">
        <v>365</v>
      </c>
    </row>
    <row r="1617" spans="1:33" x14ac:dyDescent="0.45">
      <c r="A1617" t="s">
        <v>82</v>
      </c>
      <c r="B1617" t="s">
        <v>42</v>
      </c>
      <c r="C1617" s="1">
        <v>508</v>
      </c>
      <c r="D1617" s="1">
        <v>23</v>
      </c>
      <c r="E1617" s="1">
        <v>77</v>
      </c>
      <c r="F1617">
        <v>3</v>
      </c>
      <c r="G1617" s="2" t="s">
        <v>44</v>
      </c>
      <c r="H1617" s="3">
        <v>0</v>
      </c>
      <c r="I1617" s="16">
        <v>0</v>
      </c>
      <c r="J1617">
        <v>0</v>
      </c>
      <c r="K1617" s="2">
        <v>0</v>
      </c>
      <c r="L1617">
        <v>0</v>
      </c>
      <c r="M1617">
        <v>0</v>
      </c>
      <c r="N1617">
        <v>0</v>
      </c>
      <c r="O1617">
        <v>0</v>
      </c>
      <c r="P1617" s="5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 s="2">
        <v>0</v>
      </c>
      <c r="Z1617" s="7">
        <v>0</v>
      </c>
      <c r="AA1617" s="7">
        <v>0</v>
      </c>
      <c r="AB1617" s="7">
        <v>0</v>
      </c>
      <c r="AC1617" s="8">
        <v>0</v>
      </c>
      <c r="AD1617" s="3">
        <v>0</v>
      </c>
      <c r="AE1617" s="3">
        <v>0</v>
      </c>
      <c r="AF1617" s="10">
        <v>0</v>
      </c>
      <c r="AG1617" s="2">
        <v>333</v>
      </c>
    </row>
    <row r="1618" spans="1:33" x14ac:dyDescent="0.45">
      <c r="A1618" t="s">
        <v>82</v>
      </c>
      <c r="B1618" t="s">
        <v>42</v>
      </c>
      <c r="C1618" s="1">
        <v>508</v>
      </c>
      <c r="D1618" s="1">
        <v>24</v>
      </c>
      <c r="E1618" s="1">
        <v>78</v>
      </c>
      <c r="F1618">
        <v>3</v>
      </c>
      <c r="G1618" s="2" t="s">
        <v>16</v>
      </c>
      <c r="H1618" s="3">
        <v>0</v>
      </c>
      <c r="I1618" s="16">
        <v>0</v>
      </c>
      <c r="J1618">
        <v>0</v>
      </c>
      <c r="K1618" s="2">
        <v>0</v>
      </c>
      <c r="L1618">
        <v>0</v>
      </c>
      <c r="M1618">
        <v>0</v>
      </c>
      <c r="N1618">
        <v>0</v>
      </c>
      <c r="O1618">
        <v>0</v>
      </c>
      <c r="P1618" s="5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 s="2">
        <v>0</v>
      </c>
      <c r="Z1618" s="7">
        <v>0</v>
      </c>
      <c r="AA1618" s="7">
        <v>0</v>
      </c>
      <c r="AB1618" s="7">
        <v>0</v>
      </c>
      <c r="AC1618" s="8">
        <v>0</v>
      </c>
      <c r="AD1618" s="3">
        <v>0</v>
      </c>
      <c r="AE1618" s="3">
        <v>0</v>
      </c>
      <c r="AF1618" s="10">
        <v>0</v>
      </c>
      <c r="AG1618" s="2">
        <v>354</v>
      </c>
    </row>
    <row r="1619" spans="1:33" x14ac:dyDescent="0.45">
      <c r="A1619" t="s">
        <v>82</v>
      </c>
      <c r="B1619" t="s">
        <v>42</v>
      </c>
      <c r="C1619" s="1">
        <v>508</v>
      </c>
      <c r="D1619" s="1">
        <v>25</v>
      </c>
      <c r="E1619" s="1">
        <v>79</v>
      </c>
      <c r="F1619">
        <v>3</v>
      </c>
      <c r="G1619" s="2" t="s">
        <v>44</v>
      </c>
      <c r="H1619" s="3">
        <v>0</v>
      </c>
      <c r="I1619" s="16">
        <v>0</v>
      </c>
      <c r="J1619">
        <v>0</v>
      </c>
      <c r="K1619" s="2">
        <v>0</v>
      </c>
      <c r="L1619">
        <v>0</v>
      </c>
      <c r="M1619">
        <v>0</v>
      </c>
      <c r="N1619">
        <v>0</v>
      </c>
      <c r="O1619">
        <v>0</v>
      </c>
      <c r="P1619" s="5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 s="2">
        <v>0</v>
      </c>
      <c r="Z1619" s="7">
        <v>0</v>
      </c>
      <c r="AA1619" s="7">
        <v>0</v>
      </c>
      <c r="AB1619" s="7">
        <v>0</v>
      </c>
      <c r="AC1619" s="8">
        <v>0</v>
      </c>
      <c r="AD1619" s="3">
        <v>0</v>
      </c>
      <c r="AE1619" s="3">
        <v>0</v>
      </c>
      <c r="AF1619" s="10">
        <v>0</v>
      </c>
      <c r="AG1619" s="2">
        <v>381</v>
      </c>
    </row>
    <row r="1620" spans="1:33" x14ac:dyDescent="0.45">
      <c r="A1620" t="s">
        <v>82</v>
      </c>
      <c r="B1620" t="s">
        <v>42</v>
      </c>
      <c r="C1620" s="1">
        <v>508</v>
      </c>
      <c r="D1620" s="1">
        <v>26</v>
      </c>
      <c r="E1620" s="1">
        <v>80</v>
      </c>
      <c r="F1620">
        <v>3</v>
      </c>
      <c r="G1620" s="2" t="s">
        <v>16</v>
      </c>
      <c r="H1620" s="3">
        <v>0</v>
      </c>
      <c r="I1620" s="16">
        <v>0</v>
      </c>
      <c r="J1620">
        <v>0</v>
      </c>
      <c r="K1620" s="2">
        <v>0</v>
      </c>
      <c r="L1620">
        <v>0</v>
      </c>
      <c r="M1620">
        <v>0</v>
      </c>
      <c r="N1620">
        <v>0</v>
      </c>
      <c r="O1620">
        <v>0</v>
      </c>
      <c r="P1620" s="5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 s="2">
        <v>0</v>
      </c>
      <c r="Z1620" s="7">
        <v>5</v>
      </c>
      <c r="AA1620" s="7">
        <v>0</v>
      </c>
      <c r="AB1620" s="7">
        <v>0</v>
      </c>
      <c r="AC1620" s="8">
        <v>1.7</v>
      </c>
      <c r="AD1620" s="3">
        <v>0</v>
      </c>
      <c r="AE1620" s="3">
        <v>0</v>
      </c>
      <c r="AF1620" s="10">
        <v>0</v>
      </c>
      <c r="AG1620" s="2">
        <v>341</v>
      </c>
    </row>
    <row r="1621" spans="1:33" x14ac:dyDescent="0.45">
      <c r="A1621" t="s">
        <v>82</v>
      </c>
      <c r="B1621" t="s">
        <v>42</v>
      </c>
      <c r="C1621" s="1">
        <v>508</v>
      </c>
      <c r="D1621" s="1">
        <v>27</v>
      </c>
      <c r="E1621" s="1">
        <v>81</v>
      </c>
      <c r="F1621">
        <v>3</v>
      </c>
      <c r="G1621" s="2" t="s">
        <v>43</v>
      </c>
      <c r="H1621" s="3">
        <v>0</v>
      </c>
      <c r="I1621" s="16">
        <v>0</v>
      </c>
      <c r="J1621">
        <v>0</v>
      </c>
      <c r="K1621" s="2">
        <v>0</v>
      </c>
      <c r="L1621">
        <v>0</v>
      </c>
      <c r="M1621">
        <v>0</v>
      </c>
      <c r="N1621">
        <v>0</v>
      </c>
      <c r="O1621">
        <v>0</v>
      </c>
      <c r="P1621" s="5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 s="2">
        <v>0</v>
      </c>
      <c r="Z1621" s="7">
        <v>0</v>
      </c>
      <c r="AA1621" s="7">
        <v>0</v>
      </c>
      <c r="AB1621" s="7">
        <v>0</v>
      </c>
      <c r="AC1621" s="8">
        <v>0</v>
      </c>
      <c r="AD1621" s="3">
        <v>0</v>
      </c>
      <c r="AE1621" s="3">
        <v>0</v>
      </c>
      <c r="AF1621" s="10">
        <v>0</v>
      </c>
      <c r="AG1621" s="2">
        <v>338</v>
      </c>
    </row>
    <row r="1622" spans="1:33" x14ac:dyDescent="0.45">
      <c r="A1622" t="s">
        <v>46</v>
      </c>
      <c r="B1622" t="s">
        <v>19</v>
      </c>
      <c r="C1622" s="1">
        <v>21</v>
      </c>
      <c r="D1622" s="1">
        <v>1</v>
      </c>
      <c r="E1622" s="1">
        <v>1</v>
      </c>
      <c r="F1622">
        <v>1</v>
      </c>
      <c r="G1622" s="2" t="s">
        <v>16</v>
      </c>
      <c r="H1622" s="3">
        <v>100</v>
      </c>
      <c r="I1622" s="16">
        <v>0</v>
      </c>
      <c r="J1622">
        <v>0</v>
      </c>
      <c r="K1622" s="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28</v>
      </c>
      <c r="V1622">
        <v>0</v>
      </c>
      <c r="W1622">
        <v>0</v>
      </c>
      <c r="X1622">
        <v>0</v>
      </c>
      <c r="Y1622" s="2">
        <v>0</v>
      </c>
      <c r="Z1622" s="7">
        <v>15.3</v>
      </c>
      <c r="AA1622" s="7">
        <v>15.1</v>
      </c>
      <c r="AB1622" s="7">
        <v>16.2</v>
      </c>
      <c r="AC1622" s="8">
        <v>15.5</v>
      </c>
      <c r="AD1622" s="3">
        <v>30</v>
      </c>
      <c r="AE1622" s="3">
        <v>10</v>
      </c>
      <c r="AF1622" s="7">
        <v>403.95299999999997</v>
      </c>
      <c r="AG1622" s="2">
        <v>173</v>
      </c>
    </row>
    <row r="1623" spans="1:33" x14ac:dyDescent="0.45">
      <c r="A1623" t="s">
        <v>46</v>
      </c>
      <c r="B1623" t="s">
        <v>19</v>
      </c>
      <c r="C1623" s="1">
        <v>21</v>
      </c>
      <c r="D1623" s="1">
        <v>2</v>
      </c>
      <c r="E1623" s="1">
        <v>2</v>
      </c>
      <c r="F1623">
        <v>1</v>
      </c>
      <c r="G1623" s="2" t="s">
        <v>43</v>
      </c>
      <c r="H1623" s="3">
        <v>100</v>
      </c>
      <c r="I1623" s="16">
        <v>0</v>
      </c>
      <c r="J1623">
        <v>0</v>
      </c>
      <c r="K1623" s="2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28</v>
      </c>
      <c r="V1623">
        <v>0</v>
      </c>
      <c r="W1623">
        <v>0</v>
      </c>
      <c r="X1623">
        <v>0</v>
      </c>
      <c r="Y1623" s="2">
        <v>0</v>
      </c>
      <c r="Z1623" s="7">
        <v>15.6</v>
      </c>
      <c r="AA1623" s="7">
        <v>19.7</v>
      </c>
      <c r="AB1623" s="7">
        <v>20.100000000000001</v>
      </c>
      <c r="AC1623" s="8">
        <v>18.5</v>
      </c>
      <c r="AD1623" s="3">
        <v>30</v>
      </c>
      <c r="AE1623" s="3">
        <v>10</v>
      </c>
      <c r="AF1623" s="7">
        <v>259.89600000000002</v>
      </c>
      <c r="AG1623" s="2">
        <v>224</v>
      </c>
    </row>
    <row r="1624" spans="1:33" x14ac:dyDescent="0.45">
      <c r="A1624" t="s">
        <v>46</v>
      </c>
      <c r="B1624" t="s">
        <v>19</v>
      </c>
      <c r="C1624" s="1">
        <v>21</v>
      </c>
      <c r="D1624" s="1">
        <v>3</v>
      </c>
      <c r="E1624" s="1">
        <v>3</v>
      </c>
      <c r="F1624">
        <v>1</v>
      </c>
      <c r="G1624" s="2" t="s">
        <v>44</v>
      </c>
      <c r="H1624" s="3">
        <v>100</v>
      </c>
      <c r="I1624" s="16">
        <v>0</v>
      </c>
      <c r="J1624">
        <v>0</v>
      </c>
      <c r="K1624" s="2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1</v>
      </c>
      <c r="R1624">
        <v>0</v>
      </c>
      <c r="S1624">
        <v>0</v>
      </c>
      <c r="T1624">
        <v>2</v>
      </c>
      <c r="U1624">
        <v>2</v>
      </c>
      <c r="V1624">
        <v>0</v>
      </c>
      <c r="W1624">
        <v>0</v>
      </c>
      <c r="X1624">
        <v>0</v>
      </c>
      <c r="Y1624" s="2">
        <v>0</v>
      </c>
      <c r="Z1624" s="7">
        <v>25.4</v>
      </c>
      <c r="AA1624" s="7">
        <v>26.8</v>
      </c>
      <c r="AB1624" s="7">
        <v>20</v>
      </c>
      <c r="AC1624" s="8">
        <v>24.1</v>
      </c>
      <c r="AD1624" s="3">
        <v>30</v>
      </c>
      <c r="AE1624" s="3">
        <v>10</v>
      </c>
      <c r="AF1624" s="7">
        <v>315.12</v>
      </c>
      <c r="AG1624" s="2">
        <v>190</v>
      </c>
    </row>
    <row r="1625" spans="1:33" x14ac:dyDescent="0.45">
      <c r="A1625" t="s">
        <v>46</v>
      </c>
      <c r="B1625" t="s">
        <v>19</v>
      </c>
      <c r="C1625" s="1">
        <v>21</v>
      </c>
      <c r="D1625" s="1">
        <v>4</v>
      </c>
      <c r="E1625" s="1">
        <v>4</v>
      </c>
      <c r="F1625">
        <v>1</v>
      </c>
      <c r="G1625" s="2" t="s">
        <v>43</v>
      </c>
      <c r="H1625" s="3">
        <v>100</v>
      </c>
      <c r="I1625" s="16">
        <v>0</v>
      </c>
      <c r="J1625">
        <v>10</v>
      </c>
      <c r="K1625" s="2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1</v>
      </c>
      <c r="R1625">
        <v>0</v>
      </c>
      <c r="S1625">
        <v>0</v>
      </c>
      <c r="T1625">
        <v>0</v>
      </c>
      <c r="U1625">
        <v>20</v>
      </c>
      <c r="V1625">
        <v>2</v>
      </c>
      <c r="W1625">
        <v>0</v>
      </c>
      <c r="X1625">
        <v>0</v>
      </c>
      <c r="Y1625" s="2">
        <v>0</v>
      </c>
      <c r="Z1625" s="7">
        <v>10.5</v>
      </c>
      <c r="AA1625" s="7">
        <v>9.8000000000000007</v>
      </c>
      <c r="AB1625">
        <v>22</v>
      </c>
      <c r="AC1625" s="8">
        <v>14.1</v>
      </c>
      <c r="AD1625" s="3">
        <v>25</v>
      </c>
      <c r="AE1625" s="3">
        <v>15</v>
      </c>
      <c r="AF1625" s="7">
        <v>415.428</v>
      </c>
      <c r="AG1625" s="2">
        <v>173</v>
      </c>
    </row>
    <row r="1626" spans="1:33" x14ac:dyDescent="0.45">
      <c r="A1626" t="s">
        <v>46</v>
      </c>
      <c r="B1626" t="s">
        <v>19</v>
      </c>
      <c r="C1626" s="1">
        <v>21</v>
      </c>
      <c r="D1626" s="1">
        <v>5</v>
      </c>
      <c r="E1626" s="1">
        <v>5</v>
      </c>
      <c r="F1626">
        <v>1</v>
      </c>
      <c r="G1626" s="2" t="s">
        <v>44</v>
      </c>
      <c r="H1626" s="3">
        <v>100</v>
      </c>
      <c r="I1626" s="16">
        <v>0</v>
      </c>
      <c r="J1626">
        <v>0</v>
      </c>
      <c r="K1626" s="2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2</v>
      </c>
      <c r="U1626">
        <v>29</v>
      </c>
      <c r="V1626">
        <v>0</v>
      </c>
      <c r="W1626">
        <v>0</v>
      </c>
      <c r="X1626">
        <v>0</v>
      </c>
      <c r="Y1626" s="2">
        <v>0</v>
      </c>
      <c r="Z1626" s="7">
        <v>15.3</v>
      </c>
      <c r="AA1626" s="7">
        <v>14.9</v>
      </c>
      <c r="AB1626" s="7">
        <v>22.3</v>
      </c>
      <c r="AC1626" s="8">
        <v>17.5</v>
      </c>
      <c r="AD1626" s="3">
        <v>20</v>
      </c>
      <c r="AE1626" s="3">
        <v>15</v>
      </c>
      <c r="AF1626" s="7">
        <v>400.62700000000001</v>
      </c>
      <c r="AG1626" s="2">
        <v>194</v>
      </c>
    </row>
    <row r="1627" spans="1:33" x14ac:dyDescent="0.45">
      <c r="A1627" t="s">
        <v>46</v>
      </c>
      <c r="B1627" t="s">
        <v>19</v>
      </c>
      <c r="C1627" s="1">
        <v>21</v>
      </c>
      <c r="D1627" s="1">
        <v>6</v>
      </c>
      <c r="E1627" s="1">
        <v>6</v>
      </c>
      <c r="F1627">
        <v>1</v>
      </c>
      <c r="G1627" s="2" t="s">
        <v>16</v>
      </c>
      <c r="H1627" s="3">
        <v>100</v>
      </c>
      <c r="I1627" s="16">
        <v>0</v>
      </c>
      <c r="J1627">
        <v>0</v>
      </c>
      <c r="K1627" s="2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23</v>
      </c>
      <c r="V1627">
        <v>0</v>
      </c>
      <c r="W1627">
        <v>0</v>
      </c>
      <c r="X1627">
        <v>0</v>
      </c>
      <c r="Y1627" s="2">
        <v>0</v>
      </c>
      <c r="Z1627" s="7">
        <v>23.1</v>
      </c>
      <c r="AA1627" s="7">
        <v>19.100000000000001</v>
      </c>
      <c r="AB1627" s="7">
        <v>23.2</v>
      </c>
      <c r="AC1627" s="8">
        <v>21.8</v>
      </c>
      <c r="AD1627" s="3">
        <v>20</v>
      </c>
      <c r="AE1627" s="3">
        <v>10</v>
      </c>
      <c r="AF1627" s="7">
        <v>439.077</v>
      </c>
      <c r="AG1627" s="2">
        <v>246</v>
      </c>
    </row>
    <row r="1628" spans="1:33" x14ac:dyDescent="0.45">
      <c r="A1628" t="s">
        <v>46</v>
      </c>
      <c r="B1628" t="s">
        <v>19</v>
      </c>
      <c r="C1628" s="1">
        <v>21</v>
      </c>
      <c r="D1628" s="1">
        <v>7</v>
      </c>
      <c r="E1628" s="1">
        <v>7</v>
      </c>
      <c r="F1628">
        <v>1</v>
      </c>
      <c r="G1628" s="2" t="s">
        <v>44</v>
      </c>
      <c r="H1628" s="3">
        <v>100</v>
      </c>
      <c r="I1628" s="16">
        <v>0</v>
      </c>
      <c r="J1628">
        <v>10</v>
      </c>
      <c r="K1628" s="2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20</v>
      </c>
      <c r="V1628">
        <v>0</v>
      </c>
      <c r="W1628">
        <v>0</v>
      </c>
      <c r="X1628">
        <v>0</v>
      </c>
      <c r="Y1628" s="2">
        <v>0</v>
      </c>
      <c r="Z1628" s="7">
        <v>18.100000000000001</v>
      </c>
      <c r="AA1628" s="7">
        <v>21.9</v>
      </c>
      <c r="AB1628" s="7">
        <v>24.2</v>
      </c>
      <c r="AC1628" s="8">
        <v>21.4</v>
      </c>
      <c r="AD1628" s="3">
        <v>25</v>
      </c>
      <c r="AE1628" s="3">
        <v>10</v>
      </c>
      <c r="AF1628" s="7">
        <v>419.02300000000002</v>
      </c>
      <c r="AG1628" s="2">
        <v>116</v>
      </c>
    </row>
    <row r="1629" spans="1:33" x14ac:dyDescent="0.45">
      <c r="A1629" t="s">
        <v>46</v>
      </c>
      <c r="B1629" t="s">
        <v>19</v>
      </c>
      <c r="C1629" s="1">
        <v>21</v>
      </c>
      <c r="D1629" s="1">
        <v>8</v>
      </c>
      <c r="E1629" s="1">
        <v>8</v>
      </c>
      <c r="F1629">
        <v>1</v>
      </c>
      <c r="G1629" s="2" t="s">
        <v>16</v>
      </c>
      <c r="H1629" s="3">
        <v>100</v>
      </c>
      <c r="I1629" s="16">
        <v>0</v>
      </c>
      <c r="J1629">
        <v>0</v>
      </c>
      <c r="K1629" s="2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26</v>
      </c>
      <c r="V1629">
        <v>0</v>
      </c>
      <c r="W1629">
        <v>0</v>
      </c>
      <c r="X1629">
        <v>0</v>
      </c>
      <c r="Y1629" s="2">
        <v>0</v>
      </c>
      <c r="Z1629" s="7">
        <v>21.3</v>
      </c>
      <c r="AA1629" s="7">
        <v>16.899999999999999</v>
      </c>
      <c r="AB1629" s="7">
        <v>21.1</v>
      </c>
      <c r="AC1629" s="8">
        <v>19.8</v>
      </c>
      <c r="AD1629" s="3">
        <v>25</v>
      </c>
      <c r="AE1629" s="3">
        <v>10</v>
      </c>
      <c r="AF1629" s="7">
        <v>389.59</v>
      </c>
      <c r="AG1629" s="2">
        <v>102</v>
      </c>
    </row>
    <row r="1630" spans="1:33" x14ac:dyDescent="0.45">
      <c r="A1630" t="s">
        <v>46</v>
      </c>
      <c r="B1630" t="s">
        <v>19</v>
      </c>
      <c r="C1630" s="1">
        <v>21</v>
      </c>
      <c r="D1630" s="1">
        <v>9</v>
      </c>
      <c r="E1630" s="1">
        <v>9</v>
      </c>
      <c r="F1630">
        <v>1</v>
      </c>
      <c r="G1630" s="2" t="s">
        <v>43</v>
      </c>
      <c r="H1630" s="3">
        <v>100</v>
      </c>
      <c r="I1630" s="4">
        <v>5</v>
      </c>
      <c r="J1630" s="5">
        <v>0</v>
      </c>
      <c r="K1630" s="6">
        <v>0</v>
      </c>
      <c r="L1630" s="5">
        <v>0</v>
      </c>
      <c r="M1630" s="5">
        <v>0</v>
      </c>
      <c r="N1630" s="5">
        <v>0</v>
      </c>
      <c r="O1630" s="5">
        <v>0</v>
      </c>
      <c r="P1630" s="5">
        <v>0</v>
      </c>
      <c r="Q1630">
        <v>0</v>
      </c>
      <c r="R1630" s="5">
        <v>0</v>
      </c>
      <c r="S1630" s="5">
        <v>0</v>
      </c>
      <c r="T1630" s="5">
        <v>2</v>
      </c>
      <c r="U1630" s="5">
        <v>29</v>
      </c>
      <c r="V1630" s="5">
        <v>0</v>
      </c>
      <c r="W1630" s="5">
        <v>0</v>
      </c>
      <c r="X1630" s="5">
        <v>0</v>
      </c>
      <c r="Y1630" s="6">
        <v>0</v>
      </c>
      <c r="Z1630" s="7">
        <v>14.2</v>
      </c>
      <c r="AA1630" s="7">
        <v>12.3</v>
      </c>
      <c r="AB1630" s="7">
        <v>17.2</v>
      </c>
      <c r="AC1630" s="8">
        <v>14.6</v>
      </c>
      <c r="AD1630" s="12">
        <v>20</v>
      </c>
      <c r="AE1630" s="12">
        <v>15</v>
      </c>
      <c r="AF1630" s="10">
        <v>671.63199999999995</v>
      </c>
      <c r="AG1630" s="2">
        <v>120</v>
      </c>
    </row>
    <row r="1631" spans="1:33" x14ac:dyDescent="0.45">
      <c r="A1631" t="s">
        <v>46</v>
      </c>
      <c r="B1631" t="s">
        <v>19</v>
      </c>
      <c r="C1631" s="1">
        <v>21</v>
      </c>
      <c r="D1631" s="1">
        <v>10</v>
      </c>
      <c r="E1631" s="1">
        <v>10</v>
      </c>
      <c r="F1631">
        <v>2</v>
      </c>
      <c r="G1631" s="2" t="s">
        <v>16</v>
      </c>
      <c r="H1631" s="3">
        <v>100</v>
      </c>
      <c r="I1631" s="16">
        <v>0</v>
      </c>
      <c r="J1631">
        <v>0</v>
      </c>
      <c r="K1631" s="2">
        <v>5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1</v>
      </c>
      <c r="R1631">
        <v>2</v>
      </c>
      <c r="S1631">
        <v>0</v>
      </c>
      <c r="T1631">
        <v>2</v>
      </c>
      <c r="U1631">
        <v>54</v>
      </c>
      <c r="V1631">
        <v>0</v>
      </c>
      <c r="W1631">
        <v>0</v>
      </c>
      <c r="X1631">
        <v>0</v>
      </c>
      <c r="Y1631" s="2">
        <v>0</v>
      </c>
      <c r="Z1631" s="7">
        <v>20.100000000000001</v>
      </c>
      <c r="AA1631" s="7">
        <v>40.1</v>
      </c>
      <c r="AB1631" s="7">
        <v>18.100000000000001</v>
      </c>
      <c r="AC1631" s="8">
        <v>26.1</v>
      </c>
      <c r="AD1631" s="3">
        <v>30</v>
      </c>
      <c r="AE1631" s="3">
        <v>10</v>
      </c>
      <c r="AF1631" s="7">
        <v>750.94799999999998</v>
      </c>
      <c r="AG1631" s="2">
        <v>148</v>
      </c>
    </row>
    <row r="1632" spans="1:33" x14ac:dyDescent="0.45">
      <c r="A1632" t="s">
        <v>46</v>
      </c>
      <c r="B1632" t="s">
        <v>19</v>
      </c>
      <c r="C1632" s="1">
        <v>21</v>
      </c>
      <c r="D1632" s="1">
        <v>11</v>
      </c>
      <c r="E1632" s="1">
        <v>11</v>
      </c>
      <c r="F1632">
        <v>2</v>
      </c>
      <c r="G1632" s="2" t="s">
        <v>43</v>
      </c>
      <c r="H1632" s="3">
        <v>100</v>
      </c>
      <c r="I1632" s="16">
        <v>0</v>
      </c>
      <c r="J1632">
        <v>5</v>
      </c>
      <c r="K1632" s="2">
        <v>5</v>
      </c>
      <c r="L1632">
        <v>1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69</v>
      </c>
      <c r="V1632">
        <v>0</v>
      </c>
      <c r="W1632">
        <v>0</v>
      </c>
      <c r="X1632">
        <v>0</v>
      </c>
      <c r="Y1632" s="2">
        <v>0</v>
      </c>
      <c r="Z1632" s="7">
        <v>14.4</v>
      </c>
      <c r="AA1632" s="7">
        <v>18.2</v>
      </c>
      <c r="AB1632" s="7">
        <v>12.1</v>
      </c>
      <c r="AC1632" s="8">
        <v>14.9</v>
      </c>
      <c r="AD1632" s="3">
        <v>30</v>
      </c>
      <c r="AE1632" s="3">
        <v>10</v>
      </c>
      <c r="AF1632" s="7">
        <v>764.38300000000004</v>
      </c>
      <c r="AG1632" s="2">
        <v>198</v>
      </c>
    </row>
    <row r="1633" spans="1:33" x14ac:dyDescent="0.45">
      <c r="A1633" t="s">
        <v>46</v>
      </c>
      <c r="B1633" t="s">
        <v>19</v>
      </c>
      <c r="C1633" s="1">
        <v>21</v>
      </c>
      <c r="D1633" s="1">
        <v>12</v>
      </c>
      <c r="E1633" s="1">
        <v>12</v>
      </c>
      <c r="F1633">
        <v>2</v>
      </c>
      <c r="G1633" s="2" t="s">
        <v>44</v>
      </c>
      <c r="H1633" s="3">
        <v>100</v>
      </c>
      <c r="I1633" s="16">
        <v>5</v>
      </c>
      <c r="J1633">
        <v>0</v>
      </c>
      <c r="K1633" s="2">
        <v>5</v>
      </c>
      <c r="L1633">
        <v>1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2</v>
      </c>
      <c r="S1633">
        <v>0</v>
      </c>
      <c r="T1633">
        <v>0</v>
      </c>
      <c r="U1633">
        <v>92</v>
      </c>
      <c r="V1633">
        <v>0</v>
      </c>
      <c r="W1633">
        <v>0</v>
      </c>
      <c r="X1633">
        <v>0</v>
      </c>
      <c r="Y1633" s="2">
        <v>0</v>
      </c>
      <c r="Z1633" s="7">
        <v>23.2</v>
      </c>
      <c r="AA1633" s="7">
        <v>16.399999999999999</v>
      </c>
      <c r="AB1633" s="7">
        <v>24.1</v>
      </c>
      <c r="AC1633" s="8">
        <v>21.2</v>
      </c>
      <c r="AD1633" s="12">
        <v>25</v>
      </c>
      <c r="AE1633" s="12">
        <v>10</v>
      </c>
      <c r="AF1633" s="7">
        <v>574.01599999999996</v>
      </c>
      <c r="AG1633" s="2">
        <v>160</v>
      </c>
    </row>
    <row r="1634" spans="1:33" x14ac:dyDescent="0.45">
      <c r="A1634" t="s">
        <v>46</v>
      </c>
      <c r="B1634" t="s">
        <v>19</v>
      </c>
      <c r="C1634" s="1">
        <v>21</v>
      </c>
      <c r="D1634" s="1">
        <v>13</v>
      </c>
      <c r="E1634" s="1">
        <v>13</v>
      </c>
      <c r="F1634">
        <v>2</v>
      </c>
      <c r="G1634" s="2" t="s">
        <v>43</v>
      </c>
      <c r="H1634" s="3">
        <v>100</v>
      </c>
      <c r="I1634" s="4">
        <v>5</v>
      </c>
      <c r="J1634" s="5">
        <v>0</v>
      </c>
      <c r="K1634" s="6">
        <v>5</v>
      </c>
      <c r="L1634">
        <v>0</v>
      </c>
      <c r="M1634">
        <v>0</v>
      </c>
      <c r="N1634">
        <v>0</v>
      </c>
      <c r="O1634">
        <v>0</v>
      </c>
      <c r="P1634" s="5">
        <v>0</v>
      </c>
      <c r="Q1634">
        <v>0</v>
      </c>
      <c r="R1634">
        <v>2</v>
      </c>
      <c r="S1634" s="5">
        <v>0</v>
      </c>
      <c r="T1634">
        <v>0</v>
      </c>
      <c r="U1634">
        <v>32</v>
      </c>
      <c r="V1634">
        <v>0</v>
      </c>
      <c r="W1634">
        <v>0</v>
      </c>
      <c r="X1634">
        <v>0</v>
      </c>
      <c r="Y1634" s="2">
        <v>0</v>
      </c>
      <c r="Z1634" s="7">
        <v>16.100000000000001</v>
      </c>
      <c r="AA1634" s="7">
        <v>23.1</v>
      </c>
      <c r="AB1634" s="7">
        <v>27.2</v>
      </c>
      <c r="AC1634" s="8">
        <v>22.1</v>
      </c>
      <c r="AD1634" s="3">
        <v>20</v>
      </c>
      <c r="AE1634" s="3">
        <v>10</v>
      </c>
      <c r="AF1634" s="10">
        <v>789.47</v>
      </c>
      <c r="AG1634" s="2">
        <v>103</v>
      </c>
    </row>
    <row r="1635" spans="1:33" x14ac:dyDescent="0.45">
      <c r="A1635" t="s">
        <v>46</v>
      </c>
      <c r="B1635" t="s">
        <v>19</v>
      </c>
      <c r="C1635" s="1">
        <v>21</v>
      </c>
      <c r="D1635" s="1">
        <v>14</v>
      </c>
      <c r="E1635" s="1">
        <v>14</v>
      </c>
      <c r="F1635">
        <v>2</v>
      </c>
      <c r="G1635" s="2" t="s">
        <v>44</v>
      </c>
      <c r="H1635" s="3">
        <v>100</v>
      </c>
      <c r="I1635" s="16">
        <v>5</v>
      </c>
      <c r="J1635">
        <v>0</v>
      </c>
      <c r="K1635" s="2">
        <v>5</v>
      </c>
      <c r="L1635">
        <v>1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2</v>
      </c>
      <c r="S1635">
        <v>0</v>
      </c>
      <c r="T1635">
        <v>1</v>
      </c>
      <c r="U1635">
        <v>51</v>
      </c>
      <c r="V1635">
        <v>0</v>
      </c>
      <c r="W1635">
        <v>0</v>
      </c>
      <c r="X1635">
        <v>0</v>
      </c>
      <c r="Y1635" s="2">
        <v>0</v>
      </c>
      <c r="Z1635" s="7">
        <v>14.1</v>
      </c>
      <c r="AA1635" s="7">
        <v>20.3</v>
      </c>
      <c r="AB1635" s="7">
        <v>24.1</v>
      </c>
      <c r="AC1635" s="8">
        <v>19.5</v>
      </c>
      <c r="AD1635" s="3">
        <v>25</v>
      </c>
      <c r="AE1635" s="3">
        <v>10</v>
      </c>
      <c r="AF1635" s="7">
        <v>707.995</v>
      </c>
      <c r="AG1635" s="2">
        <v>170</v>
      </c>
    </row>
    <row r="1636" spans="1:33" x14ac:dyDescent="0.45">
      <c r="A1636" t="s">
        <v>46</v>
      </c>
      <c r="B1636" t="s">
        <v>19</v>
      </c>
      <c r="C1636" s="1">
        <v>21</v>
      </c>
      <c r="D1636" s="1">
        <v>15</v>
      </c>
      <c r="E1636" s="1">
        <v>15</v>
      </c>
      <c r="F1636">
        <v>2</v>
      </c>
      <c r="G1636" s="2" t="s">
        <v>16</v>
      </c>
      <c r="H1636" s="3">
        <v>100</v>
      </c>
      <c r="I1636" s="16">
        <v>10</v>
      </c>
      <c r="J1636">
        <v>0</v>
      </c>
      <c r="K1636" s="2">
        <v>5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1</v>
      </c>
      <c r="R1636">
        <v>1</v>
      </c>
      <c r="S1636">
        <v>0</v>
      </c>
      <c r="T1636">
        <v>2</v>
      </c>
      <c r="U1636">
        <v>48</v>
      </c>
      <c r="V1636">
        <v>0</v>
      </c>
      <c r="W1636">
        <v>0</v>
      </c>
      <c r="X1636">
        <v>0</v>
      </c>
      <c r="Y1636" s="2">
        <v>0</v>
      </c>
      <c r="Z1636" s="7">
        <v>23.1</v>
      </c>
      <c r="AA1636" s="7">
        <v>18.399999999999999</v>
      </c>
      <c r="AB1636" s="7">
        <v>19.399999999999999</v>
      </c>
      <c r="AC1636" s="8">
        <v>20.3</v>
      </c>
      <c r="AD1636" s="3">
        <v>20</v>
      </c>
      <c r="AE1636" s="3">
        <v>10</v>
      </c>
      <c r="AF1636" s="7">
        <v>480.57900000000001</v>
      </c>
      <c r="AG1636" s="2">
        <v>113</v>
      </c>
    </row>
    <row r="1637" spans="1:33" x14ac:dyDescent="0.45">
      <c r="A1637" t="s">
        <v>46</v>
      </c>
      <c r="B1637" t="s">
        <v>19</v>
      </c>
      <c r="C1637" s="1">
        <v>21</v>
      </c>
      <c r="D1637" s="1">
        <v>16</v>
      </c>
      <c r="E1637" s="1">
        <v>16</v>
      </c>
      <c r="F1637">
        <v>2</v>
      </c>
      <c r="G1637" s="2" t="s">
        <v>44</v>
      </c>
      <c r="H1637" s="3">
        <v>100</v>
      </c>
      <c r="I1637" s="16">
        <v>0</v>
      </c>
      <c r="J1637">
        <v>5</v>
      </c>
      <c r="K1637" s="2">
        <v>5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82</v>
      </c>
      <c r="V1637">
        <v>0</v>
      </c>
      <c r="W1637">
        <v>0</v>
      </c>
      <c r="X1637">
        <v>1</v>
      </c>
      <c r="Y1637" s="2">
        <v>0</v>
      </c>
      <c r="Z1637" s="7">
        <v>33.1</v>
      </c>
      <c r="AA1637" s="7">
        <v>15.4</v>
      </c>
      <c r="AB1637" s="7">
        <v>15.1</v>
      </c>
      <c r="AC1637" s="8">
        <v>21.2</v>
      </c>
      <c r="AD1637" s="3">
        <v>25</v>
      </c>
      <c r="AE1637" s="3">
        <v>10</v>
      </c>
      <c r="AF1637" s="7">
        <v>639.721</v>
      </c>
      <c r="AG1637" s="2">
        <v>145</v>
      </c>
    </row>
    <row r="1638" spans="1:33" x14ac:dyDescent="0.45">
      <c r="A1638" t="s">
        <v>46</v>
      </c>
      <c r="B1638" t="s">
        <v>19</v>
      </c>
      <c r="C1638" s="1">
        <v>21</v>
      </c>
      <c r="D1638" s="1">
        <v>17</v>
      </c>
      <c r="E1638" s="1">
        <v>17</v>
      </c>
      <c r="F1638">
        <v>2</v>
      </c>
      <c r="G1638" s="2" t="s">
        <v>16</v>
      </c>
      <c r="H1638" s="3">
        <v>100</v>
      </c>
      <c r="I1638" s="16">
        <v>0</v>
      </c>
      <c r="J1638">
        <v>10</v>
      </c>
      <c r="K1638" s="2">
        <v>10</v>
      </c>
      <c r="L1638">
        <v>1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1</v>
      </c>
      <c r="S1638">
        <v>0</v>
      </c>
      <c r="T1638">
        <v>0</v>
      </c>
      <c r="U1638">
        <v>27</v>
      </c>
      <c r="V1638">
        <v>0</v>
      </c>
      <c r="W1638">
        <v>0</v>
      </c>
      <c r="X1638">
        <v>1</v>
      </c>
      <c r="Y1638" s="2">
        <v>0</v>
      </c>
      <c r="Z1638" s="7">
        <v>17.100000000000001</v>
      </c>
      <c r="AA1638" s="7">
        <v>23.1</v>
      </c>
      <c r="AB1638">
        <v>18.100000000000001</v>
      </c>
      <c r="AC1638" s="8">
        <v>19.399999999999999</v>
      </c>
      <c r="AD1638" s="3">
        <v>20</v>
      </c>
      <c r="AE1638" s="3">
        <v>10</v>
      </c>
      <c r="AF1638" s="7">
        <v>543.61300000000006</v>
      </c>
      <c r="AG1638" s="2">
        <v>104</v>
      </c>
    </row>
    <row r="1639" spans="1:33" x14ac:dyDescent="0.45">
      <c r="A1639" t="s">
        <v>46</v>
      </c>
      <c r="B1639" t="s">
        <v>19</v>
      </c>
      <c r="C1639" s="1">
        <v>21</v>
      </c>
      <c r="D1639" s="1">
        <v>18</v>
      </c>
      <c r="E1639" s="1">
        <v>18</v>
      </c>
      <c r="F1639">
        <v>2</v>
      </c>
      <c r="G1639" s="2" t="s">
        <v>43</v>
      </c>
      <c r="H1639" s="23">
        <v>100</v>
      </c>
      <c r="I1639" s="16">
        <v>0</v>
      </c>
      <c r="J1639">
        <v>0</v>
      </c>
      <c r="K1639" s="2">
        <v>5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1</v>
      </c>
      <c r="R1639">
        <v>1</v>
      </c>
      <c r="S1639">
        <v>0</v>
      </c>
      <c r="T1639">
        <v>1</v>
      </c>
      <c r="U1639">
        <v>23</v>
      </c>
      <c r="V1639">
        <v>0</v>
      </c>
      <c r="W1639">
        <v>0</v>
      </c>
      <c r="X1639">
        <v>0</v>
      </c>
      <c r="Y1639" s="2">
        <v>0</v>
      </c>
      <c r="Z1639" s="7">
        <v>32.1</v>
      </c>
      <c r="AA1639" s="7">
        <v>22.4</v>
      </c>
      <c r="AB1639" s="7">
        <v>17</v>
      </c>
      <c r="AC1639" s="8">
        <v>23.8</v>
      </c>
      <c r="AD1639" s="3">
        <v>30</v>
      </c>
      <c r="AE1639" s="3">
        <v>10</v>
      </c>
      <c r="AF1639" s="7">
        <v>358.72899999999998</v>
      </c>
      <c r="AG1639" s="2">
        <v>108</v>
      </c>
    </row>
    <row r="1640" spans="1:33" x14ac:dyDescent="0.45">
      <c r="A1640" t="s">
        <v>46</v>
      </c>
      <c r="B1640" t="s">
        <v>19</v>
      </c>
      <c r="C1640" s="1">
        <v>21</v>
      </c>
      <c r="D1640" s="1">
        <v>19</v>
      </c>
      <c r="E1640" s="1">
        <v>19</v>
      </c>
      <c r="F1640">
        <v>3</v>
      </c>
      <c r="G1640" s="2" t="s">
        <v>16</v>
      </c>
      <c r="H1640" s="3">
        <v>100</v>
      </c>
      <c r="I1640" s="16">
        <v>5</v>
      </c>
      <c r="J1640">
        <v>0</v>
      </c>
      <c r="K1640" s="2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54</v>
      </c>
      <c r="V1640">
        <v>0</v>
      </c>
      <c r="W1640">
        <v>0</v>
      </c>
      <c r="X1640">
        <v>0</v>
      </c>
      <c r="Y1640" s="2">
        <v>0</v>
      </c>
      <c r="Z1640" s="7">
        <v>15.5</v>
      </c>
      <c r="AA1640" s="7">
        <v>18.2</v>
      </c>
      <c r="AB1640" s="7">
        <v>17.100000000000001</v>
      </c>
      <c r="AC1640" s="8">
        <v>16.899999999999999</v>
      </c>
      <c r="AD1640" s="3">
        <v>25</v>
      </c>
      <c r="AE1640" s="3">
        <v>10</v>
      </c>
      <c r="AF1640" s="7">
        <v>409.63400000000001</v>
      </c>
      <c r="AG1640" s="2">
        <v>269</v>
      </c>
    </row>
    <row r="1641" spans="1:33" x14ac:dyDescent="0.45">
      <c r="A1641" t="s">
        <v>46</v>
      </c>
      <c r="B1641" t="s">
        <v>19</v>
      </c>
      <c r="C1641" s="1">
        <v>21</v>
      </c>
      <c r="D1641" s="1">
        <v>20</v>
      </c>
      <c r="E1641" s="1">
        <v>20</v>
      </c>
      <c r="F1641">
        <v>3</v>
      </c>
      <c r="G1641" s="2" t="s">
        <v>43</v>
      </c>
      <c r="H1641" s="3">
        <v>100</v>
      </c>
      <c r="I1641" s="16">
        <v>10</v>
      </c>
      <c r="J1641">
        <v>0</v>
      </c>
      <c r="K1641" s="2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57</v>
      </c>
      <c r="V1641">
        <v>0</v>
      </c>
      <c r="W1641">
        <v>0</v>
      </c>
      <c r="X1641">
        <v>0</v>
      </c>
      <c r="Y1641" s="2">
        <v>0</v>
      </c>
      <c r="Z1641" s="7">
        <v>17.3</v>
      </c>
      <c r="AA1641" s="7">
        <v>15.5</v>
      </c>
      <c r="AB1641" s="7">
        <v>15.6</v>
      </c>
      <c r="AC1641" s="8">
        <v>16.100000000000001</v>
      </c>
      <c r="AD1641" s="3">
        <v>25</v>
      </c>
      <c r="AE1641" s="3">
        <v>10</v>
      </c>
      <c r="AF1641" s="7">
        <v>353.00099999999998</v>
      </c>
      <c r="AG1641" s="2">
        <v>104</v>
      </c>
    </row>
    <row r="1642" spans="1:33" x14ac:dyDescent="0.45">
      <c r="A1642" t="s">
        <v>46</v>
      </c>
      <c r="B1642" t="s">
        <v>19</v>
      </c>
      <c r="C1642" s="1">
        <v>21</v>
      </c>
      <c r="D1642" s="1">
        <v>21</v>
      </c>
      <c r="E1642" s="1">
        <v>21</v>
      </c>
      <c r="F1642">
        <v>3</v>
      </c>
      <c r="G1642" s="2" t="s">
        <v>44</v>
      </c>
      <c r="H1642" s="3">
        <v>100</v>
      </c>
      <c r="I1642" s="16">
        <v>0</v>
      </c>
      <c r="J1642">
        <v>5</v>
      </c>
      <c r="K1642" s="2">
        <v>5</v>
      </c>
      <c r="L1642">
        <v>1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1</v>
      </c>
      <c r="S1642">
        <v>0</v>
      </c>
      <c r="T1642">
        <v>0</v>
      </c>
      <c r="U1642">
        <v>53</v>
      </c>
      <c r="V1642">
        <v>0</v>
      </c>
      <c r="W1642">
        <v>0</v>
      </c>
      <c r="X1642">
        <v>1</v>
      </c>
      <c r="Y1642" s="2">
        <v>0</v>
      </c>
      <c r="Z1642" s="7">
        <v>19.5</v>
      </c>
      <c r="AA1642" s="7">
        <v>22.2</v>
      </c>
      <c r="AB1642" s="7">
        <v>15.3</v>
      </c>
      <c r="AC1642" s="8">
        <v>19</v>
      </c>
      <c r="AD1642" s="3">
        <v>20</v>
      </c>
      <c r="AE1642" s="3">
        <v>10</v>
      </c>
      <c r="AF1642" s="7">
        <v>282.29899999999998</v>
      </c>
      <c r="AG1642" s="2">
        <v>119</v>
      </c>
    </row>
    <row r="1643" spans="1:33" x14ac:dyDescent="0.45">
      <c r="A1643" t="s">
        <v>46</v>
      </c>
      <c r="B1643" t="s">
        <v>19</v>
      </c>
      <c r="C1643" s="1">
        <v>21</v>
      </c>
      <c r="D1643" s="1">
        <v>22</v>
      </c>
      <c r="E1643" s="1">
        <v>22</v>
      </c>
      <c r="F1643">
        <v>3</v>
      </c>
      <c r="G1643" s="2" t="s">
        <v>43</v>
      </c>
      <c r="H1643" s="3">
        <v>100</v>
      </c>
      <c r="I1643" s="16">
        <v>0</v>
      </c>
      <c r="J1643">
        <v>0</v>
      </c>
      <c r="K1643" s="2">
        <v>5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1</v>
      </c>
      <c r="S1643">
        <v>0</v>
      </c>
      <c r="T1643">
        <v>0</v>
      </c>
      <c r="U1643">
        <v>21</v>
      </c>
      <c r="V1643">
        <v>0</v>
      </c>
      <c r="W1643">
        <v>0</v>
      </c>
      <c r="X1643">
        <v>0</v>
      </c>
      <c r="Y1643" s="2">
        <v>0</v>
      </c>
      <c r="Z1643" s="7">
        <v>20.2</v>
      </c>
      <c r="AA1643" s="7">
        <v>20.100000000000001</v>
      </c>
      <c r="AB1643" s="7">
        <v>21.2</v>
      </c>
      <c r="AC1643" s="8">
        <v>20.5</v>
      </c>
      <c r="AD1643" s="3">
        <v>20</v>
      </c>
      <c r="AE1643" s="3">
        <v>10</v>
      </c>
      <c r="AF1643" s="7">
        <v>275.60199999999998</v>
      </c>
      <c r="AG1643" s="2">
        <v>141</v>
      </c>
    </row>
    <row r="1644" spans="1:33" x14ac:dyDescent="0.45">
      <c r="A1644" t="s">
        <v>46</v>
      </c>
      <c r="B1644" t="s">
        <v>19</v>
      </c>
      <c r="C1644" s="1">
        <v>21</v>
      </c>
      <c r="D1644" s="1">
        <v>23</v>
      </c>
      <c r="E1644" s="1">
        <v>23</v>
      </c>
      <c r="F1644">
        <v>3</v>
      </c>
      <c r="G1644" s="2" t="s">
        <v>44</v>
      </c>
      <c r="H1644" s="3">
        <v>100</v>
      </c>
      <c r="I1644" s="16">
        <v>0</v>
      </c>
      <c r="J1644">
        <v>5</v>
      </c>
      <c r="K1644" s="2">
        <v>0</v>
      </c>
      <c r="L1644">
        <v>3</v>
      </c>
      <c r="M1644">
        <v>0</v>
      </c>
      <c r="N1644">
        <v>0</v>
      </c>
      <c r="O1644">
        <v>0</v>
      </c>
      <c r="P1644">
        <v>0</v>
      </c>
      <c r="Q1644">
        <v>1</v>
      </c>
      <c r="R1644">
        <v>0</v>
      </c>
      <c r="S1644">
        <v>0</v>
      </c>
      <c r="T1644">
        <v>1</v>
      </c>
      <c r="U1644">
        <v>25</v>
      </c>
      <c r="V1644">
        <v>0</v>
      </c>
      <c r="W1644">
        <v>0</v>
      </c>
      <c r="X1644">
        <v>2</v>
      </c>
      <c r="Y1644" s="2">
        <v>0</v>
      </c>
      <c r="Z1644" s="7">
        <v>13.1</v>
      </c>
      <c r="AA1644" s="7">
        <v>16.5</v>
      </c>
      <c r="AB1644" s="7">
        <v>19.100000000000001</v>
      </c>
      <c r="AC1644" s="8">
        <v>16.2</v>
      </c>
      <c r="AD1644" s="3">
        <v>25</v>
      </c>
      <c r="AE1644" s="3">
        <v>10</v>
      </c>
      <c r="AF1644" s="7">
        <v>318.39600000000002</v>
      </c>
      <c r="AG1644" s="2">
        <v>189</v>
      </c>
    </row>
    <row r="1645" spans="1:33" x14ac:dyDescent="0.45">
      <c r="A1645" t="s">
        <v>46</v>
      </c>
      <c r="B1645" t="s">
        <v>19</v>
      </c>
      <c r="C1645" s="1">
        <v>21</v>
      </c>
      <c r="D1645" s="1">
        <v>24</v>
      </c>
      <c r="E1645" s="1">
        <v>24</v>
      </c>
      <c r="F1645">
        <v>3</v>
      </c>
      <c r="G1645" s="2" t="s">
        <v>16</v>
      </c>
      <c r="H1645" s="3">
        <v>100</v>
      </c>
      <c r="I1645" s="16">
        <v>0</v>
      </c>
      <c r="J1645">
        <v>0</v>
      </c>
      <c r="K1645" s="2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2</v>
      </c>
      <c r="R1645">
        <v>0</v>
      </c>
      <c r="S1645">
        <v>0</v>
      </c>
      <c r="T1645">
        <v>1</v>
      </c>
      <c r="U1645">
        <v>24</v>
      </c>
      <c r="V1645">
        <v>4</v>
      </c>
      <c r="W1645">
        <v>0</v>
      </c>
      <c r="X1645">
        <v>0</v>
      </c>
      <c r="Y1645" s="2">
        <v>0</v>
      </c>
      <c r="Z1645" s="7">
        <v>16.100000000000001</v>
      </c>
      <c r="AA1645" s="7">
        <v>11.3</v>
      </c>
      <c r="AB1645">
        <v>15.1</v>
      </c>
      <c r="AC1645" s="8">
        <v>14.2</v>
      </c>
      <c r="AD1645" s="3">
        <v>20</v>
      </c>
      <c r="AE1645" s="3">
        <v>10</v>
      </c>
      <c r="AF1645" s="7">
        <v>382.15800000000002</v>
      </c>
      <c r="AG1645" s="2">
        <v>218</v>
      </c>
    </row>
    <row r="1646" spans="1:33" x14ac:dyDescent="0.45">
      <c r="A1646" t="s">
        <v>46</v>
      </c>
      <c r="B1646" t="s">
        <v>19</v>
      </c>
      <c r="C1646" s="1">
        <v>21</v>
      </c>
      <c r="D1646" s="1">
        <v>25</v>
      </c>
      <c r="E1646" s="1">
        <v>25</v>
      </c>
      <c r="F1646">
        <v>3</v>
      </c>
      <c r="G1646" s="2" t="s">
        <v>44</v>
      </c>
      <c r="H1646" s="3">
        <v>100</v>
      </c>
      <c r="I1646" s="16">
        <v>5</v>
      </c>
      <c r="J1646">
        <v>0</v>
      </c>
      <c r="K1646" s="2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3</v>
      </c>
      <c r="R1646">
        <v>0</v>
      </c>
      <c r="S1646">
        <v>0</v>
      </c>
      <c r="T1646">
        <v>0</v>
      </c>
      <c r="U1646">
        <v>30</v>
      </c>
      <c r="V1646">
        <v>2</v>
      </c>
      <c r="W1646">
        <v>0</v>
      </c>
      <c r="X1646">
        <v>0</v>
      </c>
      <c r="Y1646" s="2">
        <v>0</v>
      </c>
      <c r="Z1646" s="7">
        <v>14.1</v>
      </c>
      <c r="AA1646" s="7">
        <v>19.3</v>
      </c>
      <c r="AB1646" s="7">
        <v>24.3</v>
      </c>
      <c r="AC1646" s="8">
        <v>19.2</v>
      </c>
      <c r="AD1646" s="3">
        <v>25</v>
      </c>
      <c r="AE1646" s="3">
        <v>10</v>
      </c>
      <c r="AF1646" s="7">
        <v>398.79500000000002</v>
      </c>
      <c r="AG1646" s="2">
        <v>232</v>
      </c>
    </row>
    <row r="1647" spans="1:33" x14ac:dyDescent="0.45">
      <c r="A1647" t="s">
        <v>46</v>
      </c>
      <c r="B1647" t="s">
        <v>19</v>
      </c>
      <c r="C1647" s="1">
        <v>21</v>
      </c>
      <c r="D1647" s="1">
        <v>26</v>
      </c>
      <c r="E1647" s="1">
        <v>26</v>
      </c>
      <c r="F1647">
        <v>3</v>
      </c>
      <c r="G1647" s="2" t="s">
        <v>16</v>
      </c>
      <c r="H1647" s="3">
        <v>100</v>
      </c>
      <c r="I1647" s="16">
        <v>5</v>
      </c>
      <c r="J1647">
        <v>0</v>
      </c>
      <c r="K1647" s="2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1</v>
      </c>
      <c r="U1647">
        <v>10</v>
      </c>
      <c r="V1647">
        <v>0</v>
      </c>
      <c r="W1647">
        <v>0</v>
      </c>
      <c r="X1647">
        <v>0</v>
      </c>
      <c r="Y1647" s="2">
        <v>0</v>
      </c>
      <c r="Z1647" s="7">
        <v>22</v>
      </c>
      <c r="AA1647" s="7">
        <v>22.4</v>
      </c>
      <c r="AB1647" s="7">
        <v>16.100000000000001</v>
      </c>
      <c r="AC1647" s="8">
        <v>20.2</v>
      </c>
      <c r="AD1647" s="3">
        <v>25</v>
      </c>
      <c r="AE1647" s="3">
        <v>10</v>
      </c>
      <c r="AF1647" s="7">
        <v>240.78</v>
      </c>
      <c r="AG1647" s="2">
        <v>274</v>
      </c>
    </row>
    <row r="1648" spans="1:33" x14ac:dyDescent="0.45">
      <c r="A1648" t="s">
        <v>46</v>
      </c>
      <c r="B1648" t="s">
        <v>19</v>
      </c>
      <c r="C1648" s="1">
        <v>21</v>
      </c>
      <c r="D1648" s="1">
        <v>27</v>
      </c>
      <c r="E1648" s="1">
        <v>27</v>
      </c>
      <c r="F1648">
        <v>3</v>
      </c>
      <c r="G1648" s="2" t="s">
        <v>43</v>
      </c>
      <c r="H1648" s="23">
        <v>100</v>
      </c>
      <c r="I1648" s="16">
        <v>0</v>
      </c>
      <c r="J1648">
        <v>5</v>
      </c>
      <c r="K1648" s="2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1</v>
      </c>
      <c r="R1648">
        <v>0</v>
      </c>
      <c r="S1648">
        <v>0</v>
      </c>
      <c r="T1648">
        <v>0</v>
      </c>
      <c r="U1648">
        <v>38</v>
      </c>
      <c r="V1648">
        <v>0</v>
      </c>
      <c r="W1648">
        <v>0</v>
      </c>
      <c r="X1648">
        <v>0</v>
      </c>
      <c r="Y1648" s="2">
        <v>0</v>
      </c>
      <c r="Z1648" s="7">
        <v>16.100000000000001</v>
      </c>
      <c r="AA1648" s="7">
        <v>19.100000000000001</v>
      </c>
      <c r="AB1648" s="7">
        <v>20.100000000000001</v>
      </c>
      <c r="AC1648" s="8">
        <v>18.399999999999999</v>
      </c>
      <c r="AD1648" s="3">
        <v>25</v>
      </c>
      <c r="AE1648" s="3">
        <v>10</v>
      </c>
      <c r="AF1648" s="7">
        <v>259.19</v>
      </c>
      <c r="AG1648" s="2">
        <v>211</v>
      </c>
    </row>
    <row r="1649" spans="1:33" x14ac:dyDescent="0.45">
      <c r="A1649" t="s">
        <v>83</v>
      </c>
      <c r="B1649" t="s">
        <v>19</v>
      </c>
      <c r="C1649" s="1">
        <v>20</v>
      </c>
      <c r="D1649" s="1">
        <v>1</v>
      </c>
      <c r="E1649" s="1">
        <v>28</v>
      </c>
      <c r="F1649">
        <v>1</v>
      </c>
      <c r="G1649" s="2" t="s">
        <v>16</v>
      </c>
      <c r="H1649" s="3">
        <v>100</v>
      </c>
      <c r="I1649" s="16">
        <v>5</v>
      </c>
      <c r="J1649">
        <v>0</v>
      </c>
      <c r="K1649" s="2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1</v>
      </c>
      <c r="V1649">
        <v>0</v>
      </c>
      <c r="W1649">
        <v>0</v>
      </c>
      <c r="X1649">
        <v>0</v>
      </c>
      <c r="Y1649" s="2">
        <v>0</v>
      </c>
      <c r="Z1649" s="7">
        <v>15.8</v>
      </c>
      <c r="AA1649" s="7">
        <v>26</v>
      </c>
      <c r="AB1649" s="7">
        <v>23.2</v>
      </c>
      <c r="AC1649" s="8">
        <v>21.7</v>
      </c>
      <c r="AD1649" s="3">
        <v>65</v>
      </c>
      <c r="AE1649" s="3">
        <v>10</v>
      </c>
      <c r="AF1649" s="7">
        <v>657.77099999999996</v>
      </c>
      <c r="AG1649" s="2">
        <v>179</v>
      </c>
    </row>
    <row r="1650" spans="1:33" x14ac:dyDescent="0.45">
      <c r="A1650" t="s">
        <v>83</v>
      </c>
      <c r="B1650" t="s">
        <v>19</v>
      </c>
      <c r="C1650" s="1">
        <v>20</v>
      </c>
      <c r="D1650" s="1">
        <v>2</v>
      </c>
      <c r="E1650" s="1">
        <v>29</v>
      </c>
      <c r="F1650">
        <v>1</v>
      </c>
      <c r="G1650" s="2" t="s">
        <v>43</v>
      </c>
      <c r="H1650" s="3">
        <v>100</v>
      </c>
      <c r="I1650" s="4">
        <v>0</v>
      </c>
      <c r="J1650" s="5">
        <v>0</v>
      </c>
      <c r="K1650" s="6">
        <v>0</v>
      </c>
      <c r="L1650">
        <v>0</v>
      </c>
      <c r="M1650">
        <v>0</v>
      </c>
      <c r="N1650">
        <v>0</v>
      </c>
      <c r="O1650">
        <v>0</v>
      </c>
      <c r="P1650" s="5">
        <v>0</v>
      </c>
      <c r="Q1650">
        <v>0</v>
      </c>
      <c r="R1650">
        <v>0</v>
      </c>
      <c r="S1650" s="5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 s="2">
        <v>0</v>
      </c>
      <c r="Z1650" s="7">
        <v>24.6</v>
      </c>
      <c r="AA1650" s="7">
        <v>31.2</v>
      </c>
      <c r="AB1650" s="7">
        <v>26</v>
      </c>
      <c r="AC1650" s="8">
        <v>27.3</v>
      </c>
      <c r="AD1650" s="3">
        <v>90</v>
      </c>
      <c r="AE1650" s="3">
        <v>10</v>
      </c>
      <c r="AF1650" s="10">
        <v>1130.6310000000001</v>
      </c>
      <c r="AG1650" s="2">
        <v>137</v>
      </c>
    </row>
    <row r="1651" spans="1:33" x14ac:dyDescent="0.45">
      <c r="A1651" t="s">
        <v>83</v>
      </c>
      <c r="B1651" t="s">
        <v>19</v>
      </c>
      <c r="C1651" s="1">
        <v>20</v>
      </c>
      <c r="D1651" s="1">
        <v>3</v>
      </c>
      <c r="E1651" s="1">
        <v>30</v>
      </c>
      <c r="F1651">
        <v>1</v>
      </c>
      <c r="G1651" s="2" t="s">
        <v>44</v>
      </c>
      <c r="H1651" s="3">
        <v>100</v>
      </c>
      <c r="I1651" s="16">
        <v>0</v>
      </c>
      <c r="J1651">
        <v>0</v>
      </c>
      <c r="K1651" s="2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 s="2">
        <v>0</v>
      </c>
      <c r="Z1651" s="7">
        <v>34</v>
      </c>
      <c r="AA1651" s="7">
        <v>31.4</v>
      </c>
      <c r="AB1651" s="7">
        <v>35</v>
      </c>
      <c r="AC1651" s="8">
        <v>33.5</v>
      </c>
      <c r="AD1651" s="3">
        <v>85</v>
      </c>
      <c r="AE1651" s="3">
        <v>10</v>
      </c>
      <c r="AF1651" s="7">
        <v>786.42</v>
      </c>
      <c r="AG1651" s="2">
        <v>104</v>
      </c>
    </row>
    <row r="1652" spans="1:33" x14ac:dyDescent="0.45">
      <c r="A1652" t="s">
        <v>83</v>
      </c>
      <c r="B1652" t="s">
        <v>19</v>
      </c>
      <c r="C1652" s="1">
        <v>20</v>
      </c>
      <c r="D1652" s="1">
        <v>4</v>
      </c>
      <c r="E1652" s="1">
        <v>31</v>
      </c>
      <c r="F1652">
        <v>1</v>
      </c>
      <c r="G1652" s="2" t="s">
        <v>43</v>
      </c>
      <c r="H1652" s="3">
        <v>100</v>
      </c>
      <c r="I1652" s="4">
        <v>5</v>
      </c>
      <c r="J1652" s="5">
        <v>0</v>
      </c>
      <c r="K1652" s="6">
        <v>0</v>
      </c>
      <c r="L1652">
        <v>0</v>
      </c>
      <c r="M1652">
        <v>0</v>
      </c>
      <c r="N1652">
        <v>0</v>
      </c>
      <c r="O1652">
        <v>0</v>
      </c>
      <c r="P1652" s="5">
        <v>0</v>
      </c>
      <c r="Q1652">
        <v>0</v>
      </c>
      <c r="R1652">
        <v>0</v>
      </c>
      <c r="S1652" s="5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 s="2">
        <v>0</v>
      </c>
      <c r="Z1652" s="7">
        <v>12</v>
      </c>
      <c r="AA1652" s="7">
        <v>18</v>
      </c>
      <c r="AB1652" s="7">
        <v>16.2</v>
      </c>
      <c r="AC1652" s="8">
        <v>15.4</v>
      </c>
      <c r="AD1652" s="3">
        <v>80</v>
      </c>
      <c r="AE1652" s="3">
        <v>10</v>
      </c>
      <c r="AF1652">
        <v>870.38199999999995</v>
      </c>
      <c r="AG1652" s="2">
        <v>184</v>
      </c>
    </row>
    <row r="1653" spans="1:33" x14ac:dyDescent="0.45">
      <c r="A1653" t="s">
        <v>83</v>
      </c>
      <c r="B1653" t="s">
        <v>19</v>
      </c>
      <c r="C1653" s="1">
        <v>20</v>
      </c>
      <c r="D1653" s="1">
        <v>5</v>
      </c>
      <c r="E1653" s="1">
        <v>32</v>
      </c>
      <c r="F1653">
        <v>1</v>
      </c>
      <c r="G1653" s="2" t="s">
        <v>44</v>
      </c>
      <c r="H1653" s="3">
        <v>100</v>
      </c>
      <c r="I1653" s="16">
        <v>5</v>
      </c>
      <c r="J1653">
        <v>0</v>
      </c>
      <c r="K1653" s="2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 s="2">
        <v>0</v>
      </c>
      <c r="Z1653" s="7">
        <v>26</v>
      </c>
      <c r="AA1653" s="7">
        <v>16.8</v>
      </c>
      <c r="AB1653" s="7">
        <v>25.8</v>
      </c>
      <c r="AC1653" s="8">
        <v>22.9</v>
      </c>
      <c r="AD1653" s="3">
        <v>85</v>
      </c>
      <c r="AE1653" s="3">
        <v>10</v>
      </c>
      <c r="AF1653" s="7">
        <v>523.20000000000005</v>
      </c>
      <c r="AG1653" s="2">
        <v>178</v>
      </c>
    </row>
    <row r="1654" spans="1:33" x14ac:dyDescent="0.45">
      <c r="A1654" t="s">
        <v>83</v>
      </c>
      <c r="B1654" t="s">
        <v>19</v>
      </c>
      <c r="C1654" s="1">
        <v>20</v>
      </c>
      <c r="D1654" s="1">
        <v>6</v>
      </c>
      <c r="E1654" s="1">
        <v>33</v>
      </c>
      <c r="F1654">
        <v>1</v>
      </c>
      <c r="G1654" s="2" t="s">
        <v>16</v>
      </c>
      <c r="H1654" s="3">
        <v>100</v>
      </c>
      <c r="I1654" s="16">
        <v>0</v>
      </c>
      <c r="J1654">
        <v>0</v>
      </c>
      <c r="K1654" s="2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 s="2">
        <v>0</v>
      </c>
      <c r="Z1654" s="7">
        <v>23.8</v>
      </c>
      <c r="AA1654" s="7">
        <v>25.2</v>
      </c>
      <c r="AB1654" s="7">
        <v>27</v>
      </c>
      <c r="AC1654" s="8">
        <v>25.3</v>
      </c>
      <c r="AD1654" s="3">
        <v>70</v>
      </c>
      <c r="AE1654" s="3">
        <v>5</v>
      </c>
      <c r="AF1654" s="7">
        <v>644.09</v>
      </c>
      <c r="AG1654" s="2">
        <v>164</v>
      </c>
    </row>
    <row r="1655" spans="1:33" x14ac:dyDescent="0.45">
      <c r="A1655" t="s">
        <v>83</v>
      </c>
      <c r="B1655" t="s">
        <v>19</v>
      </c>
      <c r="C1655" s="1">
        <v>20</v>
      </c>
      <c r="D1655" s="1">
        <v>7</v>
      </c>
      <c r="E1655" s="1">
        <v>34</v>
      </c>
      <c r="F1655">
        <v>1</v>
      </c>
      <c r="G1655" s="2" t="s">
        <v>44</v>
      </c>
      <c r="H1655" s="3">
        <v>100</v>
      </c>
      <c r="I1655" s="4">
        <v>0</v>
      </c>
      <c r="J1655" s="5">
        <v>0</v>
      </c>
      <c r="K1655" s="6">
        <v>0</v>
      </c>
      <c r="L1655">
        <v>0</v>
      </c>
      <c r="M1655">
        <v>0</v>
      </c>
      <c r="N1655">
        <v>0</v>
      </c>
      <c r="O1655">
        <v>0</v>
      </c>
      <c r="P1655" s="5">
        <v>0</v>
      </c>
      <c r="Q1655">
        <v>0</v>
      </c>
      <c r="R1655">
        <v>0</v>
      </c>
      <c r="S1655" s="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 s="2">
        <v>0</v>
      </c>
      <c r="Z1655" s="7">
        <v>21</v>
      </c>
      <c r="AA1655" s="7">
        <v>26.8</v>
      </c>
      <c r="AB1655" s="7">
        <v>22</v>
      </c>
      <c r="AC1655" s="8">
        <v>23.3</v>
      </c>
      <c r="AD1655" s="3">
        <v>70</v>
      </c>
      <c r="AE1655" s="3">
        <v>5</v>
      </c>
      <c r="AF1655" s="10">
        <v>781.83500000000004</v>
      </c>
      <c r="AG1655" s="2">
        <v>194</v>
      </c>
    </row>
    <row r="1656" spans="1:33" x14ac:dyDescent="0.45">
      <c r="A1656" t="s">
        <v>83</v>
      </c>
      <c r="B1656" t="s">
        <v>19</v>
      </c>
      <c r="C1656" s="1">
        <v>20</v>
      </c>
      <c r="D1656" s="1">
        <v>8</v>
      </c>
      <c r="E1656" s="1">
        <v>35</v>
      </c>
      <c r="F1656">
        <v>1</v>
      </c>
      <c r="G1656" s="2" t="s">
        <v>16</v>
      </c>
      <c r="H1656" s="3">
        <v>100</v>
      </c>
      <c r="I1656" s="4">
        <v>5</v>
      </c>
      <c r="J1656" s="5">
        <v>0</v>
      </c>
      <c r="K1656" s="6">
        <v>0</v>
      </c>
      <c r="L1656">
        <v>0</v>
      </c>
      <c r="M1656">
        <v>0</v>
      </c>
      <c r="N1656">
        <v>0</v>
      </c>
      <c r="O1656">
        <v>0</v>
      </c>
      <c r="P1656" s="5">
        <v>0</v>
      </c>
      <c r="Q1656">
        <v>0</v>
      </c>
      <c r="R1656">
        <v>0</v>
      </c>
      <c r="S1656" s="5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 s="2">
        <v>0</v>
      </c>
      <c r="Z1656" s="7">
        <v>18</v>
      </c>
      <c r="AA1656" s="7">
        <v>22.8</v>
      </c>
      <c r="AB1656" s="7">
        <v>23</v>
      </c>
      <c r="AC1656" s="8">
        <v>21.3</v>
      </c>
      <c r="AD1656" s="3">
        <v>80</v>
      </c>
      <c r="AE1656" s="3">
        <v>5</v>
      </c>
      <c r="AF1656" s="10">
        <v>891.56200000000001</v>
      </c>
      <c r="AG1656" s="2">
        <v>142</v>
      </c>
    </row>
    <row r="1657" spans="1:33" x14ac:dyDescent="0.45">
      <c r="A1657" t="s">
        <v>83</v>
      </c>
      <c r="B1657" t="s">
        <v>19</v>
      </c>
      <c r="C1657" s="1">
        <v>20</v>
      </c>
      <c r="D1657" s="1">
        <v>9</v>
      </c>
      <c r="E1657" s="1">
        <v>36</v>
      </c>
      <c r="F1657">
        <v>1</v>
      </c>
      <c r="G1657" s="2" t="s">
        <v>43</v>
      </c>
      <c r="H1657" s="3">
        <v>100</v>
      </c>
      <c r="I1657" s="4">
        <v>0</v>
      </c>
      <c r="J1657" s="5">
        <v>0</v>
      </c>
      <c r="K1657" s="6">
        <v>0</v>
      </c>
      <c r="L1657">
        <v>0</v>
      </c>
      <c r="M1657">
        <v>0</v>
      </c>
      <c r="N1657">
        <v>0</v>
      </c>
      <c r="O1657">
        <v>0</v>
      </c>
      <c r="P1657" s="5">
        <v>0</v>
      </c>
      <c r="Q1657">
        <v>0</v>
      </c>
      <c r="R1657">
        <v>0</v>
      </c>
      <c r="S1657" s="5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 s="2">
        <v>0</v>
      </c>
      <c r="Z1657" s="7">
        <v>22.8</v>
      </c>
      <c r="AA1657" s="7">
        <v>29</v>
      </c>
      <c r="AB1657" s="7">
        <v>16.399999999999999</v>
      </c>
      <c r="AC1657" s="8">
        <v>22.7</v>
      </c>
      <c r="AD1657" s="3">
        <v>75</v>
      </c>
      <c r="AE1657" s="3">
        <v>5</v>
      </c>
      <c r="AF1657" s="10">
        <v>867.70500000000004</v>
      </c>
      <c r="AG1657" s="2">
        <v>105</v>
      </c>
    </row>
    <row r="1658" spans="1:33" x14ac:dyDescent="0.45">
      <c r="A1658" t="s">
        <v>83</v>
      </c>
      <c r="B1658" t="s">
        <v>19</v>
      </c>
      <c r="C1658" s="1">
        <v>20</v>
      </c>
      <c r="D1658" s="1">
        <v>10</v>
      </c>
      <c r="E1658" s="1">
        <v>37</v>
      </c>
      <c r="F1658">
        <v>2</v>
      </c>
      <c r="G1658" s="2" t="s">
        <v>16</v>
      </c>
      <c r="H1658" s="3">
        <v>100</v>
      </c>
      <c r="I1658" s="16">
        <v>10</v>
      </c>
      <c r="J1658">
        <v>5</v>
      </c>
      <c r="K1658" s="2">
        <v>5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1</v>
      </c>
      <c r="V1658">
        <v>0</v>
      </c>
      <c r="W1658">
        <v>0</v>
      </c>
      <c r="X1658">
        <v>0</v>
      </c>
      <c r="Y1658" s="2">
        <v>0</v>
      </c>
      <c r="Z1658" s="7">
        <v>31.2</v>
      </c>
      <c r="AA1658" s="7">
        <v>34</v>
      </c>
      <c r="AB1658" s="7">
        <v>35.200000000000003</v>
      </c>
      <c r="AC1658" s="8">
        <v>33.5</v>
      </c>
      <c r="AD1658" s="3">
        <v>85</v>
      </c>
      <c r="AE1658" s="3">
        <v>15</v>
      </c>
      <c r="AF1658" s="7">
        <v>739.75199999999995</v>
      </c>
      <c r="AG1658" s="2">
        <v>155</v>
      </c>
    </row>
    <row r="1659" spans="1:33" x14ac:dyDescent="0.45">
      <c r="A1659" t="s">
        <v>83</v>
      </c>
      <c r="B1659" t="s">
        <v>19</v>
      </c>
      <c r="C1659" s="1">
        <v>20</v>
      </c>
      <c r="D1659" s="1">
        <v>11</v>
      </c>
      <c r="E1659" s="1">
        <v>38</v>
      </c>
      <c r="F1659">
        <v>2</v>
      </c>
      <c r="G1659" s="2" t="s">
        <v>43</v>
      </c>
      <c r="H1659" s="3">
        <v>100</v>
      </c>
      <c r="I1659" s="4">
        <v>15</v>
      </c>
      <c r="J1659" s="5">
        <v>0</v>
      </c>
      <c r="K1659" s="6">
        <v>5</v>
      </c>
      <c r="L1659">
        <v>0</v>
      </c>
      <c r="M1659">
        <v>0</v>
      </c>
      <c r="N1659">
        <v>0</v>
      </c>
      <c r="O1659">
        <v>0</v>
      </c>
      <c r="P1659" s="5">
        <v>0</v>
      </c>
      <c r="Q1659">
        <v>0</v>
      </c>
      <c r="R1659">
        <v>0</v>
      </c>
      <c r="S1659" s="5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 s="2">
        <v>0</v>
      </c>
      <c r="Z1659" s="7">
        <v>18.2</v>
      </c>
      <c r="AA1659" s="7">
        <v>23</v>
      </c>
      <c r="AB1659" s="7">
        <v>27.8</v>
      </c>
      <c r="AC1659" s="8">
        <v>23</v>
      </c>
      <c r="AD1659" s="3">
        <v>90</v>
      </c>
      <c r="AE1659" s="3">
        <v>15</v>
      </c>
      <c r="AF1659" s="10">
        <v>892.09699999999998</v>
      </c>
      <c r="AG1659" s="2">
        <v>192</v>
      </c>
    </row>
    <row r="1660" spans="1:33" x14ac:dyDescent="0.45">
      <c r="A1660" t="s">
        <v>83</v>
      </c>
      <c r="B1660" t="s">
        <v>19</v>
      </c>
      <c r="C1660" s="1">
        <v>20</v>
      </c>
      <c r="D1660" s="1">
        <v>12</v>
      </c>
      <c r="E1660" s="1">
        <v>39</v>
      </c>
      <c r="F1660">
        <v>2</v>
      </c>
      <c r="G1660" s="2" t="s">
        <v>44</v>
      </c>
      <c r="H1660" s="3">
        <v>100</v>
      </c>
      <c r="I1660" s="16">
        <v>10</v>
      </c>
      <c r="J1660">
        <v>5</v>
      </c>
      <c r="K1660" s="2">
        <v>5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 s="2">
        <v>0</v>
      </c>
      <c r="Z1660" s="7">
        <v>23.4</v>
      </c>
      <c r="AA1660" s="7">
        <v>22</v>
      </c>
      <c r="AB1660" s="7">
        <v>29</v>
      </c>
      <c r="AC1660" s="8">
        <v>24.8</v>
      </c>
      <c r="AD1660" s="3">
        <v>85</v>
      </c>
      <c r="AE1660" s="3">
        <v>10</v>
      </c>
      <c r="AF1660" s="7">
        <v>688.54100000000005</v>
      </c>
      <c r="AG1660" s="2">
        <v>111</v>
      </c>
    </row>
    <row r="1661" spans="1:33" x14ac:dyDescent="0.45">
      <c r="A1661" t="s">
        <v>83</v>
      </c>
      <c r="B1661" t="s">
        <v>19</v>
      </c>
      <c r="C1661" s="1">
        <v>20</v>
      </c>
      <c r="D1661" s="1">
        <v>13</v>
      </c>
      <c r="E1661" s="1">
        <v>40</v>
      </c>
      <c r="F1661">
        <v>2</v>
      </c>
      <c r="G1661" s="2" t="s">
        <v>43</v>
      </c>
      <c r="H1661" s="3">
        <v>100</v>
      </c>
      <c r="I1661" s="4">
        <v>20</v>
      </c>
      <c r="J1661" s="5">
        <v>0</v>
      </c>
      <c r="K1661" s="6">
        <v>5</v>
      </c>
      <c r="L1661">
        <v>0</v>
      </c>
      <c r="M1661">
        <v>0</v>
      </c>
      <c r="N1661">
        <v>0</v>
      </c>
      <c r="O1661">
        <v>0</v>
      </c>
      <c r="P1661" s="5">
        <v>0</v>
      </c>
      <c r="Q1661">
        <v>0</v>
      </c>
      <c r="R1661">
        <v>0</v>
      </c>
      <c r="S1661" s="5">
        <v>0</v>
      </c>
      <c r="T1661">
        <v>0</v>
      </c>
      <c r="U1661">
        <v>0</v>
      </c>
      <c r="V1661">
        <v>0</v>
      </c>
      <c r="W1661">
        <v>0</v>
      </c>
      <c r="X1661">
        <v>1</v>
      </c>
      <c r="Y1661" s="2">
        <v>0</v>
      </c>
      <c r="Z1661" s="7">
        <v>25</v>
      </c>
      <c r="AA1661" s="7">
        <v>24.2</v>
      </c>
      <c r="AB1661" s="7">
        <v>29.4</v>
      </c>
      <c r="AC1661" s="8">
        <v>26.2</v>
      </c>
      <c r="AD1661" s="3">
        <v>90</v>
      </c>
      <c r="AE1661" s="3">
        <v>15</v>
      </c>
      <c r="AF1661" s="10">
        <v>1083.58</v>
      </c>
      <c r="AG1661" s="2">
        <v>115</v>
      </c>
    </row>
    <row r="1662" spans="1:33" x14ac:dyDescent="0.45">
      <c r="A1662" t="s">
        <v>83</v>
      </c>
      <c r="B1662" t="s">
        <v>19</v>
      </c>
      <c r="C1662" s="1">
        <v>20</v>
      </c>
      <c r="D1662" s="1">
        <v>14</v>
      </c>
      <c r="E1662" s="1">
        <v>41</v>
      </c>
      <c r="F1662">
        <v>2</v>
      </c>
      <c r="G1662" s="2" t="s">
        <v>44</v>
      </c>
      <c r="H1662" s="3">
        <v>100</v>
      </c>
      <c r="I1662" s="4">
        <v>10</v>
      </c>
      <c r="J1662" s="5">
        <v>0</v>
      </c>
      <c r="K1662" s="6">
        <v>5</v>
      </c>
      <c r="L1662">
        <v>0</v>
      </c>
      <c r="M1662">
        <v>0</v>
      </c>
      <c r="N1662">
        <v>0</v>
      </c>
      <c r="O1662">
        <v>0</v>
      </c>
      <c r="P1662" s="5">
        <v>0</v>
      </c>
      <c r="Q1662">
        <v>0</v>
      </c>
      <c r="R1662">
        <v>0</v>
      </c>
      <c r="S1662" s="5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 s="2">
        <v>0</v>
      </c>
      <c r="Z1662" s="7">
        <v>30.4</v>
      </c>
      <c r="AA1662" s="7">
        <v>28.5</v>
      </c>
      <c r="AB1662" s="7">
        <v>19.8</v>
      </c>
      <c r="AC1662" s="8">
        <v>26.2</v>
      </c>
      <c r="AD1662" s="3">
        <v>70</v>
      </c>
      <c r="AE1662" s="3">
        <v>15</v>
      </c>
      <c r="AF1662">
        <v>722.928</v>
      </c>
      <c r="AG1662" s="2">
        <v>101</v>
      </c>
    </row>
    <row r="1663" spans="1:33" x14ac:dyDescent="0.45">
      <c r="A1663" t="s">
        <v>83</v>
      </c>
      <c r="B1663" t="s">
        <v>19</v>
      </c>
      <c r="C1663" s="1">
        <v>20</v>
      </c>
      <c r="D1663" s="1">
        <v>15</v>
      </c>
      <c r="E1663" s="1">
        <v>42</v>
      </c>
      <c r="F1663">
        <v>2</v>
      </c>
      <c r="G1663" s="2" t="s">
        <v>16</v>
      </c>
      <c r="H1663" s="3">
        <v>100</v>
      </c>
      <c r="I1663" s="4">
        <v>15</v>
      </c>
      <c r="J1663" s="5">
        <v>0</v>
      </c>
      <c r="K1663" s="6">
        <v>5</v>
      </c>
      <c r="L1663">
        <v>0</v>
      </c>
      <c r="M1663">
        <v>0</v>
      </c>
      <c r="N1663">
        <v>0</v>
      </c>
      <c r="O1663">
        <v>0</v>
      </c>
      <c r="P1663" s="5">
        <v>0</v>
      </c>
      <c r="Q1663">
        <v>1</v>
      </c>
      <c r="R1663">
        <v>0</v>
      </c>
      <c r="S1663" s="5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 s="2">
        <v>0</v>
      </c>
      <c r="Z1663" s="7">
        <v>22.6</v>
      </c>
      <c r="AA1663" s="7">
        <v>24</v>
      </c>
      <c r="AB1663" s="7">
        <v>25.2</v>
      </c>
      <c r="AC1663" s="8">
        <v>23.9</v>
      </c>
      <c r="AD1663" s="3">
        <v>80</v>
      </c>
      <c r="AE1663" s="3">
        <v>10</v>
      </c>
      <c r="AF1663" s="10">
        <v>939.75199999999995</v>
      </c>
      <c r="AG1663" s="2">
        <v>155</v>
      </c>
    </row>
    <row r="1664" spans="1:33" x14ac:dyDescent="0.45">
      <c r="A1664" t="s">
        <v>83</v>
      </c>
      <c r="B1664" t="s">
        <v>19</v>
      </c>
      <c r="C1664" s="1">
        <v>20</v>
      </c>
      <c r="D1664" s="1">
        <v>16</v>
      </c>
      <c r="E1664" s="1">
        <v>43</v>
      </c>
      <c r="F1664">
        <v>2</v>
      </c>
      <c r="G1664" s="2" t="s">
        <v>44</v>
      </c>
      <c r="H1664" s="3">
        <v>100</v>
      </c>
      <c r="I1664" s="16">
        <v>15</v>
      </c>
      <c r="J1664">
        <v>0</v>
      </c>
      <c r="K1664" s="2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 s="2">
        <v>0</v>
      </c>
      <c r="Z1664" s="7">
        <v>25</v>
      </c>
      <c r="AA1664" s="7">
        <v>35.200000000000003</v>
      </c>
      <c r="AB1664" s="7">
        <v>34.200000000000003</v>
      </c>
      <c r="AC1664" s="8">
        <v>31.5</v>
      </c>
      <c r="AD1664" s="3">
        <v>85</v>
      </c>
      <c r="AE1664" s="3">
        <v>10</v>
      </c>
      <c r="AF1664" s="7">
        <v>820.64599999999996</v>
      </c>
      <c r="AG1664" s="2">
        <v>122</v>
      </c>
    </row>
    <row r="1665" spans="1:33" x14ac:dyDescent="0.45">
      <c r="A1665" t="s">
        <v>83</v>
      </c>
      <c r="B1665" t="s">
        <v>19</v>
      </c>
      <c r="C1665" s="1">
        <v>20</v>
      </c>
      <c r="D1665" s="1">
        <v>17</v>
      </c>
      <c r="E1665" s="1">
        <v>44</v>
      </c>
      <c r="F1665">
        <v>2</v>
      </c>
      <c r="G1665" s="2" t="s">
        <v>16</v>
      </c>
      <c r="H1665" s="3">
        <v>100</v>
      </c>
      <c r="I1665" s="16">
        <v>25</v>
      </c>
      <c r="J1665">
        <v>0</v>
      </c>
      <c r="K1665" s="2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 s="2">
        <v>0</v>
      </c>
      <c r="Z1665" s="7">
        <v>39</v>
      </c>
      <c r="AA1665" s="7">
        <v>25</v>
      </c>
      <c r="AB1665" s="7">
        <v>24.8</v>
      </c>
      <c r="AC1665" s="8">
        <v>29.6</v>
      </c>
      <c r="AD1665" s="20">
        <v>85</v>
      </c>
      <c r="AE1665" s="3">
        <v>10</v>
      </c>
      <c r="AF1665" s="7">
        <v>657.61400000000003</v>
      </c>
      <c r="AG1665" s="2">
        <v>129</v>
      </c>
    </row>
    <row r="1666" spans="1:33" x14ac:dyDescent="0.45">
      <c r="A1666" t="s">
        <v>83</v>
      </c>
      <c r="B1666" t="s">
        <v>19</v>
      </c>
      <c r="C1666" s="1">
        <v>20</v>
      </c>
      <c r="D1666" s="1">
        <v>18</v>
      </c>
      <c r="E1666" s="1">
        <v>45</v>
      </c>
      <c r="F1666">
        <v>2</v>
      </c>
      <c r="G1666" s="2" t="s">
        <v>43</v>
      </c>
      <c r="H1666" s="23">
        <v>100</v>
      </c>
      <c r="I1666" s="4">
        <v>15</v>
      </c>
      <c r="J1666" s="5">
        <v>5</v>
      </c>
      <c r="K1666" s="6">
        <v>5</v>
      </c>
      <c r="L1666">
        <v>0</v>
      </c>
      <c r="M1666">
        <v>0</v>
      </c>
      <c r="N1666">
        <v>0</v>
      </c>
      <c r="O1666">
        <v>0</v>
      </c>
      <c r="P1666" s="5">
        <v>0</v>
      </c>
      <c r="Q1666">
        <v>0</v>
      </c>
      <c r="R1666">
        <v>0</v>
      </c>
      <c r="S1666" s="5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 s="2">
        <v>0</v>
      </c>
      <c r="Z1666">
        <v>29.2</v>
      </c>
      <c r="AA1666">
        <v>31</v>
      </c>
      <c r="AB1666">
        <v>16</v>
      </c>
      <c r="AC1666" s="8">
        <v>25.4</v>
      </c>
      <c r="AD1666" s="3">
        <v>80</v>
      </c>
      <c r="AE1666" s="3">
        <v>10</v>
      </c>
      <c r="AF1666">
        <v>1047.8979999999999</v>
      </c>
      <c r="AG1666" s="2">
        <v>177</v>
      </c>
    </row>
    <row r="1667" spans="1:33" x14ac:dyDescent="0.45">
      <c r="A1667" t="s">
        <v>83</v>
      </c>
      <c r="B1667" t="s">
        <v>19</v>
      </c>
      <c r="C1667" s="1">
        <v>20</v>
      </c>
      <c r="D1667" s="1">
        <v>19</v>
      </c>
      <c r="E1667" s="1">
        <v>46</v>
      </c>
      <c r="F1667">
        <v>3</v>
      </c>
      <c r="G1667" s="2" t="s">
        <v>16</v>
      </c>
      <c r="H1667" s="3">
        <v>100</v>
      </c>
      <c r="I1667" s="4">
        <v>5</v>
      </c>
      <c r="J1667" s="5">
        <v>0</v>
      </c>
      <c r="K1667" s="6">
        <v>0</v>
      </c>
      <c r="L1667">
        <v>0</v>
      </c>
      <c r="M1667">
        <v>0</v>
      </c>
      <c r="N1667">
        <v>0</v>
      </c>
      <c r="O1667">
        <v>0</v>
      </c>
      <c r="P1667" s="5">
        <v>0</v>
      </c>
      <c r="Q1667">
        <v>0</v>
      </c>
      <c r="R1667">
        <v>0</v>
      </c>
      <c r="S1667" s="5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 s="2">
        <v>0</v>
      </c>
      <c r="Z1667" s="7">
        <v>19.2</v>
      </c>
      <c r="AA1667" s="7">
        <v>19.600000000000001</v>
      </c>
      <c r="AB1667" s="7">
        <v>35</v>
      </c>
      <c r="AC1667" s="8">
        <v>24.6</v>
      </c>
      <c r="AD1667" s="3">
        <v>80</v>
      </c>
      <c r="AE1667" s="3">
        <v>20</v>
      </c>
      <c r="AF1667" s="10">
        <v>953.43499999999995</v>
      </c>
      <c r="AG1667" s="2">
        <v>189</v>
      </c>
    </row>
    <row r="1668" spans="1:33" x14ac:dyDescent="0.45">
      <c r="A1668" t="s">
        <v>83</v>
      </c>
      <c r="B1668" t="s">
        <v>19</v>
      </c>
      <c r="C1668" s="1">
        <v>20</v>
      </c>
      <c r="D1668" s="1">
        <v>20</v>
      </c>
      <c r="E1668" s="1">
        <v>47</v>
      </c>
      <c r="F1668">
        <v>3</v>
      </c>
      <c r="G1668" s="2" t="s">
        <v>43</v>
      </c>
      <c r="H1668" s="23">
        <v>100</v>
      </c>
      <c r="I1668" s="4">
        <v>10</v>
      </c>
      <c r="J1668" s="5">
        <v>0</v>
      </c>
      <c r="K1668" s="6">
        <v>0</v>
      </c>
      <c r="L1668">
        <v>1</v>
      </c>
      <c r="M1668">
        <v>0</v>
      </c>
      <c r="N1668">
        <v>0</v>
      </c>
      <c r="O1668">
        <v>0</v>
      </c>
      <c r="P1668" s="5">
        <v>0</v>
      </c>
      <c r="Q1668">
        <v>0</v>
      </c>
      <c r="R1668">
        <v>0</v>
      </c>
      <c r="S1668" s="5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 s="2">
        <v>0</v>
      </c>
      <c r="Z1668">
        <v>21</v>
      </c>
      <c r="AA1668">
        <v>23.6</v>
      </c>
      <c r="AB1668">
        <v>21.2</v>
      </c>
      <c r="AC1668" s="8">
        <v>21.9</v>
      </c>
      <c r="AD1668" s="3">
        <v>85</v>
      </c>
      <c r="AE1668" s="3">
        <v>15</v>
      </c>
      <c r="AF1668">
        <v>913.68600000000004</v>
      </c>
      <c r="AG1668" s="2">
        <v>104</v>
      </c>
    </row>
    <row r="1669" spans="1:33" x14ac:dyDescent="0.45">
      <c r="A1669" t="s">
        <v>83</v>
      </c>
      <c r="B1669" t="s">
        <v>19</v>
      </c>
      <c r="C1669" s="1">
        <v>20</v>
      </c>
      <c r="D1669" s="1">
        <v>21</v>
      </c>
      <c r="E1669" s="1">
        <v>48</v>
      </c>
      <c r="F1669">
        <v>3</v>
      </c>
      <c r="G1669" s="2" t="s">
        <v>44</v>
      </c>
      <c r="H1669" s="3">
        <v>100</v>
      </c>
      <c r="I1669" s="4">
        <v>15</v>
      </c>
      <c r="J1669" s="5">
        <v>5</v>
      </c>
      <c r="K1669" s="6">
        <v>0</v>
      </c>
      <c r="L1669">
        <v>0</v>
      </c>
      <c r="M1669" s="5">
        <v>0</v>
      </c>
      <c r="N1669" s="5">
        <v>0</v>
      </c>
      <c r="O1669" s="5">
        <v>0</v>
      </c>
      <c r="P1669" s="5">
        <v>0</v>
      </c>
      <c r="Q1669">
        <v>0</v>
      </c>
      <c r="R1669" s="5">
        <v>0</v>
      </c>
      <c r="S1669" s="5">
        <v>0</v>
      </c>
      <c r="T1669" s="5">
        <v>0</v>
      </c>
      <c r="U1669">
        <v>0</v>
      </c>
      <c r="V1669" s="5">
        <v>0</v>
      </c>
      <c r="W1669" s="5">
        <v>0</v>
      </c>
      <c r="X1669" s="5">
        <v>0</v>
      </c>
      <c r="Y1669" s="6">
        <v>0</v>
      </c>
      <c r="Z1669" s="7">
        <v>22</v>
      </c>
      <c r="AA1669" s="7">
        <v>16</v>
      </c>
      <c r="AB1669" s="7">
        <v>16.600000000000001</v>
      </c>
      <c r="AC1669" s="8">
        <v>18.2</v>
      </c>
      <c r="AD1669" s="3">
        <v>80</v>
      </c>
      <c r="AE1669" s="3">
        <v>15</v>
      </c>
      <c r="AF1669">
        <v>801.84</v>
      </c>
      <c r="AG1669" s="2">
        <v>185</v>
      </c>
    </row>
    <row r="1670" spans="1:33" x14ac:dyDescent="0.45">
      <c r="A1670" t="s">
        <v>83</v>
      </c>
      <c r="B1670" t="s">
        <v>19</v>
      </c>
      <c r="C1670" s="1">
        <v>20</v>
      </c>
      <c r="D1670" s="1">
        <v>22</v>
      </c>
      <c r="E1670" s="1">
        <v>49</v>
      </c>
      <c r="F1670">
        <v>3</v>
      </c>
      <c r="G1670" s="2" t="s">
        <v>43</v>
      </c>
      <c r="H1670" s="3">
        <v>100</v>
      </c>
      <c r="I1670" s="4">
        <v>10</v>
      </c>
      <c r="J1670" s="5">
        <v>0</v>
      </c>
      <c r="K1670" s="6">
        <v>0</v>
      </c>
      <c r="L1670">
        <v>0</v>
      </c>
      <c r="M1670">
        <v>0</v>
      </c>
      <c r="N1670">
        <v>0</v>
      </c>
      <c r="O1670">
        <v>0</v>
      </c>
      <c r="P1670" s="5">
        <v>0</v>
      </c>
      <c r="Q1670">
        <v>0</v>
      </c>
      <c r="R1670">
        <v>0</v>
      </c>
      <c r="S1670" s="5">
        <v>0</v>
      </c>
      <c r="T1670">
        <v>0</v>
      </c>
      <c r="U1670">
        <v>2</v>
      </c>
      <c r="V1670">
        <v>0</v>
      </c>
      <c r="W1670">
        <v>0</v>
      </c>
      <c r="X1670">
        <v>0</v>
      </c>
      <c r="Y1670" s="2">
        <v>0</v>
      </c>
      <c r="Z1670" s="7">
        <v>20</v>
      </c>
      <c r="AA1670" s="7">
        <v>24.6</v>
      </c>
      <c r="AB1670" s="7">
        <v>22.2</v>
      </c>
      <c r="AC1670" s="8">
        <v>22.3</v>
      </c>
      <c r="AD1670" s="3">
        <v>80</v>
      </c>
      <c r="AE1670" s="3">
        <v>15</v>
      </c>
      <c r="AF1670">
        <v>934.92399999999998</v>
      </c>
      <c r="AG1670" s="2">
        <v>102</v>
      </c>
    </row>
    <row r="1671" spans="1:33" x14ac:dyDescent="0.45">
      <c r="A1671" t="s">
        <v>83</v>
      </c>
      <c r="B1671" t="s">
        <v>19</v>
      </c>
      <c r="C1671" s="1">
        <v>20</v>
      </c>
      <c r="D1671" s="1">
        <v>23</v>
      </c>
      <c r="E1671" s="1">
        <v>50</v>
      </c>
      <c r="F1671">
        <v>3</v>
      </c>
      <c r="G1671" s="2" t="s">
        <v>44</v>
      </c>
      <c r="H1671" s="3">
        <v>100</v>
      </c>
      <c r="I1671" s="4">
        <v>15</v>
      </c>
      <c r="J1671" s="5">
        <v>5</v>
      </c>
      <c r="K1671" s="6">
        <v>0</v>
      </c>
      <c r="L1671">
        <v>0</v>
      </c>
      <c r="M1671">
        <v>0</v>
      </c>
      <c r="N1671">
        <v>0</v>
      </c>
      <c r="O1671">
        <v>0</v>
      </c>
      <c r="P1671" s="5">
        <v>0</v>
      </c>
      <c r="Q1671">
        <v>3</v>
      </c>
      <c r="R1671">
        <v>0</v>
      </c>
      <c r="S1671" s="5">
        <v>0</v>
      </c>
      <c r="T1671">
        <v>0</v>
      </c>
      <c r="U1671">
        <v>2</v>
      </c>
      <c r="V1671">
        <v>0</v>
      </c>
      <c r="W1671">
        <v>0</v>
      </c>
      <c r="X1671">
        <v>0</v>
      </c>
      <c r="Y1671" s="2">
        <v>0</v>
      </c>
      <c r="Z1671" s="7">
        <v>17.8</v>
      </c>
      <c r="AA1671" s="7">
        <v>22.8</v>
      </c>
      <c r="AB1671" s="7">
        <v>25.2</v>
      </c>
      <c r="AC1671" s="8">
        <v>21.9</v>
      </c>
      <c r="AD1671" s="3">
        <v>85</v>
      </c>
      <c r="AE1671" s="3">
        <v>15</v>
      </c>
      <c r="AF1671">
        <v>842.23299999999995</v>
      </c>
      <c r="AG1671" s="2">
        <v>103</v>
      </c>
    </row>
    <row r="1672" spans="1:33" x14ac:dyDescent="0.45">
      <c r="A1672" t="s">
        <v>83</v>
      </c>
      <c r="B1672" t="s">
        <v>19</v>
      </c>
      <c r="C1672" s="1">
        <v>20</v>
      </c>
      <c r="D1672" s="1">
        <v>24</v>
      </c>
      <c r="E1672" s="1">
        <v>51</v>
      </c>
      <c r="F1672">
        <v>3</v>
      </c>
      <c r="G1672" s="2" t="s">
        <v>16</v>
      </c>
      <c r="H1672" s="3">
        <v>100</v>
      </c>
      <c r="I1672" s="16">
        <v>10</v>
      </c>
      <c r="J1672">
        <v>5</v>
      </c>
      <c r="K1672" s="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1</v>
      </c>
      <c r="R1672">
        <v>0</v>
      </c>
      <c r="S1672">
        <v>0</v>
      </c>
      <c r="T1672">
        <v>0</v>
      </c>
      <c r="U1672">
        <v>1</v>
      </c>
      <c r="V1672">
        <v>0</v>
      </c>
      <c r="W1672">
        <v>0</v>
      </c>
      <c r="X1672">
        <v>2</v>
      </c>
      <c r="Y1672" s="2">
        <v>0</v>
      </c>
      <c r="Z1672" s="7">
        <v>21.6</v>
      </c>
      <c r="AA1672" s="7">
        <v>21.4</v>
      </c>
      <c r="AB1672" s="7">
        <v>20.399999999999999</v>
      </c>
      <c r="AC1672" s="8">
        <v>21.1</v>
      </c>
      <c r="AD1672" s="3">
        <v>80</v>
      </c>
      <c r="AE1672" s="3">
        <v>20</v>
      </c>
      <c r="AF1672" s="7">
        <v>718.09100000000001</v>
      </c>
      <c r="AG1672" s="2">
        <v>184</v>
      </c>
    </row>
    <row r="1673" spans="1:33" x14ac:dyDescent="0.45">
      <c r="A1673" t="s">
        <v>83</v>
      </c>
      <c r="B1673" t="s">
        <v>19</v>
      </c>
      <c r="C1673" s="1">
        <v>20</v>
      </c>
      <c r="D1673" s="1">
        <v>25</v>
      </c>
      <c r="E1673" s="1">
        <v>52</v>
      </c>
      <c r="F1673">
        <v>3</v>
      </c>
      <c r="G1673" s="2" t="s">
        <v>44</v>
      </c>
      <c r="H1673" s="23">
        <v>100</v>
      </c>
      <c r="I1673" s="4">
        <v>10</v>
      </c>
      <c r="J1673" s="5">
        <v>5</v>
      </c>
      <c r="K1673" s="6">
        <v>0</v>
      </c>
      <c r="L1673">
        <v>0</v>
      </c>
      <c r="M1673">
        <v>0</v>
      </c>
      <c r="N1673">
        <v>0</v>
      </c>
      <c r="O1673">
        <v>0</v>
      </c>
      <c r="P1673" s="5">
        <v>0</v>
      </c>
      <c r="Q1673">
        <v>0</v>
      </c>
      <c r="R1673">
        <v>0</v>
      </c>
      <c r="S1673" s="5">
        <v>0</v>
      </c>
      <c r="T1673">
        <v>0</v>
      </c>
      <c r="U1673">
        <v>0</v>
      </c>
      <c r="V1673">
        <v>0</v>
      </c>
      <c r="W1673">
        <v>0</v>
      </c>
      <c r="X1673">
        <v>1</v>
      </c>
      <c r="Y1673" s="2">
        <v>0</v>
      </c>
      <c r="Z1673">
        <v>26.4</v>
      </c>
      <c r="AA1673">
        <v>22.8</v>
      </c>
      <c r="AB1673">
        <v>17.8</v>
      </c>
      <c r="AC1673" s="8">
        <v>22.3</v>
      </c>
      <c r="AD1673" s="3">
        <v>85</v>
      </c>
      <c r="AE1673" s="3">
        <v>15</v>
      </c>
      <c r="AF1673">
        <v>960.86800000000005</v>
      </c>
      <c r="AG1673" s="2">
        <v>114</v>
      </c>
    </row>
    <row r="1674" spans="1:33" x14ac:dyDescent="0.45">
      <c r="A1674" t="s">
        <v>83</v>
      </c>
      <c r="B1674" t="s">
        <v>19</v>
      </c>
      <c r="C1674" s="1">
        <v>20</v>
      </c>
      <c r="D1674" s="1">
        <v>26</v>
      </c>
      <c r="E1674" s="1">
        <v>53</v>
      </c>
      <c r="F1674">
        <v>3</v>
      </c>
      <c r="G1674" s="2" t="s">
        <v>16</v>
      </c>
      <c r="H1674" s="23">
        <v>100</v>
      </c>
      <c r="I1674" s="16">
        <v>10</v>
      </c>
      <c r="J1674">
        <v>5</v>
      </c>
      <c r="K1674" s="2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 s="2">
        <v>0</v>
      </c>
      <c r="Z1674" s="7">
        <v>34</v>
      </c>
      <c r="AA1674" s="7">
        <v>29.6</v>
      </c>
      <c r="AB1674" s="7">
        <v>24</v>
      </c>
      <c r="AC1674" s="8">
        <v>29.2</v>
      </c>
      <c r="AD1674" s="3">
        <v>80</v>
      </c>
      <c r="AE1674" s="3">
        <v>15</v>
      </c>
      <c r="AF1674" s="7">
        <v>789.02099999999996</v>
      </c>
      <c r="AG1674" s="2">
        <v>210</v>
      </c>
    </row>
    <row r="1675" spans="1:33" x14ac:dyDescent="0.45">
      <c r="A1675" t="s">
        <v>83</v>
      </c>
      <c r="B1675" t="s">
        <v>19</v>
      </c>
      <c r="C1675" s="1">
        <v>20</v>
      </c>
      <c r="D1675" s="1">
        <v>27</v>
      </c>
      <c r="E1675" s="1">
        <v>54</v>
      </c>
      <c r="F1675">
        <v>3</v>
      </c>
      <c r="G1675" s="2" t="s">
        <v>43</v>
      </c>
      <c r="H1675" s="23">
        <v>100</v>
      </c>
      <c r="I1675" s="4">
        <v>10</v>
      </c>
      <c r="J1675" s="5">
        <v>0</v>
      </c>
      <c r="K1675" s="6">
        <v>0</v>
      </c>
      <c r="L1675">
        <v>1</v>
      </c>
      <c r="M1675">
        <v>0</v>
      </c>
      <c r="N1675">
        <v>0</v>
      </c>
      <c r="O1675">
        <v>0</v>
      </c>
      <c r="P1675" s="5">
        <v>0</v>
      </c>
      <c r="Q1675">
        <v>0</v>
      </c>
      <c r="R1675">
        <v>0</v>
      </c>
      <c r="S1675" s="5">
        <v>0</v>
      </c>
      <c r="T1675">
        <v>0</v>
      </c>
      <c r="U1675">
        <v>1</v>
      </c>
      <c r="V1675">
        <v>0</v>
      </c>
      <c r="W1675">
        <v>0</v>
      </c>
      <c r="X1675">
        <v>0</v>
      </c>
      <c r="Y1675" s="2">
        <v>0</v>
      </c>
      <c r="Z1675">
        <v>25.4</v>
      </c>
      <c r="AA1675">
        <v>23</v>
      </c>
      <c r="AB1675">
        <v>25.8</v>
      </c>
      <c r="AC1675" s="8">
        <v>24.7</v>
      </c>
      <c r="AD1675" s="3">
        <v>85</v>
      </c>
      <c r="AE1675" s="3">
        <v>15</v>
      </c>
      <c r="AF1675">
        <v>938.76700000000005</v>
      </c>
      <c r="AG1675" s="2">
        <v>109</v>
      </c>
    </row>
    <row r="1676" spans="1:33" x14ac:dyDescent="0.45">
      <c r="A1676" t="s">
        <v>82</v>
      </c>
      <c r="B1676" t="s">
        <v>19</v>
      </c>
      <c r="C1676" s="1">
        <v>21</v>
      </c>
      <c r="D1676" s="1">
        <v>1</v>
      </c>
      <c r="E1676" s="1">
        <v>55</v>
      </c>
      <c r="F1676">
        <v>1</v>
      </c>
      <c r="G1676" s="2" t="s">
        <v>16</v>
      </c>
      <c r="H1676" s="3">
        <v>100</v>
      </c>
      <c r="I1676" s="4">
        <v>10</v>
      </c>
      <c r="J1676" s="5">
        <v>5</v>
      </c>
      <c r="K1676" s="6">
        <v>0</v>
      </c>
      <c r="L1676">
        <v>0</v>
      </c>
      <c r="M1676">
        <v>0</v>
      </c>
      <c r="N1676">
        <v>0</v>
      </c>
      <c r="O1676">
        <v>0</v>
      </c>
      <c r="P1676" s="5">
        <v>0</v>
      </c>
      <c r="Q1676">
        <v>0</v>
      </c>
      <c r="R1676">
        <v>0</v>
      </c>
      <c r="S1676" s="5">
        <v>0</v>
      </c>
      <c r="T1676">
        <v>0</v>
      </c>
      <c r="U1676">
        <v>1</v>
      </c>
      <c r="V1676">
        <v>0</v>
      </c>
      <c r="W1676">
        <v>0</v>
      </c>
      <c r="X1676">
        <v>0</v>
      </c>
      <c r="Y1676" s="2">
        <v>0</v>
      </c>
      <c r="Z1676" s="7">
        <v>12.2</v>
      </c>
      <c r="AA1676" s="7">
        <v>8.6</v>
      </c>
      <c r="AB1676" s="7">
        <v>11.4</v>
      </c>
      <c r="AC1676" s="8">
        <v>10.7</v>
      </c>
      <c r="AD1676" s="3">
        <v>75</v>
      </c>
      <c r="AE1676" s="3">
        <v>10</v>
      </c>
      <c r="AF1676" s="10">
        <v>787.2</v>
      </c>
      <c r="AG1676" s="2">
        <v>208</v>
      </c>
    </row>
    <row r="1677" spans="1:33" x14ac:dyDescent="0.45">
      <c r="A1677" t="s">
        <v>82</v>
      </c>
      <c r="B1677" t="s">
        <v>19</v>
      </c>
      <c r="C1677" s="1">
        <v>21</v>
      </c>
      <c r="D1677" s="1">
        <v>2</v>
      </c>
      <c r="E1677" s="1">
        <v>56</v>
      </c>
      <c r="F1677">
        <v>1</v>
      </c>
      <c r="G1677" s="2" t="s">
        <v>43</v>
      </c>
      <c r="H1677" s="3">
        <v>100</v>
      </c>
      <c r="I1677" s="4">
        <v>5</v>
      </c>
      <c r="J1677" s="5">
        <v>0</v>
      </c>
      <c r="K1677" s="6">
        <v>0</v>
      </c>
      <c r="L1677" s="5">
        <v>0</v>
      </c>
      <c r="M1677" s="5">
        <v>0</v>
      </c>
      <c r="N1677" s="5">
        <v>0</v>
      </c>
      <c r="O1677" s="5">
        <v>0</v>
      </c>
      <c r="P1677" s="5">
        <v>0</v>
      </c>
      <c r="Q1677">
        <v>0</v>
      </c>
      <c r="R1677" s="5">
        <v>0</v>
      </c>
      <c r="S1677" s="5">
        <v>0</v>
      </c>
      <c r="T1677" s="5">
        <v>0</v>
      </c>
      <c r="U1677" s="5">
        <v>0</v>
      </c>
      <c r="V1677" s="5">
        <v>0</v>
      </c>
      <c r="W1677" s="5">
        <v>0</v>
      </c>
      <c r="X1677" s="5">
        <v>0</v>
      </c>
      <c r="Y1677" s="6">
        <v>0</v>
      </c>
      <c r="Z1677" s="7">
        <v>10.6</v>
      </c>
      <c r="AA1677" s="7">
        <v>8.4</v>
      </c>
      <c r="AB1677" s="7">
        <v>7</v>
      </c>
      <c r="AC1677" s="8">
        <v>8.6999999999999993</v>
      </c>
      <c r="AD1677" s="12">
        <v>75</v>
      </c>
      <c r="AE1677" s="12">
        <v>5</v>
      </c>
      <c r="AF1677" s="10">
        <v>783.7</v>
      </c>
      <c r="AG1677" s="2">
        <v>230</v>
      </c>
    </row>
    <row r="1678" spans="1:33" x14ac:dyDescent="0.45">
      <c r="A1678" t="s">
        <v>82</v>
      </c>
      <c r="B1678" t="s">
        <v>19</v>
      </c>
      <c r="C1678" s="1">
        <v>21</v>
      </c>
      <c r="D1678" s="1">
        <v>3</v>
      </c>
      <c r="E1678" s="1">
        <v>57</v>
      </c>
      <c r="F1678">
        <v>1</v>
      </c>
      <c r="G1678" s="2" t="s">
        <v>44</v>
      </c>
      <c r="H1678" s="23">
        <v>100</v>
      </c>
      <c r="I1678" s="16">
        <v>0</v>
      </c>
      <c r="J1678">
        <v>5</v>
      </c>
      <c r="K1678" s="2">
        <v>0</v>
      </c>
      <c r="L1678">
        <v>0</v>
      </c>
      <c r="M1678">
        <v>0</v>
      </c>
      <c r="N1678">
        <v>0</v>
      </c>
      <c r="O1678">
        <v>0</v>
      </c>
      <c r="P1678" s="5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 s="2">
        <v>0</v>
      </c>
      <c r="Z1678" s="7">
        <v>6.6</v>
      </c>
      <c r="AA1678" s="7">
        <v>9.1999999999999993</v>
      </c>
      <c r="AB1678" s="7">
        <v>10.8</v>
      </c>
      <c r="AC1678" s="8">
        <v>8.9</v>
      </c>
      <c r="AD1678" s="3">
        <v>80</v>
      </c>
      <c r="AE1678" s="3">
        <v>10</v>
      </c>
      <c r="AF1678" s="10">
        <v>846.5</v>
      </c>
      <c r="AG1678" s="2">
        <v>167</v>
      </c>
    </row>
    <row r="1679" spans="1:33" x14ac:dyDescent="0.45">
      <c r="A1679" t="s">
        <v>82</v>
      </c>
      <c r="B1679" t="s">
        <v>19</v>
      </c>
      <c r="C1679" s="1">
        <v>21</v>
      </c>
      <c r="D1679" s="1">
        <v>4</v>
      </c>
      <c r="E1679" s="1">
        <v>58</v>
      </c>
      <c r="F1679">
        <v>1</v>
      </c>
      <c r="G1679" s="2" t="s">
        <v>43</v>
      </c>
      <c r="H1679" s="23">
        <v>100</v>
      </c>
      <c r="I1679" s="4">
        <v>10</v>
      </c>
      <c r="J1679" s="5">
        <v>5</v>
      </c>
      <c r="K1679" s="6">
        <v>0</v>
      </c>
      <c r="L1679">
        <v>2</v>
      </c>
      <c r="M1679">
        <v>0</v>
      </c>
      <c r="N1679">
        <v>0</v>
      </c>
      <c r="O1679">
        <v>0</v>
      </c>
      <c r="P1679" s="5">
        <v>0</v>
      </c>
      <c r="Q1679">
        <v>0</v>
      </c>
      <c r="R1679">
        <v>0</v>
      </c>
      <c r="S1679" s="5">
        <v>0</v>
      </c>
      <c r="T1679">
        <v>0</v>
      </c>
      <c r="U1679">
        <v>1</v>
      </c>
      <c r="V1679">
        <v>0</v>
      </c>
      <c r="W1679">
        <v>0</v>
      </c>
      <c r="X1679">
        <v>1</v>
      </c>
      <c r="Y1679" s="2">
        <v>0</v>
      </c>
      <c r="Z1679">
        <v>10</v>
      </c>
      <c r="AA1679">
        <v>13</v>
      </c>
      <c r="AB1679">
        <v>10.8</v>
      </c>
      <c r="AC1679" s="8">
        <v>11.3</v>
      </c>
      <c r="AD1679" s="3">
        <v>80</v>
      </c>
      <c r="AE1679" s="3">
        <v>5</v>
      </c>
      <c r="AF1679">
        <v>800.5</v>
      </c>
      <c r="AG1679" s="2">
        <v>225</v>
      </c>
    </row>
    <row r="1680" spans="1:33" x14ac:dyDescent="0.45">
      <c r="A1680" t="s">
        <v>82</v>
      </c>
      <c r="B1680" t="s">
        <v>19</v>
      </c>
      <c r="C1680" s="1">
        <v>21</v>
      </c>
      <c r="D1680" s="1">
        <v>5</v>
      </c>
      <c r="E1680" s="1">
        <v>59</v>
      </c>
      <c r="F1680">
        <v>1</v>
      </c>
      <c r="G1680" s="2" t="s">
        <v>44</v>
      </c>
      <c r="H1680" s="3">
        <v>100</v>
      </c>
      <c r="I1680" s="16">
        <v>10</v>
      </c>
      <c r="J1680">
        <v>5</v>
      </c>
      <c r="K1680" s="2">
        <v>5</v>
      </c>
      <c r="L1680">
        <v>1</v>
      </c>
      <c r="M1680">
        <v>0</v>
      </c>
      <c r="N1680">
        <v>0</v>
      </c>
      <c r="O1680">
        <v>0</v>
      </c>
      <c r="P1680" s="5">
        <v>0</v>
      </c>
      <c r="Q1680">
        <v>0</v>
      </c>
      <c r="R1680">
        <v>0</v>
      </c>
      <c r="S1680">
        <v>0</v>
      </c>
      <c r="T1680">
        <v>0</v>
      </c>
      <c r="U1680">
        <v>1</v>
      </c>
      <c r="V1680">
        <v>0</v>
      </c>
      <c r="W1680">
        <v>0</v>
      </c>
      <c r="X1680">
        <v>0</v>
      </c>
      <c r="Y1680" s="2">
        <v>0</v>
      </c>
      <c r="Z1680" s="7">
        <v>9</v>
      </c>
      <c r="AA1680" s="7">
        <v>6.6</v>
      </c>
      <c r="AB1680" s="7">
        <v>10.8</v>
      </c>
      <c r="AC1680" s="8">
        <v>8.8000000000000007</v>
      </c>
      <c r="AD1680" s="3">
        <v>85</v>
      </c>
      <c r="AE1680" s="3">
        <v>5</v>
      </c>
      <c r="AF1680" s="10">
        <v>986.4</v>
      </c>
      <c r="AG1680" s="11">
        <v>110</v>
      </c>
    </row>
    <row r="1681" spans="1:33" x14ac:dyDescent="0.45">
      <c r="A1681" t="s">
        <v>82</v>
      </c>
      <c r="B1681" t="s">
        <v>19</v>
      </c>
      <c r="C1681" s="1">
        <v>21</v>
      </c>
      <c r="D1681" s="1">
        <v>6</v>
      </c>
      <c r="E1681" s="1">
        <v>60</v>
      </c>
      <c r="F1681">
        <v>1</v>
      </c>
      <c r="G1681" s="2" t="s">
        <v>16</v>
      </c>
      <c r="H1681" s="3">
        <v>100</v>
      </c>
      <c r="I1681" s="16">
        <v>10</v>
      </c>
      <c r="J1681">
        <v>5</v>
      </c>
      <c r="K1681" s="2">
        <v>0</v>
      </c>
      <c r="L1681">
        <v>0</v>
      </c>
      <c r="M1681">
        <v>0</v>
      </c>
      <c r="N1681">
        <v>0</v>
      </c>
      <c r="O1681">
        <v>0</v>
      </c>
      <c r="P1681" s="5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 s="2">
        <v>0</v>
      </c>
      <c r="Z1681" s="7">
        <v>7.6</v>
      </c>
      <c r="AA1681" s="7">
        <v>9.8000000000000007</v>
      </c>
      <c r="AB1681" s="7">
        <v>3.6</v>
      </c>
      <c r="AC1681" s="8">
        <v>7</v>
      </c>
      <c r="AD1681" s="3">
        <v>80</v>
      </c>
      <c r="AE1681" s="3">
        <v>5</v>
      </c>
      <c r="AF1681" s="10">
        <v>889.8</v>
      </c>
      <c r="AG1681" s="2">
        <v>171</v>
      </c>
    </row>
    <row r="1682" spans="1:33" x14ac:dyDescent="0.45">
      <c r="A1682" t="s">
        <v>82</v>
      </c>
      <c r="B1682" t="s">
        <v>19</v>
      </c>
      <c r="C1682" s="1">
        <v>21</v>
      </c>
      <c r="D1682" s="1">
        <v>7</v>
      </c>
      <c r="E1682" s="1">
        <v>61</v>
      </c>
      <c r="F1682">
        <v>1</v>
      </c>
      <c r="G1682" s="2" t="s">
        <v>44</v>
      </c>
      <c r="H1682" s="3">
        <v>100</v>
      </c>
      <c r="I1682" s="4">
        <v>10</v>
      </c>
      <c r="J1682" s="5">
        <v>5</v>
      </c>
      <c r="K1682" s="6">
        <v>0</v>
      </c>
      <c r="L1682">
        <v>1</v>
      </c>
      <c r="M1682">
        <v>0</v>
      </c>
      <c r="N1682">
        <v>0</v>
      </c>
      <c r="O1682">
        <v>0</v>
      </c>
      <c r="P1682" s="5">
        <v>0</v>
      </c>
      <c r="Q1682">
        <v>0</v>
      </c>
      <c r="R1682">
        <v>0</v>
      </c>
      <c r="S1682" s="5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 s="2">
        <v>0</v>
      </c>
      <c r="Z1682" s="7">
        <v>12.6</v>
      </c>
      <c r="AA1682" s="7">
        <v>8.6</v>
      </c>
      <c r="AB1682" s="7">
        <v>12.6</v>
      </c>
      <c r="AC1682" s="8">
        <v>11.3</v>
      </c>
      <c r="AD1682" s="3">
        <v>75</v>
      </c>
      <c r="AE1682" s="3">
        <v>10</v>
      </c>
      <c r="AF1682" s="10">
        <v>773.4</v>
      </c>
      <c r="AG1682" s="2">
        <v>210</v>
      </c>
    </row>
    <row r="1683" spans="1:33" x14ac:dyDescent="0.45">
      <c r="A1683" t="s">
        <v>82</v>
      </c>
      <c r="B1683" t="s">
        <v>19</v>
      </c>
      <c r="C1683" s="1">
        <v>21</v>
      </c>
      <c r="D1683" s="1">
        <v>8</v>
      </c>
      <c r="E1683" s="1">
        <v>62</v>
      </c>
      <c r="F1683">
        <v>1</v>
      </c>
      <c r="G1683" s="2" t="s">
        <v>16</v>
      </c>
      <c r="H1683" s="3">
        <v>100</v>
      </c>
      <c r="I1683" s="4">
        <v>5</v>
      </c>
      <c r="J1683" s="5">
        <v>10</v>
      </c>
      <c r="K1683" s="6">
        <v>0</v>
      </c>
      <c r="L1683" s="5">
        <v>0</v>
      </c>
      <c r="M1683" s="5">
        <v>0</v>
      </c>
      <c r="N1683" s="5">
        <v>0</v>
      </c>
      <c r="O1683" s="5">
        <v>0</v>
      </c>
      <c r="P1683" s="5">
        <v>0</v>
      </c>
      <c r="Q1683">
        <v>0</v>
      </c>
      <c r="R1683" s="5">
        <v>0</v>
      </c>
      <c r="S1683" s="5">
        <v>0</v>
      </c>
      <c r="T1683">
        <v>0</v>
      </c>
      <c r="U1683" s="5">
        <v>0</v>
      </c>
      <c r="V1683" s="5">
        <v>0</v>
      </c>
      <c r="W1683" s="5">
        <v>0</v>
      </c>
      <c r="X1683" s="5">
        <v>0</v>
      </c>
      <c r="Y1683" s="6">
        <v>0</v>
      </c>
      <c r="Z1683" s="7">
        <v>10.8</v>
      </c>
      <c r="AA1683" s="7">
        <v>11.2</v>
      </c>
      <c r="AB1683" s="7">
        <v>10</v>
      </c>
      <c r="AC1683" s="8">
        <v>10.7</v>
      </c>
      <c r="AD1683" s="3">
        <v>80</v>
      </c>
      <c r="AE1683" s="3">
        <v>15</v>
      </c>
      <c r="AF1683" s="10">
        <v>835.1</v>
      </c>
      <c r="AG1683" s="2">
        <v>211</v>
      </c>
    </row>
    <row r="1684" spans="1:33" x14ac:dyDescent="0.45">
      <c r="A1684" t="s">
        <v>82</v>
      </c>
      <c r="B1684" t="s">
        <v>19</v>
      </c>
      <c r="C1684" s="1">
        <v>21</v>
      </c>
      <c r="D1684" s="1">
        <v>9</v>
      </c>
      <c r="E1684" s="1">
        <v>63</v>
      </c>
      <c r="F1684">
        <v>1</v>
      </c>
      <c r="G1684" s="2" t="s">
        <v>43</v>
      </c>
      <c r="H1684" s="3">
        <v>100</v>
      </c>
      <c r="I1684" s="4">
        <v>40</v>
      </c>
      <c r="J1684" s="5">
        <v>10</v>
      </c>
      <c r="K1684" s="6">
        <v>5</v>
      </c>
      <c r="L1684">
        <v>0</v>
      </c>
      <c r="M1684">
        <v>0</v>
      </c>
      <c r="N1684">
        <v>0</v>
      </c>
      <c r="O1684">
        <v>0</v>
      </c>
      <c r="P1684" s="5">
        <v>0</v>
      </c>
      <c r="Q1684">
        <v>0</v>
      </c>
      <c r="R1684">
        <v>0</v>
      </c>
      <c r="S1684" s="5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 s="2">
        <v>0</v>
      </c>
      <c r="Z1684">
        <v>9</v>
      </c>
      <c r="AA1684">
        <v>9.6</v>
      </c>
      <c r="AB1684">
        <v>9</v>
      </c>
      <c r="AC1684" s="8">
        <v>9.1999999999999993</v>
      </c>
      <c r="AD1684" s="3">
        <v>55</v>
      </c>
      <c r="AE1684" s="3">
        <v>5</v>
      </c>
      <c r="AF1684" s="10">
        <v>535.6</v>
      </c>
      <c r="AG1684" s="2">
        <v>208</v>
      </c>
    </row>
    <row r="1685" spans="1:33" x14ac:dyDescent="0.45">
      <c r="A1685" t="s">
        <v>82</v>
      </c>
      <c r="B1685" t="s">
        <v>19</v>
      </c>
      <c r="C1685" s="1">
        <v>21</v>
      </c>
      <c r="D1685" s="1">
        <v>10</v>
      </c>
      <c r="E1685" s="1">
        <v>64</v>
      </c>
      <c r="F1685">
        <v>2</v>
      </c>
      <c r="G1685" s="2" t="s">
        <v>16</v>
      </c>
      <c r="H1685" s="3">
        <v>100</v>
      </c>
      <c r="I1685" s="16">
        <v>10</v>
      </c>
      <c r="J1685">
        <v>5</v>
      </c>
      <c r="K1685" s="2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1</v>
      </c>
      <c r="V1685">
        <v>0</v>
      </c>
      <c r="W1685">
        <v>0</v>
      </c>
      <c r="X1685">
        <v>0</v>
      </c>
      <c r="Y1685" s="2">
        <v>0</v>
      </c>
      <c r="Z1685" s="7">
        <v>15.8</v>
      </c>
      <c r="AA1685" s="7">
        <v>14.4</v>
      </c>
      <c r="AB1685" s="7">
        <v>17.399999999999999</v>
      </c>
      <c r="AC1685" s="8">
        <v>15.9</v>
      </c>
      <c r="AD1685" s="3">
        <v>65</v>
      </c>
      <c r="AE1685" s="3">
        <v>5</v>
      </c>
      <c r="AF1685" s="7">
        <v>508.1</v>
      </c>
      <c r="AG1685" s="2">
        <v>190</v>
      </c>
    </row>
    <row r="1686" spans="1:33" x14ac:dyDescent="0.45">
      <c r="A1686" t="s">
        <v>82</v>
      </c>
      <c r="B1686" t="s">
        <v>19</v>
      </c>
      <c r="C1686" s="1">
        <v>21</v>
      </c>
      <c r="D1686" s="1">
        <v>11</v>
      </c>
      <c r="E1686" s="1">
        <v>65</v>
      </c>
      <c r="F1686">
        <v>2</v>
      </c>
      <c r="G1686" s="2" t="s">
        <v>43</v>
      </c>
      <c r="H1686" s="3">
        <v>100</v>
      </c>
      <c r="I1686" s="4">
        <v>10</v>
      </c>
      <c r="J1686" s="5">
        <v>5</v>
      </c>
      <c r="K1686" s="6">
        <v>0</v>
      </c>
      <c r="L1686">
        <v>0</v>
      </c>
      <c r="M1686">
        <v>0</v>
      </c>
      <c r="N1686">
        <v>0</v>
      </c>
      <c r="O1686">
        <v>0</v>
      </c>
      <c r="P1686" s="5">
        <v>0</v>
      </c>
      <c r="Q1686">
        <v>0</v>
      </c>
      <c r="R1686">
        <v>0</v>
      </c>
      <c r="S1686" s="5">
        <v>0</v>
      </c>
      <c r="T1686">
        <v>0</v>
      </c>
      <c r="U1686">
        <v>2</v>
      </c>
      <c r="V1686">
        <v>0</v>
      </c>
      <c r="W1686">
        <v>0</v>
      </c>
      <c r="X1686">
        <v>0</v>
      </c>
      <c r="Y1686" s="2">
        <v>0</v>
      </c>
      <c r="Z1686" s="7">
        <v>14.4</v>
      </c>
      <c r="AA1686" s="7">
        <v>12.6</v>
      </c>
      <c r="AB1686" s="7">
        <v>16</v>
      </c>
      <c r="AC1686" s="8">
        <v>14.3</v>
      </c>
      <c r="AD1686" s="3">
        <v>70</v>
      </c>
      <c r="AE1686" s="3">
        <v>5</v>
      </c>
      <c r="AF1686">
        <v>789.5</v>
      </c>
      <c r="AG1686" s="2">
        <v>197</v>
      </c>
    </row>
    <row r="1687" spans="1:33" x14ac:dyDescent="0.45">
      <c r="A1687" t="s">
        <v>82</v>
      </c>
      <c r="B1687" t="s">
        <v>19</v>
      </c>
      <c r="C1687" s="1">
        <v>21</v>
      </c>
      <c r="D1687" s="1">
        <v>12</v>
      </c>
      <c r="E1687" s="1">
        <v>66</v>
      </c>
      <c r="F1687">
        <v>2</v>
      </c>
      <c r="G1687" s="2" t="s">
        <v>44</v>
      </c>
      <c r="H1687" s="3">
        <v>100</v>
      </c>
      <c r="I1687" s="4">
        <v>10</v>
      </c>
      <c r="J1687" s="5">
        <v>0</v>
      </c>
      <c r="K1687" s="6">
        <v>0</v>
      </c>
      <c r="L1687">
        <v>0</v>
      </c>
      <c r="M1687">
        <v>0</v>
      </c>
      <c r="N1687">
        <v>0</v>
      </c>
      <c r="O1687">
        <v>0</v>
      </c>
      <c r="P1687" s="5">
        <v>0</v>
      </c>
      <c r="Q1687">
        <v>0</v>
      </c>
      <c r="R1687">
        <v>0</v>
      </c>
      <c r="S1687" s="5">
        <v>0</v>
      </c>
      <c r="T1687">
        <v>0</v>
      </c>
      <c r="U1687">
        <v>1</v>
      </c>
      <c r="V1687">
        <v>0</v>
      </c>
      <c r="W1687">
        <v>0</v>
      </c>
      <c r="X1687">
        <v>0</v>
      </c>
      <c r="Y1687" s="2">
        <v>0</v>
      </c>
      <c r="Z1687" s="7">
        <v>15.8</v>
      </c>
      <c r="AA1687" s="7">
        <v>10</v>
      </c>
      <c r="AB1687" s="7">
        <v>19</v>
      </c>
      <c r="AC1687" s="8">
        <v>14.9</v>
      </c>
      <c r="AD1687" s="3">
        <v>65</v>
      </c>
      <c r="AE1687" s="3">
        <v>5</v>
      </c>
      <c r="AF1687" s="10">
        <v>621.1</v>
      </c>
      <c r="AG1687" s="2">
        <v>222</v>
      </c>
    </row>
    <row r="1688" spans="1:33" x14ac:dyDescent="0.45">
      <c r="A1688" t="s">
        <v>82</v>
      </c>
      <c r="B1688" t="s">
        <v>19</v>
      </c>
      <c r="C1688" s="1">
        <v>21</v>
      </c>
      <c r="D1688" s="1">
        <v>13</v>
      </c>
      <c r="E1688" s="1">
        <v>67</v>
      </c>
      <c r="F1688">
        <v>2</v>
      </c>
      <c r="G1688" s="2" t="s">
        <v>43</v>
      </c>
      <c r="H1688" s="3">
        <v>100</v>
      </c>
      <c r="I1688" s="4">
        <v>15</v>
      </c>
      <c r="J1688" s="5">
        <v>10</v>
      </c>
      <c r="K1688" s="6">
        <v>5</v>
      </c>
      <c r="L1688">
        <v>0</v>
      </c>
      <c r="M1688">
        <v>0</v>
      </c>
      <c r="N1688">
        <v>0</v>
      </c>
      <c r="O1688">
        <v>0</v>
      </c>
      <c r="P1688" s="5">
        <v>0</v>
      </c>
      <c r="Q1688">
        <v>0</v>
      </c>
      <c r="R1688">
        <v>0</v>
      </c>
      <c r="S1688" s="5">
        <v>0</v>
      </c>
      <c r="T1688">
        <v>0</v>
      </c>
      <c r="U1688">
        <v>1</v>
      </c>
      <c r="V1688">
        <v>0</v>
      </c>
      <c r="W1688">
        <v>0</v>
      </c>
      <c r="X1688">
        <v>1</v>
      </c>
      <c r="Y1688" s="2">
        <v>0</v>
      </c>
      <c r="Z1688" s="7">
        <v>17</v>
      </c>
      <c r="AA1688" s="7">
        <v>11</v>
      </c>
      <c r="AB1688" s="7">
        <v>13.2</v>
      </c>
      <c r="AC1688" s="8">
        <v>13.7</v>
      </c>
      <c r="AD1688" s="3">
        <v>70</v>
      </c>
      <c r="AE1688" s="3">
        <v>20</v>
      </c>
      <c r="AF1688" s="10">
        <v>690.7</v>
      </c>
      <c r="AG1688" s="2">
        <v>205</v>
      </c>
    </row>
    <row r="1689" spans="1:33" x14ac:dyDescent="0.45">
      <c r="A1689" t="s">
        <v>82</v>
      </c>
      <c r="B1689" t="s">
        <v>19</v>
      </c>
      <c r="C1689" s="1">
        <v>21</v>
      </c>
      <c r="D1689" s="1">
        <v>14</v>
      </c>
      <c r="E1689" s="1">
        <v>68</v>
      </c>
      <c r="F1689">
        <v>2</v>
      </c>
      <c r="G1689" s="2" t="s">
        <v>44</v>
      </c>
      <c r="H1689" s="3">
        <v>100</v>
      </c>
      <c r="I1689" s="4">
        <v>15</v>
      </c>
      <c r="J1689" s="5">
        <v>5</v>
      </c>
      <c r="K1689" s="6">
        <v>5</v>
      </c>
      <c r="L1689">
        <v>0</v>
      </c>
      <c r="M1689">
        <v>0</v>
      </c>
      <c r="N1689">
        <v>0</v>
      </c>
      <c r="O1689">
        <v>0</v>
      </c>
      <c r="P1689" s="5">
        <v>0</v>
      </c>
      <c r="Q1689">
        <v>0</v>
      </c>
      <c r="R1689">
        <v>0</v>
      </c>
      <c r="S1689" s="5">
        <v>0</v>
      </c>
      <c r="T1689">
        <v>0</v>
      </c>
      <c r="U1689">
        <v>0</v>
      </c>
      <c r="V1689">
        <v>0</v>
      </c>
      <c r="W1689">
        <v>0</v>
      </c>
      <c r="X1689">
        <v>2</v>
      </c>
      <c r="Y1689" s="2">
        <v>0</v>
      </c>
      <c r="Z1689" s="7">
        <v>13.6</v>
      </c>
      <c r="AA1689" s="7">
        <v>11.2</v>
      </c>
      <c r="AB1689" s="7">
        <v>14.6</v>
      </c>
      <c r="AC1689" s="8">
        <v>13.1</v>
      </c>
      <c r="AD1689" s="3">
        <v>75</v>
      </c>
      <c r="AE1689" s="3">
        <v>5</v>
      </c>
      <c r="AF1689">
        <v>793.3</v>
      </c>
      <c r="AG1689" s="2">
        <v>289</v>
      </c>
    </row>
    <row r="1690" spans="1:33" x14ac:dyDescent="0.45">
      <c r="A1690" t="s">
        <v>82</v>
      </c>
      <c r="B1690" t="s">
        <v>19</v>
      </c>
      <c r="C1690" s="1">
        <v>21</v>
      </c>
      <c r="D1690" s="1">
        <v>15</v>
      </c>
      <c r="E1690" s="1">
        <v>69</v>
      </c>
      <c r="F1690">
        <v>2</v>
      </c>
      <c r="G1690" s="2" t="s">
        <v>16</v>
      </c>
      <c r="H1690" s="3">
        <v>100</v>
      </c>
      <c r="I1690" s="4">
        <v>15</v>
      </c>
      <c r="J1690" s="5">
        <v>10</v>
      </c>
      <c r="K1690" s="6">
        <v>0</v>
      </c>
      <c r="L1690">
        <v>0</v>
      </c>
      <c r="M1690">
        <v>0</v>
      </c>
      <c r="N1690">
        <v>0</v>
      </c>
      <c r="O1690">
        <v>0</v>
      </c>
      <c r="P1690" s="5">
        <v>0</v>
      </c>
      <c r="Q1690">
        <v>0</v>
      </c>
      <c r="R1690">
        <v>0</v>
      </c>
      <c r="S1690" s="5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 s="2">
        <v>0</v>
      </c>
      <c r="Z1690" s="7">
        <v>13.4</v>
      </c>
      <c r="AA1690" s="7">
        <v>17.600000000000001</v>
      </c>
      <c r="AB1690" s="7">
        <v>15.2</v>
      </c>
      <c r="AC1690" s="8">
        <v>15.4</v>
      </c>
      <c r="AD1690" s="20">
        <v>75</v>
      </c>
      <c r="AE1690" s="3">
        <v>5</v>
      </c>
      <c r="AF1690" s="10">
        <v>779</v>
      </c>
      <c r="AG1690" s="2">
        <v>297</v>
      </c>
    </row>
    <row r="1691" spans="1:33" x14ac:dyDescent="0.45">
      <c r="A1691" t="s">
        <v>82</v>
      </c>
      <c r="B1691" t="s">
        <v>19</v>
      </c>
      <c r="C1691" s="1">
        <v>21</v>
      </c>
      <c r="D1691" s="1">
        <v>16</v>
      </c>
      <c r="E1691" s="1">
        <v>70</v>
      </c>
      <c r="F1691">
        <v>2</v>
      </c>
      <c r="G1691" s="2" t="s">
        <v>44</v>
      </c>
      <c r="H1691" s="3">
        <v>100</v>
      </c>
      <c r="I1691" s="16">
        <v>10</v>
      </c>
      <c r="J1691">
        <v>5</v>
      </c>
      <c r="K1691" s="2">
        <v>0</v>
      </c>
      <c r="L1691">
        <v>1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5</v>
      </c>
      <c r="V1691">
        <v>0</v>
      </c>
      <c r="W1691">
        <v>0</v>
      </c>
      <c r="X1691">
        <v>0</v>
      </c>
      <c r="Y1691" s="2">
        <v>0</v>
      </c>
      <c r="Z1691" s="7">
        <v>9</v>
      </c>
      <c r="AA1691" s="7">
        <v>15</v>
      </c>
      <c r="AB1691" s="7">
        <v>13.4</v>
      </c>
      <c r="AC1691" s="8">
        <v>12.5</v>
      </c>
      <c r="AD1691" s="3">
        <v>55</v>
      </c>
      <c r="AE1691" s="3">
        <v>10</v>
      </c>
      <c r="AF1691" s="7">
        <v>512.1</v>
      </c>
      <c r="AG1691" s="2">
        <v>297</v>
      </c>
    </row>
    <row r="1692" spans="1:33" x14ac:dyDescent="0.45">
      <c r="A1692" t="s">
        <v>82</v>
      </c>
      <c r="B1692" t="s">
        <v>19</v>
      </c>
      <c r="C1692" s="1">
        <v>21</v>
      </c>
      <c r="D1692" s="1">
        <v>17</v>
      </c>
      <c r="E1692" s="1">
        <v>71</v>
      </c>
      <c r="F1692">
        <v>2</v>
      </c>
      <c r="G1692" s="2" t="s">
        <v>16</v>
      </c>
      <c r="H1692" s="3">
        <v>100</v>
      </c>
      <c r="I1692" s="16">
        <v>10</v>
      </c>
      <c r="J1692">
        <v>10</v>
      </c>
      <c r="K1692" s="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2</v>
      </c>
      <c r="V1692">
        <v>0</v>
      </c>
      <c r="W1692">
        <v>0</v>
      </c>
      <c r="X1692">
        <v>0</v>
      </c>
      <c r="Y1692" s="2">
        <v>0</v>
      </c>
      <c r="Z1692" s="7">
        <v>12.2</v>
      </c>
      <c r="AA1692" s="7">
        <v>14.6</v>
      </c>
      <c r="AB1692" s="7">
        <v>14.8</v>
      </c>
      <c r="AC1692" s="8">
        <v>13.9</v>
      </c>
      <c r="AD1692" s="20">
        <v>50</v>
      </c>
      <c r="AE1692" s="3">
        <v>40</v>
      </c>
      <c r="AF1692" s="7">
        <v>497.3</v>
      </c>
      <c r="AG1692" s="2">
        <v>262</v>
      </c>
    </row>
    <row r="1693" spans="1:33" x14ac:dyDescent="0.45">
      <c r="A1693" t="s">
        <v>82</v>
      </c>
      <c r="B1693" t="s">
        <v>19</v>
      </c>
      <c r="C1693" s="1">
        <v>21</v>
      </c>
      <c r="D1693" s="1">
        <v>18</v>
      </c>
      <c r="E1693" s="1">
        <v>72</v>
      </c>
      <c r="F1693">
        <v>2</v>
      </c>
      <c r="G1693" s="2" t="s">
        <v>43</v>
      </c>
      <c r="H1693" s="3">
        <v>100</v>
      </c>
      <c r="I1693" s="4">
        <v>20</v>
      </c>
      <c r="J1693" s="5">
        <v>10</v>
      </c>
      <c r="K1693" s="6">
        <v>0</v>
      </c>
      <c r="L1693">
        <v>4</v>
      </c>
      <c r="M1693">
        <v>0</v>
      </c>
      <c r="N1693">
        <v>0</v>
      </c>
      <c r="O1693">
        <v>0</v>
      </c>
      <c r="P1693" s="5">
        <v>0</v>
      </c>
      <c r="Q1693">
        <v>0</v>
      </c>
      <c r="R1693">
        <v>0</v>
      </c>
      <c r="S1693" s="5">
        <v>0</v>
      </c>
      <c r="T1693">
        <v>0</v>
      </c>
      <c r="U1693">
        <v>1</v>
      </c>
      <c r="V1693">
        <v>0</v>
      </c>
      <c r="W1693">
        <v>0</v>
      </c>
      <c r="X1693">
        <v>1</v>
      </c>
      <c r="Y1693" s="2">
        <v>0</v>
      </c>
      <c r="Z1693" s="7">
        <v>12.4</v>
      </c>
      <c r="AA1693" s="7">
        <v>11.6</v>
      </c>
      <c r="AB1693" s="7">
        <v>10.6</v>
      </c>
      <c r="AC1693" s="8">
        <v>11.5</v>
      </c>
      <c r="AD1693" s="3">
        <v>75</v>
      </c>
      <c r="AE1693" s="3">
        <v>20</v>
      </c>
      <c r="AF1693">
        <v>838.1</v>
      </c>
      <c r="AG1693" s="2">
        <v>198</v>
      </c>
    </row>
    <row r="1694" spans="1:33" x14ac:dyDescent="0.45">
      <c r="A1694" t="s">
        <v>82</v>
      </c>
      <c r="B1694" t="s">
        <v>19</v>
      </c>
      <c r="C1694" s="1">
        <v>21</v>
      </c>
      <c r="D1694" s="1">
        <v>19</v>
      </c>
      <c r="E1694" s="1">
        <v>73</v>
      </c>
      <c r="F1694">
        <v>3</v>
      </c>
      <c r="G1694" s="2" t="s">
        <v>16</v>
      </c>
      <c r="H1694" s="23">
        <v>100</v>
      </c>
      <c r="I1694" s="4">
        <v>15</v>
      </c>
      <c r="J1694" s="5">
        <v>10</v>
      </c>
      <c r="K1694" s="6">
        <v>0</v>
      </c>
      <c r="L1694">
        <v>4</v>
      </c>
      <c r="M1694">
        <v>0</v>
      </c>
      <c r="N1694">
        <v>0</v>
      </c>
      <c r="O1694">
        <v>0</v>
      </c>
      <c r="P1694" s="5">
        <v>0</v>
      </c>
      <c r="Q1694">
        <v>0</v>
      </c>
      <c r="R1694">
        <v>0</v>
      </c>
      <c r="S1694" s="5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 s="2">
        <v>0</v>
      </c>
      <c r="Z1694">
        <v>14</v>
      </c>
      <c r="AA1694">
        <v>9.6</v>
      </c>
      <c r="AB1694">
        <v>11.2</v>
      </c>
      <c r="AC1694" s="8">
        <v>11.6</v>
      </c>
      <c r="AD1694" s="3">
        <v>60</v>
      </c>
      <c r="AE1694" s="3">
        <v>5</v>
      </c>
      <c r="AF1694">
        <v>622</v>
      </c>
      <c r="AG1694" s="2">
        <v>285</v>
      </c>
    </row>
    <row r="1695" spans="1:33" x14ac:dyDescent="0.45">
      <c r="A1695" t="s">
        <v>82</v>
      </c>
      <c r="B1695" t="s">
        <v>19</v>
      </c>
      <c r="C1695" s="1">
        <v>21</v>
      </c>
      <c r="D1695" s="1">
        <v>20</v>
      </c>
      <c r="E1695" s="1">
        <v>74</v>
      </c>
      <c r="F1695">
        <v>3</v>
      </c>
      <c r="G1695" s="2" t="s">
        <v>43</v>
      </c>
      <c r="H1695" s="3">
        <v>100</v>
      </c>
      <c r="I1695" s="4">
        <v>20</v>
      </c>
      <c r="J1695" s="5">
        <v>10</v>
      </c>
      <c r="K1695" s="6">
        <v>0</v>
      </c>
      <c r="L1695">
        <v>1</v>
      </c>
      <c r="M1695">
        <v>0</v>
      </c>
      <c r="N1695">
        <v>0</v>
      </c>
      <c r="O1695">
        <v>0</v>
      </c>
      <c r="P1695" s="5">
        <v>0</v>
      </c>
      <c r="Q1695">
        <v>0</v>
      </c>
      <c r="R1695">
        <v>0</v>
      </c>
      <c r="S1695" s="5">
        <v>0</v>
      </c>
      <c r="T1695">
        <v>0</v>
      </c>
      <c r="U1695">
        <v>1</v>
      </c>
      <c r="V1695">
        <v>0</v>
      </c>
      <c r="W1695">
        <v>0</v>
      </c>
      <c r="X1695">
        <v>0</v>
      </c>
      <c r="Y1695" s="2">
        <v>0</v>
      </c>
      <c r="Z1695" s="7">
        <v>15</v>
      </c>
      <c r="AA1695" s="7">
        <v>10.4</v>
      </c>
      <c r="AB1695" s="7">
        <v>12.2</v>
      </c>
      <c r="AC1695" s="8">
        <v>12.5</v>
      </c>
      <c r="AD1695" s="3">
        <v>60</v>
      </c>
      <c r="AE1695" s="3">
        <v>5</v>
      </c>
      <c r="AF1695" s="10">
        <v>692.8</v>
      </c>
      <c r="AG1695" s="2">
        <v>255</v>
      </c>
    </row>
    <row r="1696" spans="1:33" x14ac:dyDescent="0.45">
      <c r="A1696" t="s">
        <v>82</v>
      </c>
      <c r="B1696" t="s">
        <v>19</v>
      </c>
      <c r="C1696" s="1">
        <v>21</v>
      </c>
      <c r="D1696" s="1">
        <v>21</v>
      </c>
      <c r="E1696" s="1">
        <v>75</v>
      </c>
      <c r="F1696">
        <v>3</v>
      </c>
      <c r="G1696" s="2" t="s">
        <v>44</v>
      </c>
      <c r="H1696" s="3">
        <v>100</v>
      </c>
      <c r="I1696" s="4">
        <v>5</v>
      </c>
      <c r="J1696" s="5">
        <v>10</v>
      </c>
      <c r="K1696" s="6">
        <v>0</v>
      </c>
      <c r="L1696" s="5">
        <v>0</v>
      </c>
      <c r="M1696" s="5">
        <v>0</v>
      </c>
      <c r="N1696" s="5">
        <v>0</v>
      </c>
      <c r="O1696">
        <v>0</v>
      </c>
      <c r="P1696" s="5">
        <v>0</v>
      </c>
      <c r="Q1696">
        <v>0</v>
      </c>
      <c r="R1696" s="5">
        <v>0</v>
      </c>
      <c r="S1696" s="5">
        <v>0</v>
      </c>
      <c r="T1696" s="5">
        <v>0</v>
      </c>
      <c r="U1696" s="5">
        <v>0</v>
      </c>
      <c r="V1696" s="5">
        <v>0</v>
      </c>
      <c r="W1696" s="5">
        <v>0</v>
      </c>
      <c r="X1696">
        <v>0</v>
      </c>
      <c r="Y1696" s="6">
        <v>0</v>
      </c>
      <c r="Z1696" s="7">
        <v>12.8</v>
      </c>
      <c r="AA1696" s="7">
        <v>7.8</v>
      </c>
      <c r="AB1696" s="7">
        <v>12</v>
      </c>
      <c r="AC1696" s="8">
        <v>10.9</v>
      </c>
      <c r="AD1696" s="12">
        <v>55</v>
      </c>
      <c r="AE1696" s="12">
        <v>5</v>
      </c>
      <c r="AF1696" s="10">
        <v>529.79999999999995</v>
      </c>
      <c r="AG1696" s="2">
        <v>190</v>
      </c>
    </row>
    <row r="1697" spans="1:33" x14ac:dyDescent="0.45">
      <c r="A1697" t="s">
        <v>82</v>
      </c>
      <c r="B1697" t="s">
        <v>19</v>
      </c>
      <c r="C1697" s="1">
        <v>21</v>
      </c>
      <c r="D1697" s="1">
        <v>22</v>
      </c>
      <c r="E1697" s="1">
        <v>76</v>
      </c>
      <c r="F1697">
        <v>3</v>
      </c>
      <c r="G1697" s="2" t="s">
        <v>43</v>
      </c>
      <c r="H1697" s="23">
        <v>100</v>
      </c>
      <c r="I1697" s="4">
        <v>5</v>
      </c>
      <c r="J1697" s="5">
        <v>5</v>
      </c>
      <c r="K1697" s="6">
        <v>0</v>
      </c>
      <c r="L1697">
        <v>0</v>
      </c>
      <c r="M1697">
        <v>0</v>
      </c>
      <c r="N1697">
        <v>0</v>
      </c>
      <c r="O1697">
        <v>0</v>
      </c>
      <c r="P1697" s="5">
        <v>0</v>
      </c>
      <c r="Q1697">
        <v>0</v>
      </c>
      <c r="R1697">
        <v>0</v>
      </c>
      <c r="S1697" s="5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 s="2">
        <v>0</v>
      </c>
      <c r="Z1697">
        <v>12.4</v>
      </c>
      <c r="AA1697">
        <v>12.8</v>
      </c>
      <c r="AB1697">
        <v>7</v>
      </c>
      <c r="AC1697" s="8">
        <v>10.7</v>
      </c>
      <c r="AD1697" s="3">
        <v>60</v>
      </c>
      <c r="AE1697" s="3">
        <v>5</v>
      </c>
      <c r="AF1697">
        <v>678.2</v>
      </c>
      <c r="AG1697" s="2">
        <v>207</v>
      </c>
    </row>
    <row r="1698" spans="1:33" x14ac:dyDescent="0.45">
      <c r="A1698" t="s">
        <v>82</v>
      </c>
      <c r="B1698" t="s">
        <v>19</v>
      </c>
      <c r="C1698" s="1">
        <v>21</v>
      </c>
      <c r="D1698" s="1">
        <v>23</v>
      </c>
      <c r="E1698" s="1">
        <v>77</v>
      </c>
      <c r="F1698">
        <v>3</v>
      </c>
      <c r="G1698" s="2" t="s">
        <v>44</v>
      </c>
      <c r="H1698" s="3">
        <v>100</v>
      </c>
      <c r="I1698" s="4">
        <v>10</v>
      </c>
      <c r="J1698" s="5">
        <v>10</v>
      </c>
      <c r="K1698" s="6">
        <v>5</v>
      </c>
      <c r="L1698">
        <v>0</v>
      </c>
      <c r="M1698">
        <v>0</v>
      </c>
      <c r="N1698">
        <v>0</v>
      </c>
      <c r="O1698">
        <v>0</v>
      </c>
      <c r="P1698" s="5">
        <v>0</v>
      </c>
      <c r="Q1698">
        <v>0</v>
      </c>
      <c r="R1698">
        <v>0</v>
      </c>
      <c r="S1698" s="5">
        <v>0</v>
      </c>
      <c r="T1698">
        <v>0</v>
      </c>
      <c r="U1698">
        <v>0</v>
      </c>
      <c r="V1698">
        <v>0</v>
      </c>
      <c r="W1698">
        <v>0</v>
      </c>
      <c r="X1698">
        <v>1</v>
      </c>
      <c r="Y1698" s="2">
        <v>0</v>
      </c>
      <c r="Z1698" s="7">
        <v>10.199999999999999</v>
      </c>
      <c r="AA1698" s="7">
        <v>13</v>
      </c>
      <c r="AB1698" s="7">
        <v>11</v>
      </c>
      <c r="AC1698" s="8">
        <v>11.4</v>
      </c>
      <c r="AD1698" s="3">
        <v>60</v>
      </c>
      <c r="AE1698" s="3">
        <v>5</v>
      </c>
      <c r="AF1698">
        <v>687.4</v>
      </c>
      <c r="AG1698" s="2">
        <v>198</v>
      </c>
    </row>
    <row r="1699" spans="1:33" x14ac:dyDescent="0.45">
      <c r="A1699" t="s">
        <v>82</v>
      </c>
      <c r="B1699" t="s">
        <v>19</v>
      </c>
      <c r="C1699" s="1">
        <v>21</v>
      </c>
      <c r="D1699" s="1">
        <v>24</v>
      </c>
      <c r="E1699" s="1">
        <v>78</v>
      </c>
      <c r="F1699">
        <v>3</v>
      </c>
      <c r="G1699" s="2" t="s">
        <v>16</v>
      </c>
      <c r="H1699" s="3">
        <v>100</v>
      </c>
      <c r="I1699" s="4">
        <v>5</v>
      </c>
      <c r="J1699" s="5">
        <v>5</v>
      </c>
      <c r="K1699" s="6">
        <v>0</v>
      </c>
      <c r="L1699">
        <v>0</v>
      </c>
      <c r="M1699">
        <v>0</v>
      </c>
      <c r="N1699">
        <v>0</v>
      </c>
      <c r="O1699">
        <v>0</v>
      </c>
      <c r="P1699" s="5">
        <v>0</v>
      </c>
      <c r="Q1699">
        <v>0</v>
      </c>
      <c r="R1699">
        <v>0</v>
      </c>
      <c r="S1699" s="5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 s="2">
        <v>0</v>
      </c>
      <c r="Z1699" s="7">
        <v>9.1999999999999993</v>
      </c>
      <c r="AA1699" s="7">
        <v>20.6</v>
      </c>
      <c r="AB1699" s="7">
        <v>6.6</v>
      </c>
      <c r="AC1699" s="8">
        <v>12.1</v>
      </c>
      <c r="AD1699" s="3">
        <v>50</v>
      </c>
      <c r="AE1699" s="3">
        <v>5</v>
      </c>
      <c r="AF1699" s="10">
        <v>520.1</v>
      </c>
      <c r="AG1699" s="2">
        <v>247</v>
      </c>
    </row>
    <row r="1700" spans="1:33" x14ac:dyDescent="0.45">
      <c r="A1700" t="s">
        <v>82</v>
      </c>
      <c r="B1700" t="s">
        <v>19</v>
      </c>
      <c r="C1700" s="1">
        <v>21</v>
      </c>
      <c r="D1700" s="1">
        <v>25</v>
      </c>
      <c r="E1700" s="1">
        <v>79</v>
      </c>
      <c r="F1700">
        <v>3</v>
      </c>
      <c r="G1700" s="2" t="s">
        <v>44</v>
      </c>
      <c r="H1700" s="3">
        <v>100</v>
      </c>
      <c r="I1700" s="4">
        <v>10</v>
      </c>
      <c r="J1700" s="5">
        <v>0</v>
      </c>
      <c r="K1700" s="6">
        <v>0</v>
      </c>
      <c r="L1700">
        <v>0</v>
      </c>
      <c r="M1700">
        <v>0</v>
      </c>
      <c r="N1700">
        <v>0</v>
      </c>
      <c r="O1700">
        <v>0</v>
      </c>
      <c r="P1700" s="5">
        <v>0</v>
      </c>
      <c r="Q1700">
        <v>0</v>
      </c>
      <c r="R1700">
        <v>0</v>
      </c>
      <c r="S1700" s="5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 s="2">
        <v>0</v>
      </c>
      <c r="Z1700" s="7">
        <v>12.8</v>
      </c>
      <c r="AA1700" s="7">
        <v>7.6</v>
      </c>
      <c r="AB1700" s="7">
        <v>14.8</v>
      </c>
      <c r="AC1700" s="8">
        <v>11.7</v>
      </c>
      <c r="AD1700" s="3">
        <v>60</v>
      </c>
      <c r="AE1700" s="3">
        <v>5</v>
      </c>
      <c r="AF1700" s="10">
        <v>692.9</v>
      </c>
      <c r="AG1700" s="2">
        <v>178</v>
      </c>
    </row>
    <row r="1701" spans="1:33" x14ac:dyDescent="0.45">
      <c r="A1701" t="s">
        <v>82</v>
      </c>
      <c r="B1701" t="s">
        <v>19</v>
      </c>
      <c r="C1701" s="1">
        <v>21</v>
      </c>
      <c r="D1701" s="1">
        <v>26</v>
      </c>
      <c r="E1701" s="1">
        <v>80</v>
      </c>
      <c r="F1701">
        <v>3</v>
      </c>
      <c r="G1701" s="2" t="s">
        <v>16</v>
      </c>
      <c r="H1701" s="3">
        <v>89</v>
      </c>
      <c r="I1701" s="4">
        <v>0</v>
      </c>
      <c r="J1701" s="5">
        <v>5</v>
      </c>
      <c r="K1701" s="6">
        <v>0</v>
      </c>
      <c r="L1701">
        <v>1</v>
      </c>
      <c r="M1701">
        <v>0</v>
      </c>
      <c r="N1701">
        <v>0</v>
      </c>
      <c r="O1701">
        <v>0</v>
      </c>
      <c r="P1701" s="5">
        <v>0</v>
      </c>
      <c r="Q1701">
        <v>0</v>
      </c>
      <c r="R1701">
        <v>0</v>
      </c>
      <c r="S1701" s="5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 s="2">
        <v>0</v>
      </c>
      <c r="Z1701">
        <v>9.6</v>
      </c>
      <c r="AA1701">
        <v>13.4</v>
      </c>
      <c r="AB1701">
        <v>12</v>
      </c>
      <c r="AC1701" s="8">
        <v>11.7</v>
      </c>
      <c r="AD1701" s="3">
        <v>60</v>
      </c>
      <c r="AE1701" s="3">
        <v>5</v>
      </c>
      <c r="AF1701" s="10">
        <v>603.1</v>
      </c>
      <c r="AG1701" s="2">
        <v>231</v>
      </c>
    </row>
    <row r="1702" spans="1:33" x14ac:dyDescent="0.45">
      <c r="A1702" t="s">
        <v>82</v>
      </c>
      <c r="B1702" t="s">
        <v>19</v>
      </c>
      <c r="C1702" s="1">
        <v>21</v>
      </c>
      <c r="D1702" s="1">
        <v>27</v>
      </c>
      <c r="E1702" s="1">
        <v>81</v>
      </c>
      <c r="F1702">
        <v>3</v>
      </c>
      <c r="G1702" s="2" t="s">
        <v>43</v>
      </c>
      <c r="H1702" s="3">
        <v>100</v>
      </c>
      <c r="I1702" s="4">
        <v>10</v>
      </c>
      <c r="J1702" s="5">
        <v>5</v>
      </c>
      <c r="K1702" s="6">
        <v>0</v>
      </c>
      <c r="L1702">
        <v>1</v>
      </c>
      <c r="M1702">
        <v>0</v>
      </c>
      <c r="N1702">
        <v>0</v>
      </c>
      <c r="O1702">
        <v>0</v>
      </c>
      <c r="P1702" s="5">
        <v>0</v>
      </c>
      <c r="Q1702">
        <v>0</v>
      </c>
      <c r="R1702">
        <v>0</v>
      </c>
      <c r="S1702" s="5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 s="2">
        <v>0</v>
      </c>
      <c r="Z1702" s="7">
        <v>13</v>
      </c>
      <c r="AA1702" s="7">
        <v>13.4</v>
      </c>
      <c r="AB1702" s="7">
        <v>14.6</v>
      </c>
      <c r="AC1702" s="8">
        <v>13.7</v>
      </c>
      <c r="AD1702" s="3">
        <v>65</v>
      </c>
      <c r="AE1702" s="3">
        <v>5</v>
      </c>
      <c r="AF1702" s="10">
        <v>623.70000000000005</v>
      </c>
      <c r="AG1702" s="2">
        <v>211</v>
      </c>
    </row>
    <row r="1703" spans="1:33" x14ac:dyDescent="0.45">
      <c r="A1703" t="s">
        <v>46</v>
      </c>
      <c r="B1703" t="s">
        <v>20</v>
      </c>
      <c r="C1703" s="1">
        <v>26</v>
      </c>
      <c r="D1703" s="1">
        <v>1</v>
      </c>
      <c r="E1703" s="1">
        <v>1</v>
      </c>
      <c r="F1703">
        <v>1</v>
      </c>
      <c r="G1703" s="2" t="s">
        <v>16</v>
      </c>
      <c r="H1703" s="3">
        <v>100</v>
      </c>
      <c r="I1703" s="16">
        <v>5</v>
      </c>
      <c r="J1703">
        <v>0</v>
      </c>
      <c r="K1703" s="2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3</v>
      </c>
      <c r="R1703">
        <v>0</v>
      </c>
      <c r="S1703">
        <v>0</v>
      </c>
      <c r="T1703">
        <v>1</v>
      </c>
      <c r="U1703">
        <v>45</v>
      </c>
      <c r="V1703">
        <v>0</v>
      </c>
      <c r="W1703">
        <v>0</v>
      </c>
      <c r="X1703">
        <v>0</v>
      </c>
      <c r="Y1703" s="2">
        <v>0</v>
      </c>
      <c r="Z1703" s="7">
        <v>14.2</v>
      </c>
      <c r="AA1703" s="7">
        <v>17.899999999999999</v>
      </c>
      <c r="AB1703" s="7">
        <v>15.4</v>
      </c>
      <c r="AC1703" s="8">
        <v>15.8</v>
      </c>
      <c r="AD1703" s="3">
        <v>25</v>
      </c>
      <c r="AE1703" s="3">
        <v>5</v>
      </c>
      <c r="AF1703" s="7">
        <v>229.05799999999999</v>
      </c>
      <c r="AG1703" s="2">
        <v>133</v>
      </c>
    </row>
    <row r="1704" spans="1:33" x14ac:dyDescent="0.45">
      <c r="A1704" t="s">
        <v>46</v>
      </c>
      <c r="B1704" t="s">
        <v>20</v>
      </c>
      <c r="C1704" s="1">
        <v>26</v>
      </c>
      <c r="D1704" s="1">
        <v>2</v>
      </c>
      <c r="E1704" s="1">
        <v>2</v>
      </c>
      <c r="F1704">
        <v>1</v>
      </c>
      <c r="G1704" s="2" t="s">
        <v>43</v>
      </c>
      <c r="H1704" s="3">
        <v>100</v>
      </c>
      <c r="I1704" s="16">
        <v>0</v>
      </c>
      <c r="J1704">
        <v>0</v>
      </c>
      <c r="K1704" s="2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55</v>
      </c>
      <c r="V1704">
        <v>0</v>
      </c>
      <c r="W1704">
        <v>0</v>
      </c>
      <c r="X1704">
        <v>0</v>
      </c>
      <c r="Y1704" s="2">
        <v>0</v>
      </c>
      <c r="Z1704" s="7">
        <v>19.399999999999999</v>
      </c>
      <c r="AA1704" s="7">
        <v>22.9</v>
      </c>
      <c r="AB1704" s="7">
        <v>17</v>
      </c>
      <c r="AC1704" s="8">
        <v>19.8</v>
      </c>
      <c r="AD1704" s="3">
        <v>15</v>
      </c>
      <c r="AE1704" s="3">
        <v>5</v>
      </c>
      <c r="AF1704" s="7">
        <v>128.97499999999999</v>
      </c>
      <c r="AG1704" s="2">
        <v>207</v>
      </c>
    </row>
    <row r="1705" spans="1:33" x14ac:dyDescent="0.45">
      <c r="A1705" t="s">
        <v>46</v>
      </c>
      <c r="B1705" t="s">
        <v>20</v>
      </c>
      <c r="C1705" s="1">
        <v>26</v>
      </c>
      <c r="D1705" s="1">
        <v>3</v>
      </c>
      <c r="E1705" s="1">
        <v>3</v>
      </c>
      <c r="F1705">
        <v>1</v>
      </c>
      <c r="G1705" s="2" t="s">
        <v>44</v>
      </c>
      <c r="H1705" s="3">
        <v>100</v>
      </c>
      <c r="I1705" s="16">
        <v>0</v>
      </c>
      <c r="J1705">
        <v>0</v>
      </c>
      <c r="K1705" s="2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24</v>
      </c>
      <c r="V1705">
        <v>0</v>
      </c>
      <c r="W1705">
        <v>0</v>
      </c>
      <c r="X1705">
        <v>0</v>
      </c>
      <c r="Y1705" s="2">
        <v>0</v>
      </c>
      <c r="Z1705" s="7">
        <v>21.1</v>
      </c>
      <c r="AA1705" s="7">
        <v>17.899999999999999</v>
      </c>
      <c r="AB1705" s="7">
        <v>16.7</v>
      </c>
      <c r="AC1705" s="8">
        <v>18.600000000000001</v>
      </c>
      <c r="AD1705" s="3">
        <v>20</v>
      </c>
      <c r="AE1705" s="3">
        <v>5</v>
      </c>
      <c r="AF1705" s="7">
        <v>315.98099999999999</v>
      </c>
      <c r="AG1705" s="2">
        <v>166</v>
      </c>
    </row>
    <row r="1706" spans="1:33" x14ac:dyDescent="0.45">
      <c r="A1706" t="s">
        <v>46</v>
      </c>
      <c r="B1706" t="s">
        <v>20</v>
      </c>
      <c r="C1706" s="1">
        <v>26</v>
      </c>
      <c r="D1706" s="1">
        <v>4</v>
      </c>
      <c r="E1706" s="1">
        <v>4</v>
      </c>
      <c r="F1706">
        <v>1</v>
      </c>
      <c r="G1706" s="2" t="s">
        <v>43</v>
      </c>
      <c r="H1706" s="23">
        <v>100</v>
      </c>
      <c r="I1706" s="16">
        <v>0</v>
      </c>
      <c r="J1706">
        <v>10</v>
      </c>
      <c r="K1706" s="2">
        <v>0</v>
      </c>
      <c r="L1706">
        <v>1</v>
      </c>
      <c r="M1706">
        <v>0</v>
      </c>
      <c r="N1706">
        <v>0</v>
      </c>
      <c r="O1706">
        <v>0</v>
      </c>
      <c r="P1706">
        <v>1</v>
      </c>
      <c r="Q1706">
        <v>1</v>
      </c>
      <c r="R1706">
        <v>0</v>
      </c>
      <c r="S1706">
        <v>0</v>
      </c>
      <c r="T1706">
        <v>0</v>
      </c>
      <c r="U1706">
        <v>34</v>
      </c>
      <c r="V1706">
        <v>0</v>
      </c>
      <c r="W1706">
        <v>0</v>
      </c>
      <c r="X1706">
        <v>0</v>
      </c>
      <c r="Y1706" s="2">
        <v>0</v>
      </c>
      <c r="Z1706" s="7">
        <v>13.9</v>
      </c>
      <c r="AA1706" s="7">
        <v>20.9</v>
      </c>
      <c r="AB1706" s="7">
        <v>14.1</v>
      </c>
      <c r="AC1706" s="8">
        <v>16.3</v>
      </c>
      <c r="AD1706" s="3">
        <v>15</v>
      </c>
      <c r="AE1706" s="3">
        <v>5</v>
      </c>
      <c r="AF1706" s="7">
        <v>310.22199999999998</v>
      </c>
      <c r="AG1706" s="2">
        <v>164</v>
      </c>
    </row>
    <row r="1707" spans="1:33" x14ac:dyDescent="0.45">
      <c r="A1707" t="s">
        <v>46</v>
      </c>
      <c r="B1707" t="s">
        <v>20</v>
      </c>
      <c r="C1707" s="1">
        <v>26</v>
      </c>
      <c r="D1707" s="1">
        <v>5</v>
      </c>
      <c r="E1707" s="1">
        <v>5</v>
      </c>
      <c r="F1707">
        <v>1</v>
      </c>
      <c r="G1707" s="2" t="s">
        <v>44</v>
      </c>
      <c r="H1707" s="3">
        <v>100</v>
      </c>
      <c r="I1707" s="16">
        <v>0</v>
      </c>
      <c r="J1707">
        <v>0</v>
      </c>
      <c r="K1707" s="2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1</v>
      </c>
      <c r="R1707">
        <v>0</v>
      </c>
      <c r="S1707">
        <v>0</v>
      </c>
      <c r="T1707">
        <v>0</v>
      </c>
      <c r="U1707">
        <v>45</v>
      </c>
      <c r="V1707">
        <v>0</v>
      </c>
      <c r="W1707">
        <v>0</v>
      </c>
      <c r="X1707">
        <v>0</v>
      </c>
      <c r="Y1707" s="2">
        <v>0</v>
      </c>
      <c r="Z1707" s="7">
        <v>20.100000000000001</v>
      </c>
      <c r="AA1707" s="7">
        <v>17.100000000000001</v>
      </c>
      <c r="AB1707" s="7">
        <v>23.1</v>
      </c>
      <c r="AC1707" s="8">
        <v>20.100000000000001</v>
      </c>
      <c r="AD1707" s="3">
        <v>15</v>
      </c>
      <c r="AE1707" s="3">
        <v>5</v>
      </c>
      <c r="AF1707" s="7">
        <v>173.30500000000001</v>
      </c>
      <c r="AG1707" s="2">
        <v>160</v>
      </c>
    </row>
    <row r="1708" spans="1:33" x14ac:dyDescent="0.45">
      <c r="A1708" t="s">
        <v>46</v>
      </c>
      <c r="B1708" t="s">
        <v>20</v>
      </c>
      <c r="C1708" s="1">
        <v>26</v>
      </c>
      <c r="D1708" s="1">
        <v>6</v>
      </c>
      <c r="E1708" s="1">
        <v>6</v>
      </c>
      <c r="F1708">
        <v>1</v>
      </c>
      <c r="G1708" s="2" t="s">
        <v>16</v>
      </c>
      <c r="H1708" s="3">
        <v>100</v>
      </c>
      <c r="I1708" s="16">
        <v>0</v>
      </c>
      <c r="J1708">
        <v>0</v>
      </c>
      <c r="K1708" s="2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1</v>
      </c>
      <c r="R1708">
        <v>0</v>
      </c>
      <c r="S1708">
        <v>0</v>
      </c>
      <c r="T1708">
        <v>0</v>
      </c>
      <c r="U1708">
        <v>34</v>
      </c>
      <c r="V1708">
        <v>0</v>
      </c>
      <c r="W1708">
        <v>0</v>
      </c>
      <c r="X1708">
        <v>0</v>
      </c>
      <c r="Y1708" s="2">
        <v>0</v>
      </c>
      <c r="Z1708" s="7">
        <v>18.399999999999999</v>
      </c>
      <c r="AA1708" s="7">
        <v>15.5</v>
      </c>
      <c r="AB1708">
        <v>26.1</v>
      </c>
      <c r="AC1708" s="8">
        <v>20</v>
      </c>
      <c r="AD1708" s="3">
        <v>15</v>
      </c>
      <c r="AE1708" s="3">
        <v>5</v>
      </c>
      <c r="AF1708" s="7">
        <v>324.065</v>
      </c>
      <c r="AG1708" s="2">
        <v>208</v>
      </c>
    </row>
    <row r="1709" spans="1:33" x14ac:dyDescent="0.45">
      <c r="A1709" t="s">
        <v>46</v>
      </c>
      <c r="B1709" t="s">
        <v>20</v>
      </c>
      <c r="C1709" s="1">
        <v>26</v>
      </c>
      <c r="D1709" s="1">
        <v>7</v>
      </c>
      <c r="E1709" s="1">
        <v>7</v>
      </c>
      <c r="F1709">
        <v>1</v>
      </c>
      <c r="G1709" s="2" t="s">
        <v>44</v>
      </c>
      <c r="H1709" s="3">
        <v>100</v>
      </c>
      <c r="I1709" s="16">
        <v>5</v>
      </c>
      <c r="J1709">
        <v>10</v>
      </c>
      <c r="K1709" s="2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2</v>
      </c>
      <c r="R1709">
        <v>0</v>
      </c>
      <c r="S1709">
        <v>0</v>
      </c>
      <c r="T1709">
        <v>0</v>
      </c>
      <c r="U1709">
        <v>38</v>
      </c>
      <c r="V1709">
        <v>0</v>
      </c>
      <c r="W1709">
        <v>0</v>
      </c>
      <c r="X1709">
        <v>0</v>
      </c>
      <c r="Y1709" s="2">
        <v>0</v>
      </c>
      <c r="Z1709" s="7">
        <v>23.1</v>
      </c>
      <c r="AA1709" s="7">
        <v>25</v>
      </c>
      <c r="AB1709">
        <v>42.9</v>
      </c>
      <c r="AC1709" s="8">
        <v>30.3</v>
      </c>
      <c r="AD1709" s="3">
        <v>20</v>
      </c>
      <c r="AE1709" s="3">
        <v>5</v>
      </c>
      <c r="AF1709" s="7">
        <v>393.40199999999999</v>
      </c>
      <c r="AG1709" s="2">
        <v>156</v>
      </c>
    </row>
    <row r="1710" spans="1:33" x14ac:dyDescent="0.45">
      <c r="A1710" t="s">
        <v>46</v>
      </c>
      <c r="B1710" t="s">
        <v>20</v>
      </c>
      <c r="C1710" s="1">
        <v>26</v>
      </c>
      <c r="D1710" s="1">
        <v>8</v>
      </c>
      <c r="E1710" s="1">
        <v>8</v>
      </c>
      <c r="F1710">
        <v>1</v>
      </c>
      <c r="G1710" s="2" t="s">
        <v>16</v>
      </c>
      <c r="H1710" s="3">
        <v>100</v>
      </c>
      <c r="I1710" s="16">
        <v>0</v>
      </c>
      <c r="J1710">
        <v>0</v>
      </c>
      <c r="K1710" s="2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42</v>
      </c>
      <c r="V1710">
        <v>0</v>
      </c>
      <c r="W1710">
        <v>0</v>
      </c>
      <c r="X1710">
        <v>0</v>
      </c>
      <c r="Y1710" s="2">
        <v>0</v>
      </c>
      <c r="Z1710" s="7">
        <v>19.3</v>
      </c>
      <c r="AA1710" s="7">
        <v>21.9</v>
      </c>
      <c r="AB1710" s="7">
        <v>14.7</v>
      </c>
      <c r="AC1710" s="8">
        <v>18.600000000000001</v>
      </c>
      <c r="AD1710" s="3">
        <v>20</v>
      </c>
      <c r="AE1710" s="3">
        <v>5</v>
      </c>
      <c r="AF1710" s="7">
        <v>386.00799999999998</v>
      </c>
      <c r="AG1710" s="2">
        <v>149</v>
      </c>
    </row>
    <row r="1711" spans="1:33" x14ac:dyDescent="0.45">
      <c r="A1711" t="s">
        <v>46</v>
      </c>
      <c r="B1711" t="s">
        <v>20</v>
      </c>
      <c r="C1711" s="1">
        <v>26</v>
      </c>
      <c r="D1711" s="1">
        <v>9</v>
      </c>
      <c r="E1711" s="1">
        <v>9</v>
      </c>
      <c r="F1711">
        <v>1</v>
      </c>
      <c r="G1711" s="2" t="s">
        <v>43</v>
      </c>
      <c r="H1711" s="3">
        <v>100</v>
      </c>
      <c r="I1711" s="16">
        <v>5</v>
      </c>
      <c r="J1711">
        <v>0</v>
      </c>
      <c r="K1711" s="2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63</v>
      </c>
      <c r="V1711">
        <v>0</v>
      </c>
      <c r="W1711">
        <v>0</v>
      </c>
      <c r="X1711">
        <v>0</v>
      </c>
      <c r="Y1711" s="2">
        <v>0</v>
      </c>
      <c r="Z1711" s="7">
        <v>20.5</v>
      </c>
      <c r="AA1711" s="7">
        <v>17.2</v>
      </c>
      <c r="AB1711" s="7">
        <v>18.100000000000001</v>
      </c>
      <c r="AC1711" s="8">
        <v>18.600000000000001</v>
      </c>
      <c r="AD1711" s="3">
        <v>15</v>
      </c>
      <c r="AE1711" s="3">
        <v>5</v>
      </c>
      <c r="AF1711" s="7">
        <v>477.06700000000001</v>
      </c>
      <c r="AG1711" s="2">
        <v>217</v>
      </c>
    </row>
    <row r="1712" spans="1:33" x14ac:dyDescent="0.45">
      <c r="A1712" t="s">
        <v>46</v>
      </c>
      <c r="B1712" t="s">
        <v>20</v>
      </c>
      <c r="C1712" s="1">
        <v>26</v>
      </c>
      <c r="D1712" s="1">
        <v>10</v>
      </c>
      <c r="E1712" s="1">
        <v>10</v>
      </c>
      <c r="F1712">
        <v>2</v>
      </c>
      <c r="G1712" s="2" t="s">
        <v>16</v>
      </c>
      <c r="H1712" s="23">
        <v>100</v>
      </c>
      <c r="I1712" s="16">
        <v>10</v>
      </c>
      <c r="J1712">
        <v>0</v>
      </c>
      <c r="K1712" s="2">
        <v>10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1</v>
      </c>
      <c r="R1712">
        <v>7</v>
      </c>
      <c r="S1712">
        <v>0</v>
      </c>
      <c r="T1712">
        <v>2</v>
      </c>
      <c r="U1712">
        <v>92</v>
      </c>
      <c r="V1712">
        <v>0</v>
      </c>
      <c r="W1712">
        <v>0</v>
      </c>
      <c r="X1712">
        <v>1</v>
      </c>
      <c r="Y1712" s="2">
        <v>0</v>
      </c>
      <c r="Z1712" s="7">
        <v>17.5</v>
      </c>
      <c r="AA1712" s="7">
        <v>26.5</v>
      </c>
      <c r="AB1712" s="7">
        <v>39.1</v>
      </c>
      <c r="AC1712" s="8">
        <v>27.7</v>
      </c>
      <c r="AD1712" s="3">
        <v>15</v>
      </c>
      <c r="AE1712" s="3">
        <v>5</v>
      </c>
      <c r="AF1712" s="7">
        <v>535.52499999999998</v>
      </c>
      <c r="AG1712" s="2">
        <v>231</v>
      </c>
    </row>
    <row r="1713" spans="1:33" x14ac:dyDescent="0.45">
      <c r="A1713" t="s">
        <v>46</v>
      </c>
      <c r="B1713" t="s">
        <v>20</v>
      </c>
      <c r="C1713" s="1">
        <v>26</v>
      </c>
      <c r="D1713" s="1">
        <v>11</v>
      </c>
      <c r="E1713" s="1">
        <v>11</v>
      </c>
      <c r="F1713">
        <v>2</v>
      </c>
      <c r="G1713" s="2" t="s">
        <v>43</v>
      </c>
      <c r="H1713" s="3">
        <v>100</v>
      </c>
      <c r="I1713" s="16">
        <v>5</v>
      </c>
      <c r="J1713">
        <v>0</v>
      </c>
      <c r="K1713" s="2">
        <v>10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3</v>
      </c>
      <c r="S1713">
        <v>0</v>
      </c>
      <c r="T1713">
        <v>0</v>
      </c>
      <c r="U1713">
        <v>100</v>
      </c>
      <c r="V1713">
        <v>0</v>
      </c>
      <c r="W1713">
        <v>0</v>
      </c>
      <c r="X1713">
        <v>2</v>
      </c>
      <c r="Y1713" s="2">
        <v>0</v>
      </c>
      <c r="Z1713" s="7">
        <v>20.100000000000001</v>
      </c>
      <c r="AA1713" s="7">
        <v>18.5</v>
      </c>
      <c r="AB1713" s="7">
        <v>19</v>
      </c>
      <c r="AC1713" s="8">
        <v>19.2</v>
      </c>
      <c r="AD1713" s="3">
        <v>20</v>
      </c>
      <c r="AE1713" s="3">
        <v>15</v>
      </c>
      <c r="AF1713" s="7">
        <v>589.27200000000005</v>
      </c>
      <c r="AG1713" s="2">
        <v>304</v>
      </c>
    </row>
    <row r="1714" spans="1:33" x14ac:dyDescent="0.45">
      <c r="A1714" t="s">
        <v>46</v>
      </c>
      <c r="B1714" t="s">
        <v>20</v>
      </c>
      <c r="C1714" s="1">
        <v>26</v>
      </c>
      <c r="D1714" s="1">
        <v>12</v>
      </c>
      <c r="E1714" s="1">
        <v>12</v>
      </c>
      <c r="F1714">
        <v>2</v>
      </c>
      <c r="G1714" s="2" t="s">
        <v>44</v>
      </c>
      <c r="H1714" s="3">
        <v>100</v>
      </c>
      <c r="I1714" s="16">
        <v>5</v>
      </c>
      <c r="J1714">
        <v>0</v>
      </c>
      <c r="K1714" s="2">
        <v>5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2</v>
      </c>
      <c r="R1714">
        <v>0</v>
      </c>
      <c r="S1714">
        <v>0</v>
      </c>
      <c r="T1714">
        <v>0</v>
      </c>
      <c r="U1714">
        <v>115</v>
      </c>
      <c r="V1714">
        <v>0</v>
      </c>
      <c r="W1714">
        <v>0</v>
      </c>
      <c r="X1714">
        <v>0</v>
      </c>
      <c r="Y1714" s="2">
        <v>0</v>
      </c>
      <c r="Z1714">
        <v>17.7</v>
      </c>
      <c r="AA1714">
        <v>26.6</v>
      </c>
      <c r="AB1714" s="7">
        <v>33.9</v>
      </c>
      <c r="AC1714" s="8">
        <v>26.1</v>
      </c>
      <c r="AD1714" s="3">
        <v>15</v>
      </c>
      <c r="AE1714" s="3">
        <v>10</v>
      </c>
      <c r="AF1714" s="7">
        <v>513.54399999999998</v>
      </c>
      <c r="AG1714" s="2">
        <v>154</v>
      </c>
    </row>
    <row r="1715" spans="1:33" x14ac:dyDescent="0.45">
      <c r="A1715" t="s">
        <v>46</v>
      </c>
      <c r="B1715" t="s">
        <v>20</v>
      </c>
      <c r="C1715" s="1">
        <v>26</v>
      </c>
      <c r="D1715" s="1">
        <v>13</v>
      </c>
      <c r="E1715" s="1">
        <v>13</v>
      </c>
      <c r="F1715">
        <v>2</v>
      </c>
      <c r="G1715" s="2" t="s">
        <v>43</v>
      </c>
      <c r="H1715" s="23">
        <v>100</v>
      </c>
      <c r="I1715" s="16">
        <v>10</v>
      </c>
      <c r="J1715">
        <v>5</v>
      </c>
      <c r="K1715" s="2">
        <v>10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2</v>
      </c>
      <c r="R1715">
        <v>6</v>
      </c>
      <c r="S1715">
        <v>0</v>
      </c>
      <c r="T1715">
        <v>1</v>
      </c>
      <c r="U1715">
        <v>92</v>
      </c>
      <c r="V1715">
        <v>0</v>
      </c>
      <c r="W1715">
        <v>0</v>
      </c>
      <c r="X1715">
        <v>1</v>
      </c>
      <c r="Y1715" s="2">
        <v>0</v>
      </c>
      <c r="Z1715" s="7">
        <v>21.9</v>
      </c>
      <c r="AA1715" s="7">
        <v>24.8</v>
      </c>
      <c r="AB1715" s="7">
        <v>31</v>
      </c>
      <c r="AC1715" s="8">
        <v>25.9</v>
      </c>
      <c r="AD1715" s="3">
        <v>15</v>
      </c>
      <c r="AE1715" s="3">
        <v>5</v>
      </c>
      <c r="AF1715" s="7">
        <v>413.85500000000002</v>
      </c>
      <c r="AG1715" s="2">
        <v>179</v>
      </c>
    </row>
    <row r="1716" spans="1:33" x14ac:dyDescent="0.45">
      <c r="A1716" t="s">
        <v>46</v>
      </c>
      <c r="B1716" t="s">
        <v>20</v>
      </c>
      <c r="C1716" s="1">
        <v>26</v>
      </c>
      <c r="D1716" s="1">
        <v>14</v>
      </c>
      <c r="E1716" s="1">
        <v>14</v>
      </c>
      <c r="F1716">
        <v>2</v>
      </c>
      <c r="G1716" s="2" t="s">
        <v>44</v>
      </c>
      <c r="H1716" s="3">
        <v>100</v>
      </c>
      <c r="I1716" s="16">
        <v>10</v>
      </c>
      <c r="J1716">
        <v>0</v>
      </c>
      <c r="K1716" s="2">
        <v>10</v>
      </c>
      <c r="L1716">
        <v>2</v>
      </c>
      <c r="M1716">
        <v>0</v>
      </c>
      <c r="N1716">
        <v>0</v>
      </c>
      <c r="O1716">
        <v>0</v>
      </c>
      <c r="P1716">
        <v>0</v>
      </c>
      <c r="Q1716">
        <v>2</v>
      </c>
      <c r="R1716">
        <v>0</v>
      </c>
      <c r="S1716">
        <v>0</v>
      </c>
      <c r="T1716">
        <v>1</v>
      </c>
      <c r="U1716">
        <v>113</v>
      </c>
      <c r="V1716">
        <v>0</v>
      </c>
      <c r="W1716">
        <v>0</v>
      </c>
      <c r="X1716">
        <v>0</v>
      </c>
      <c r="Y1716" s="2">
        <v>0</v>
      </c>
      <c r="Z1716" s="7">
        <v>36.1</v>
      </c>
      <c r="AA1716" s="7">
        <v>29.2</v>
      </c>
      <c r="AB1716" s="7">
        <v>21</v>
      </c>
      <c r="AC1716" s="8">
        <v>28.8</v>
      </c>
      <c r="AD1716" s="3">
        <v>15</v>
      </c>
      <c r="AE1716" s="3">
        <v>10</v>
      </c>
      <c r="AF1716" s="7">
        <v>328.67099999999999</v>
      </c>
      <c r="AG1716" s="2">
        <v>190</v>
      </c>
    </row>
    <row r="1717" spans="1:33" x14ac:dyDescent="0.45">
      <c r="A1717" t="s">
        <v>46</v>
      </c>
      <c r="B1717" t="s">
        <v>20</v>
      </c>
      <c r="C1717" s="1">
        <v>26</v>
      </c>
      <c r="D1717" s="1">
        <v>15</v>
      </c>
      <c r="E1717" s="1">
        <v>15</v>
      </c>
      <c r="F1717">
        <v>2</v>
      </c>
      <c r="G1717" s="2" t="s">
        <v>16</v>
      </c>
      <c r="H1717" s="3">
        <v>100</v>
      </c>
      <c r="I1717" s="16">
        <v>5</v>
      </c>
      <c r="J1717">
        <v>10</v>
      </c>
      <c r="K1717" s="2">
        <v>5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3</v>
      </c>
      <c r="R1717">
        <v>0</v>
      </c>
      <c r="S1717">
        <v>0</v>
      </c>
      <c r="T1717">
        <v>3</v>
      </c>
      <c r="U1717">
        <v>62</v>
      </c>
      <c r="V1717">
        <v>3</v>
      </c>
      <c r="W1717">
        <v>0</v>
      </c>
      <c r="X1717">
        <v>0</v>
      </c>
      <c r="Y1717" s="2">
        <v>0</v>
      </c>
      <c r="Z1717" s="7">
        <v>29.5</v>
      </c>
      <c r="AA1717" s="7">
        <v>16.399999999999999</v>
      </c>
      <c r="AB1717">
        <v>15</v>
      </c>
      <c r="AC1717" s="8">
        <v>20.3</v>
      </c>
      <c r="AD1717" s="3">
        <v>10</v>
      </c>
      <c r="AE1717" s="3">
        <v>5</v>
      </c>
      <c r="AF1717" s="7">
        <v>256.88600000000002</v>
      </c>
      <c r="AG1717" s="2">
        <v>233</v>
      </c>
    </row>
    <row r="1718" spans="1:33" x14ac:dyDescent="0.45">
      <c r="A1718" t="s">
        <v>46</v>
      </c>
      <c r="B1718" t="s">
        <v>20</v>
      </c>
      <c r="C1718" s="1">
        <v>26</v>
      </c>
      <c r="D1718" s="1">
        <v>16</v>
      </c>
      <c r="E1718" s="1">
        <v>16</v>
      </c>
      <c r="F1718">
        <v>2</v>
      </c>
      <c r="G1718" s="2" t="s">
        <v>44</v>
      </c>
      <c r="H1718" s="3">
        <v>100</v>
      </c>
      <c r="I1718" s="16">
        <v>5</v>
      </c>
      <c r="J1718">
        <v>5</v>
      </c>
      <c r="K1718" s="2">
        <v>10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2</v>
      </c>
      <c r="R1718">
        <v>4</v>
      </c>
      <c r="S1718">
        <v>0</v>
      </c>
      <c r="T1718">
        <v>0</v>
      </c>
      <c r="U1718">
        <v>82</v>
      </c>
      <c r="V1718">
        <v>3</v>
      </c>
      <c r="W1718">
        <v>0</v>
      </c>
      <c r="X1718">
        <v>3</v>
      </c>
      <c r="Y1718" s="2">
        <v>0</v>
      </c>
      <c r="Z1718" s="7">
        <v>15.2</v>
      </c>
      <c r="AA1718" s="7">
        <v>23.2</v>
      </c>
      <c r="AB1718" s="7">
        <v>17.2</v>
      </c>
      <c r="AC1718" s="8">
        <v>18.5</v>
      </c>
      <c r="AD1718" s="3">
        <v>15</v>
      </c>
      <c r="AE1718" s="3">
        <v>10</v>
      </c>
      <c r="AF1718" s="7">
        <v>460.82900000000001</v>
      </c>
      <c r="AG1718" s="2">
        <v>181</v>
      </c>
    </row>
    <row r="1719" spans="1:33" x14ac:dyDescent="0.45">
      <c r="A1719" t="s">
        <v>46</v>
      </c>
      <c r="B1719" t="s">
        <v>20</v>
      </c>
      <c r="C1719" s="1">
        <v>26</v>
      </c>
      <c r="D1719" s="1">
        <v>17</v>
      </c>
      <c r="E1719" s="1">
        <v>17</v>
      </c>
      <c r="F1719">
        <v>2</v>
      </c>
      <c r="G1719" s="2" t="s">
        <v>16</v>
      </c>
      <c r="H1719" s="3">
        <v>100</v>
      </c>
      <c r="I1719" s="16">
        <v>20</v>
      </c>
      <c r="J1719">
        <v>5</v>
      </c>
      <c r="K1719" s="2">
        <v>15</v>
      </c>
      <c r="L1719">
        <v>1</v>
      </c>
      <c r="M1719">
        <v>0</v>
      </c>
      <c r="N1719">
        <v>0</v>
      </c>
      <c r="O1719">
        <v>0</v>
      </c>
      <c r="P1719">
        <v>0</v>
      </c>
      <c r="Q1719">
        <v>3</v>
      </c>
      <c r="R1719">
        <v>4</v>
      </c>
      <c r="S1719">
        <v>0</v>
      </c>
      <c r="T1719">
        <v>0</v>
      </c>
      <c r="U1719">
        <v>43</v>
      </c>
      <c r="V1719">
        <v>2</v>
      </c>
      <c r="W1719">
        <v>0</v>
      </c>
      <c r="X1719">
        <v>7</v>
      </c>
      <c r="Y1719" s="2">
        <v>0</v>
      </c>
      <c r="Z1719" s="7">
        <v>19.899999999999999</v>
      </c>
      <c r="AA1719" s="7">
        <v>23</v>
      </c>
      <c r="AB1719" s="7">
        <v>31.2</v>
      </c>
      <c r="AC1719" s="8">
        <v>24.7</v>
      </c>
      <c r="AD1719" s="3">
        <v>15</v>
      </c>
      <c r="AE1719" s="3">
        <v>10</v>
      </c>
      <c r="AF1719" s="7">
        <v>365.06400000000002</v>
      </c>
      <c r="AG1719" s="2">
        <v>148</v>
      </c>
    </row>
    <row r="1720" spans="1:33" x14ac:dyDescent="0.45">
      <c r="A1720" t="s">
        <v>46</v>
      </c>
      <c r="B1720" t="s">
        <v>20</v>
      </c>
      <c r="C1720" s="1">
        <v>26</v>
      </c>
      <c r="D1720" s="1">
        <v>18</v>
      </c>
      <c r="E1720" s="1">
        <v>18</v>
      </c>
      <c r="F1720">
        <v>2</v>
      </c>
      <c r="G1720" s="2" t="s">
        <v>43</v>
      </c>
      <c r="H1720" s="3">
        <v>100</v>
      </c>
      <c r="I1720" s="16">
        <v>10</v>
      </c>
      <c r="J1720">
        <v>0</v>
      </c>
      <c r="K1720" s="2">
        <v>10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1</v>
      </c>
      <c r="S1720">
        <v>0</v>
      </c>
      <c r="T1720">
        <v>0</v>
      </c>
      <c r="U1720">
        <v>60</v>
      </c>
      <c r="V1720">
        <v>0</v>
      </c>
      <c r="W1720">
        <v>0</v>
      </c>
      <c r="X1720">
        <v>1</v>
      </c>
      <c r="Y1720" s="2">
        <v>0</v>
      </c>
      <c r="Z1720" s="7">
        <v>31.4</v>
      </c>
      <c r="AA1720" s="7">
        <v>24.9</v>
      </c>
      <c r="AB1720" s="7">
        <v>9.9</v>
      </c>
      <c r="AC1720" s="8">
        <v>22.1</v>
      </c>
      <c r="AD1720" s="3">
        <v>10</v>
      </c>
      <c r="AE1720" s="3">
        <v>5</v>
      </c>
      <c r="AF1720" s="7">
        <v>235.47300000000001</v>
      </c>
      <c r="AG1720" s="2">
        <v>174</v>
      </c>
    </row>
    <row r="1721" spans="1:33" x14ac:dyDescent="0.45">
      <c r="A1721" t="s">
        <v>46</v>
      </c>
      <c r="B1721" t="s">
        <v>20</v>
      </c>
      <c r="C1721" s="1">
        <v>26</v>
      </c>
      <c r="D1721" s="1">
        <v>19</v>
      </c>
      <c r="E1721" s="1">
        <v>19</v>
      </c>
      <c r="F1721">
        <v>3</v>
      </c>
      <c r="G1721" s="2" t="s">
        <v>16</v>
      </c>
      <c r="H1721" s="3">
        <v>100</v>
      </c>
      <c r="I1721" s="16">
        <v>5</v>
      </c>
      <c r="J1721">
        <v>0</v>
      </c>
      <c r="K1721" s="2">
        <v>5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38</v>
      </c>
      <c r="V1721">
        <v>0</v>
      </c>
      <c r="W1721">
        <v>0</v>
      </c>
      <c r="X1721">
        <v>1</v>
      </c>
      <c r="Y1721" s="2">
        <v>0</v>
      </c>
      <c r="Z1721" s="7">
        <v>20.7</v>
      </c>
      <c r="AA1721" s="7">
        <v>18.100000000000001</v>
      </c>
      <c r="AB1721">
        <v>18.899999999999999</v>
      </c>
      <c r="AC1721" s="8">
        <v>19.2</v>
      </c>
      <c r="AD1721" s="3">
        <v>20</v>
      </c>
      <c r="AE1721" s="3">
        <v>5</v>
      </c>
      <c r="AF1721" s="7">
        <v>404.72800000000001</v>
      </c>
      <c r="AG1721" s="2">
        <v>346</v>
      </c>
    </row>
    <row r="1722" spans="1:33" x14ac:dyDescent="0.45">
      <c r="A1722" t="s">
        <v>46</v>
      </c>
      <c r="B1722" t="s">
        <v>20</v>
      </c>
      <c r="C1722" s="1">
        <v>26</v>
      </c>
      <c r="D1722" s="1">
        <v>20</v>
      </c>
      <c r="E1722" s="1">
        <v>20</v>
      </c>
      <c r="F1722">
        <v>3</v>
      </c>
      <c r="G1722" s="2" t="s">
        <v>43</v>
      </c>
      <c r="H1722" s="3">
        <v>100</v>
      </c>
      <c r="I1722" s="16">
        <v>10</v>
      </c>
      <c r="J1722">
        <v>0</v>
      </c>
      <c r="K1722" s="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1</v>
      </c>
      <c r="S1722">
        <v>0</v>
      </c>
      <c r="T1722">
        <v>0</v>
      </c>
      <c r="U1722">
        <v>35</v>
      </c>
      <c r="V1722">
        <v>0</v>
      </c>
      <c r="W1722">
        <v>0</v>
      </c>
      <c r="X1722">
        <v>0</v>
      </c>
      <c r="Y1722" s="2">
        <v>0</v>
      </c>
      <c r="Z1722" s="7">
        <v>19.7</v>
      </c>
      <c r="AA1722" s="7">
        <v>25.9</v>
      </c>
      <c r="AB1722" s="7">
        <v>22.1</v>
      </c>
      <c r="AC1722" s="8">
        <v>22.6</v>
      </c>
      <c r="AD1722" s="3">
        <v>20</v>
      </c>
      <c r="AE1722" s="3">
        <v>5</v>
      </c>
      <c r="AF1722" s="7">
        <v>302.428</v>
      </c>
      <c r="AG1722" s="2">
        <v>160</v>
      </c>
    </row>
    <row r="1723" spans="1:33" x14ac:dyDescent="0.45">
      <c r="A1723" t="s">
        <v>46</v>
      </c>
      <c r="B1723" t="s">
        <v>20</v>
      </c>
      <c r="C1723" s="1">
        <v>26</v>
      </c>
      <c r="D1723" s="1">
        <v>21</v>
      </c>
      <c r="E1723" s="1">
        <v>21</v>
      </c>
      <c r="F1723">
        <v>3</v>
      </c>
      <c r="G1723" s="2" t="s">
        <v>44</v>
      </c>
      <c r="H1723" s="3">
        <v>100</v>
      </c>
      <c r="I1723" s="16">
        <v>5</v>
      </c>
      <c r="J1723">
        <v>0</v>
      </c>
      <c r="K1723" s="2">
        <v>5</v>
      </c>
      <c r="L1723">
        <v>1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29</v>
      </c>
      <c r="V1723">
        <v>0</v>
      </c>
      <c r="W1723">
        <v>0</v>
      </c>
      <c r="X1723">
        <v>2</v>
      </c>
      <c r="Y1723" s="2">
        <v>0</v>
      </c>
      <c r="Z1723">
        <v>22.8</v>
      </c>
      <c r="AA1723">
        <v>18.7</v>
      </c>
      <c r="AB1723">
        <v>19.100000000000001</v>
      </c>
      <c r="AC1723" s="8">
        <v>20.2</v>
      </c>
      <c r="AD1723" s="3">
        <v>20</v>
      </c>
      <c r="AE1723" s="3">
        <v>5</v>
      </c>
      <c r="AF1723" s="7">
        <v>559.27599999999995</v>
      </c>
      <c r="AG1723" s="2">
        <v>183</v>
      </c>
    </row>
    <row r="1724" spans="1:33" x14ac:dyDescent="0.45">
      <c r="A1724" t="s">
        <v>46</v>
      </c>
      <c r="B1724" t="s">
        <v>20</v>
      </c>
      <c r="C1724" s="1">
        <v>26</v>
      </c>
      <c r="D1724" s="1">
        <v>22</v>
      </c>
      <c r="E1724" s="1">
        <v>22</v>
      </c>
      <c r="F1724">
        <v>3</v>
      </c>
      <c r="G1724" s="2" t="s">
        <v>43</v>
      </c>
      <c r="H1724" s="3">
        <v>100</v>
      </c>
      <c r="I1724" s="16">
        <v>5</v>
      </c>
      <c r="J1724">
        <v>0</v>
      </c>
      <c r="K1724" s="2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23</v>
      </c>
      <c r="V1724">
        <v>0</v>
      </c>
      <c r="W1724">
        <v>0</v>
      </c>
      <c r="X1724">
        <v>0</v>
      </c>
      <c r="Y1724" s="2">
        <v>0</v>
      </c>
      <c r="Z1724" s="7">
        <v>22.1</v>
      </c>
      <c r="AA1724" s="7">
        <v>19.399999999999999</v>
      </c>
      <c r="AB1724" s="7">
        <v>20.399999999999999</v>
      </c>
      <c r="AC1724" s="8">
        <v>20.6</v>
      </c>
      <c r="AD1724" s="12">
        <v>15</v>
      </c>
      <c r="AE1724" s="12">
        <v>5</v>
      </c>
      <c r="AF1724" s="7">
        <v>233.26900000000001</v>
      </c>
      <c r="AG1724" s="2">
        <v>208</v>
      </c>
    </row>
    <row r="1725" spans="1:33" x14ac:dyDescent="0.45">
      <c r="A1725" t="s">
        <v>46</v>
      </c>
      <c r="B1725" t="s">
        <v>20</v>
      </c>
      <c r="C1725" s="1">
        <v>26</v>
      </c>
      <c r="D1725" s="1">
        <v>23</v>
      </c>
      <c r="E1725" s="1">
        <v>23</v>
      </c>
      <c r="F1725">
        <v>3</v>
      </c>
      <c r="G1725" s="2" t="s">
        <v>44</v>
      </c>
      <c r="H1725" s="3">
        <v>100</v>
      </c>
      <c r="I1725" s="16">
        <v>0</v>
      </c>
      <c r="J1725">
        <v>0</v>
      </c>
      <c r="K1725" s="2">
        <v>0</v>
      </c>
      <c r="L1725">
        <v>2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1</v>
      </c>
      <c r="S1725">
        <v>0</v>
      </c>
      <c r="T1725">
        <v>0</v>
      </c>
      <c r="U1725">
        <v>34</v>
      </c>
      <c r="V1725">
        <v>0</v>
      </c>
      <c r="W1725">
        <v>0</v>
      </c>
      <c r="X1725">
        <v>0</v>
      </c>
      <c r="Y1725" s="2">
        <v>0</v>
      </c>
      <c r="Z1725" s="7">
        <v>25</v>
      </c>
      <c r="AA1725" s="7">
        <v>18.8</v>
      </c>
      <c r="AB1725" s="7">
        <v>19.899999999999999</v>
      </c>
      <c r="AC1725" s="8">
        <v>21.2</v>
      </c>
      <c r="AD1725" s="3">
        <v>15</v>
      </c>
      <c r="AE1725" s="3">
        <v>5</v>
      </c>
      <c r="AF1725" s="7">
        <v>257.72399999999999</v>
      </c>
      <c r="AG1725" s="2">
        <v>241</v>
      </c>
    </row>
    <row r="1726" spans="1:33" x14ac:dyDescent="0.45">
      <c r="A1726" t="s">
        <v>46</v>
      </c>
      <c r="B1726" t="s">
        <v>20</v>
      </c>
      <c r="C1726" s="1">
        <v>26</v>
      </c>
      <c r="D1726" s="1">
        <v>24</v>
      </c>
      <c r="E1726" s="1">
        <v>24</v>
      </c>
      <c r="F1726">
        <v>3</v>
      </c>
      <c r="G1726" s="2" t="s">
        <v>16</v>
      </c>
      <c r="H1726" s="3">
        <v>100</v>
      </c>
      <c r="I1726" s="16">
        <v>10</v>
      </c>
      <c r="J1726">
        <v>0</v>
      </c>
      <c r="K1726" s="2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1</v>
      </c>
      <c r="S1726">
        <v>0</v>
      </c>
      <c r="T1726">
        <v>0</v>
      </c>
      <c r="U1726">
        <v>26</v>
      </c>
      <c r="V1726">
        <v>0</v>
      </c>
      <c r="W1726">
        <v>0</v>
      </c>
      <c r="X1726">
        <v>0</v>
      </c>
      <c r="Y1726" s="2">
        <v>0</v>
      </c>
      <c r="Z1726" s="7">
        <v>18.2</v>
      </c>
      <c r="AA1726" s="7">
        <v>16.399999999999999</v>
      </c>
      <c r="AB1726" s="7">
        <v>22.1</v>
      </c>
      <c r="AC1726" s="8">
        <v>18.899999999999999</v>
      </c>
      <c r="AD1726" s="3">
        <v>15</v>
      </c>
      <c r="AE1726" s="3">
        <v>5</v>
      </c>
      <c r="AF1726" s="7">
        <v>332.07</v>
      </c>
      <c r="AG1726" s="2">
        <v>211</v>
      </c>
    </row>
    <row r="1727" spans="1:33" x14ac:dyDescent="0.45">
      <c r="A1727" t="s">
        <v>46</v>
      </c>
      <c r="B1727" t="s">
        <v>20</v>
      </c>
      <c r="C1727" s="1">
        <v>26</v>
      </c>
      <c r="D1727" s="1">
        <v>25</v>
      </c>
      <c r="E1727" s="1">
        <v>25</v>
      </c>
      <c r="F1727">
        <v>3</v>
      </c>
      <c r="G1727" s="2" t="s">
        <v>44</v>
      </c>
      <c r="H1727" s="3">
        <v>100</v>
      </c>
      <c r="I1727" s="16">
        <v>5</v>
      </c>
      <c r="J1727">
        <v>0</v>
      </c>
      <c r="K1727" s="2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3</v>
      </c>
      <c r="R1727">
        <v>0</v>
      </c>
      <c r="S1727">
        <v>0</v>
      </c>
      <c r="T1727">
        <v>2</v>
      </c>
      <c r="U1727">
        <v>36</v>
      </c>
      <c r="V1727">
        <v>0</v>
      </c>
      <c r="W1727">
        <v>0</v>
      </c>
      <c r="X1727">
        <v>0</v>
      </c>
      <c r="Y1727" s="2">
        <v>0</v>
      </c>
      <c r="Z1727">
        <v>27.1</v>
      </c>
      <c r="AA1727">
        <v>18.7</v>
      </c>
      <c r="AB1727">
        <v>20.100000000000001</v>
      </c>
      <c r="AC1727" s="8">
        <v>22</v>
      </c>
      <c r="AD1727" s="3">
        <v>15</v>
      </c>
      <c r="AE1727" s="3">
        <v>5</v>
      </c>
      <c r="AF1727" s="7">
        <v>213.666</v>
      </c>
      <c r="AG1727" s="2">
        <v>301</v>
      </c>
    </row>
    <row r="1728" spans="1:33" x14ac:dyDescent="0.45">
      <c r="A1728" t="s">
        <v>46</v>
      </c>
      <c r="B1728" t="s">
        <v>20</v>
      </c>
      <c r="C1728" s="1">
        <v>26</v>
      </c>
      <c r="D1728" s="1">
        <v>26</v>
      </c>
      <c r="E1728" s="1">
        <v>26</v>
      </c>
      <c r="F1728">
        <v>3</v>
      </c>
      <c r="G1728" s="2" t="s">
        <v>16</v>
      </c>
      <c r="H1728" s="3">
        <v>100</v>
      </c>
      <c r="I1728" s="16">
        <v>5</v>
      </c>
      <c r="J1728">
        <v>0</v>
      </c>
      <c r="K1728" s="2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2</v>
      </c>
      <c r="R1728">
        <v>2</v>
      </c>
      <c r="S1728">
        <v>0</v>
      </c>
      <c r="T1728">
        <v>0</v>
      </c>
      <c r="U1728">
        <v>21</v>
      </c>
      <c r="V1728">
        <v>0</v>
      </c>
      <c r="W1728">
        <v>0</v>
      </c>
      <c r="X1728">
        <v>0</v>
      </c>
      <c r="Y1728" s="2">
        <v>0</v>
      </c>
      <c r="Z1728" s="7">
        <v>28.1</v>
      </c>
      <c r="AA1728" s="7">
        <v>20.100000000000001</v>
      </c>
      <c r="AB1728" s="7">
        <v>19.399999999999999</v>
      </c>
      <c r="AC1728" s="8">
        <v>22.5</v>
      </c>
      <c r="AD1728" s="3">
        <v>15</v>
      </c>
      <c r="AE1728" s="3">
        <v>5</v>
      </c>
      <c r="AF1728" s="7">
        <v>160.792</v>
      </c>
      <c r="AG1728" s="2">
        <v>295</v>
      </c>
    </row>
    <row r="1729" spans="1:33" x14ac:dyDescent="0.45">
      <c r="A1729" t="s">
        <v>46</v>
      </c>
      <c r="B1729" t="s">
        <v>20</v>
      </c>
      <c r="C1729" s="1">
        <v>26</v>
      </c>
      <c r="D1729" s="1">
        <v>27</v>
      </c>
      <c r="E1729" s="1">
        <v>27</v>
      </c>
      <c r="F1729">
        <v>3</v>
      </c>
      <c r="G1729" s="2" t="s">
        <v>43</v>
      </c>
      <c r="H1729" s="23">
        <v>100</v>
      </c>
      <c r="I1729" s="16">
        <v>0</v>
      </c>
      <c r="J1729">
        <v>0</v>
      </c>
      <c r="K1729" s="2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1</v>
      </c>
      <c r="R1729">
        <v>0</v>
      </c>
      <c r="S1729">
        <v>0</v>
      </c>
      <c r="T1729">
        <v>0</v>
      </c>
      <c r="U1729">
        <v>38</v>
      </c>
      <c r="V1729">
        <v>0</v>
      </c>
      <c r="W1729">
        <v>0</v>
      </c>
      <c r="X1729">
        <v>0</v>
      </c>
      <c r="Y1729" s="2">
        <v>0</v>
      </c>
      <c r="Z1729" s="7">
        <v>24.1</v>
      </c>
      <c r="AA1729" s="7">
        <v>19.2</v>
      </c>
      <c r="AB1729" s="7">
        <v>33.1</v>
      </c>
      <c r="AC1729" s="8">
        <v>25.5</v>
      </c>
      <c r="AD1729" s="3">
        <v>15</v>
      </c>
      <c r="AE1729" s="3">
        <v>5</v>
      </c>
      <c r="AF1729" s="7">
        <v>279.65199999999999</v>
      </c>
      <c r="AG1729" s="2">
        <v>186</v>
      </c>
    </row>
    <row r="1730" spans="1:33" x14ac:dyDescent="0.45">
      <c r="A1730" t="s">
        <v>83</v>
      </c>
      <c r="B1730" t="s">
        <v>20</v>
      </c>
      <c r="C1730" s="1">
        <v>27</v>
      </c>
      <c r="D1730" s="1">
        <v>1</v>
      </c>
      <c r="E1730" s="1">
        <v>28</v>
      </c>
      <c r="F1730">
        <v>1</v>
      </c>
      <c r="G1730" s="2" t="s">
        <v>16</v>
      </c>
      <c r="H1730" s="3">
        <v>89</v>
      </c>
      <c r="I1730" s="16">
        <v>0</v>
      </c>
      <c r="J1730">
        <v>5</v>
      </c>
      <c r="K1730" s="2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 s="2">
        <v>0</v>
      </c>
      <c r="Z1730" s="7">
        <v>17</v>
      </c>
      <c r="AA1730" s="7">
        <v>21.2</v>
      </c>
      <c r="AB1730" s="7">
        <v>23.3</v>
      </c>
      <c r="AC1730" s="8">
        <v>20.5</v>
      </c>
      <c r="AD1730" s="3">
        <v>60</v>
      </c>
      <c r="AE1730" s="3">
        <v>10</v>
      </c>
      <c r="AF1730" s="7">
        <v>637.61500000000001</v>
      </c>
      <c r="AG1730" s="2">
        <v>193</v>
      </c>
    </row>
    <row r="1731" spans="1:33" x14ac:dyDescent="0.45">
      <c r="A1731" t="s">
        <v>83</v>
      </c>
      <c r="B1731" t="s">
        <v>20</v>
      </c>
      <c r="C1731" s="1">
        <v>27</v>
      </c>
      <c r="D1731" s="1">
        <v>2</v>
      </c>
      <c r="E1731" s="1">
        <v>29</v>
      </c>
      <c r="F1731">
        <v>1</v>
      </c>
      <c r="G1731" s="2" t="s">
        <v>43</v>
      </c>
      <c r="H1731" s="3">
        <v>100</v>
      </c>
      <c r="I1731" s="4">
        <v>0</v>
      </c>
      <c r="J1731" s="5">
        <v>5</v>
      </c>
      <c r="K1731" s="6">
        <v>0</v>
      </c>
      <c r="L1731">
        <v>0</v>
      </c>
      <c r="M1731">
        <v>0</v>
      </c>
      <c r="N1731">
        <v>0</v>
      </c>
      <c r="O1731">
        <v>0</v>
      </c>
      <c r="P1731" s="5">
        <v>0</v>
      </c>
      <c r="Q1731">
        <v>0</v>
      </c>
      <c r="R1731">
        <v>0</v>
      </c>
      <c r="S1731" s="5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 s="2">
        <v>0</v>
      </c>
      <c r="Z1731" s="7">
        <v>21.9</v>
      </c>
      <c r="AA1731" s="7">
        <v>18.2</v>
      </c>
      <c r="AB1731" s="7">
        <v>35</v>
      </c>
      <c r="AC1731" s="8">
        <v>25</v>
      </c>
      <c r="AD1731" s="3">
        <v>80</v>
      </c>
      <c r="AE1731" s="3">
        <v>20</v>
      </c>
      <c r="AF1731" s="10">
        <v>785.03700000000003</v>
      </c>
      <c r="AG1731" s="2">
        <v>127</v>
      </c>
    </row>
    <row r="1732" spans="1:33" x14ac:dyDescent="0.45">
      <c r="A1732" t="s">
        <v>83</v>
      </c>
      <c r="B1732" t="s">
        <v>20</v>
      </c>
      <c r="C1732" s="1">
        <v>27</v>
      </c>
      <c r="D1732" s="1">
        <v>3</v>
      </c>
      <c r="E1732" s="1">
        <v>30</v>
      </c>
      <c r="F1732">
        <v>1</v>
      </c>
      <c r="G1732" s="2" t="s">
        <v>44</v>
      </c>
      <c r="H1732" s="3">
        <v>100</v>
      </c>
      <c r="I1732" s="16">
        <v>10</v>
      </c>
      <c r="J1732">
        <v>0</v>
      </c>
      <c r="K1732" s="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 s="2">
        <v>0</v>
      </c>
      <c r="Z1732" s="7">
        <v>32</v>
      </c>
      <c r="AA1732" s="7">
        <v>33.200000000000003</v>
      </c>
      <c r="AB1732" s="7">
        <v>16.8</v>
      </c>
      <c r="AC1732" s="8">
        <v>27.3</v>
      </c>
      <c r="AD1732" s="3">
        <v>80</v>
      </c>
      <c r="AE1732" s="3">
        <v>10</v>
      </c>
      <c r="AF1732" s="7">
        <v>707.31</v>
      </c>
      <c r="AG1732" s="2">
        <v>171</v>
      </c>
    </row>
    <row r="1733" spans="1:33" x14ac:dyDescent="0.45">
      <c r="A1733" t="s">
        <v>83</v>
      </c>
      <c r="B1733" t="s">
        <v>20</v>
      </c>
      <c r="C1733" s="1">
        <v>27</v>
      </c>
      <c r="D1733" s="1">
        <v>4</v>
      </c>
      <c r="E1733" s="1">
        <v>31</v>
      </c>
      <c r="F1733">
        <v>1</v>
      </c>
      <c r="G1733" s="2" t="s">
        <v>43</v>
      </c>
      <c r="H1733" s="3">
        <v>100</v>
      </c>
      <c r="I1733" s="4">
        <v>0</v>
      </c>
      <c r="J1733" s="5">
        <v>0</v>
      </c>
      <c r="K1733" s="6">
        <v>0</v>
      </c>
      <c r="L1733">
        <v>0</v>
      </c>
      <c r="M1733">
        <v>0</v>
      </c>
      <c r="N1733">
        <v>0</v>
      </c>
      <c r="O1733">
        <v>0</v>
      </c>
      <c r="P1733" s="5">
        <v>0</v>
      </c>
      <c r="Q1733">
        <v>0</v>
      </c>
      <c r="R1733">
        <v>0</v>
      </c>
      <c r="S1733" s="5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 s="2">
        <v>0</v>
      </c>
      <c r="Z1733" s="7">
        <v>15.2</v>
      </c>
      <c r="AA1733" s="7">
        <v>20.6</v>
      </c>
      <c r="AB1733" s="7">
        <v>20.2</v>
      </c>
      <c r="AC1733" s="8">
        <v>18.7</v>
      </c>
      <c r="AD1733" s="3">
        <v>75</v>
      </c>
      <c r="AE1733" s="3">
        <v>10</v>
      </c>
      <c r="AF1733" s="10">
        <v>739.84</v>
      </c>
      <c r="AG1733" s="2">
        <v>192</v>
      </c>
    </row>
    <row r="1734" spans="1:33" x14ac:dyDescent="0.45">
      <c r="A1734" t="s">
        <v>83</v>
      </c>
      <c r="B1734" t="s">
        <v>20</v>
      </c>
      <c r="C1734" s="1">
        <v>27</v>
      </c>
      <c r="D1734" s="1">
        <v>5</v>
      </c>
      <c r="E1734" s="1">
        <v>32</v>
      </c>
      <c r="F1734">
        <v>1</v>
      </c>
      <c r="G1734" s="2" t="s">
        <v>44</v>
      </c>
      <c r="H1734" s="3">
        <v>100</v>
      </c>
      <c r="I1734" s="16">
        <v>0</v>
      </c>
      <c r="J1734">
        <v>0</v>
      </c>
      <c r="K1734" s="2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 s="2">
        <v>0</v>
      </c>
      <c r="Z1734" s="7">
        <v>30.5</v>
      </c>
      <c r="AA1734" s="7">
        <v>13.4</v>
      </c>
      <c r="AB1734" s="7">
        <v>12.4</v>
      </c>
      <c r="AC1734" s="8">
        <v>18.8</v>
      </c>
      <c r="AD1734" s="3">
        <v>75</v>
      </c>
      <c r="AE1734" s="3">
        <v>10</v>
      </c>
      <c r="AF1734" s="7">
        <v>532.90300000000002</v>
      </c>
      <c r="AG1734" s="2">
        <v>157</v>
      </c>
    </row>
    <row r="1735" spans="1:33" x14ac:dyDescent="0.45">
      <c r="A1735" t="s">
        <v>83</v>
      </c>
      <c r="B1735" t="s">
        <v>20</v>
      </c>
      <c r="C1735" s="1">
        <v>27</v>
      </c>
      <c r="D1735" s="1">
        <v>6</v>
      </c>
      <c r="E1735" s="1">
        <v>33</v>
      </c>
      <c r="F1735">
        <v>1</v>
      </c>
      <c r="G1735" s="2" t="s">
        <v>16</v>
      </c>
      <c r="H1735" s="24">
        <v>100</v>
      </c>
      <c r="I1735" s="16">
        <v>0</v>
      </c>
      <c r="J1735">
        <v>0</v>
      </c>
      <c r="K1735" s="2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 s="2">
        <v>0</v>
      </c>
      <c r="Z1735" s="7">
        <v>12.2</v>
      </c>
      <c r="AA1735" s="7">
        <v>16.399999999999999</v>
      </c>
      <c r="AB1735" s="7">
        <v>23</v>
      </c>
      <c r="AC1735" s="8">
        <v>17.2</v>
      </c>
      <c r="AD1735" s="3">
        <v>65</v>
      </c>
      <c r="AE1735" s="3">
        <v>10</v>
      </c>
      <c r="AF1735" s="7">
        <v>520.28899999999999</v>
      </c>
      <c r="AG1735" s="2">
        <v>227</v>
      </c>
    </row>
    <row r="1736" spans="1:33" x14ac:dyDescent="0.45">
      <c r="A1736" t="s">
        <v>83</v>
      </c>
      <c r="B1736" t="s">
        <v>20</v>
      </c>
      <c r="C1736" s="1">
        <v>27</v>
      </c>
      <c r="D1736" s="1">
        <v>7</v>
      </c>
      <c r="E1736" s="1">
        <v>34</v>
      </c>
      <c r="F1736">
        <v>1</v>
      </c>
      <c r="G1736" s="2" t="s">
        <v>44</v>
      </c>
      <c r="H1736" s="23">
        <v>89</v>
      </c>
      <c r="I1736" s="4">
        <v>0</v>
      </c>
      <c r="J1736" s="5">
        <v>0</v>
      </c>
      <c r="K1736" s="6">
        <v>0</v>
      </c>
      <c r="L1736">
        <v>0</v>
      </c>
      <c r="M1736">
        <v>0</v>
      </c>
      <c r="N1736">
        <v>0</v>
      </c>
      <c r="O1736">
        <v>0</v>
      </c>
      <c r="P1736" s="5">
        <v>0</v>
      </c>
      <c r="Q1736">
        <v>0</v>
      </c>
      <c r="R1736">
        <v>0</v>
      </c>
      <c r="S1736" s="5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 s="2">
        <v>0</v>
      </c>
      <c r="Z1736">
        <v>22.8</v>
      </c>
      <c r="AA1736">
        <v>16</v>
      </c>
      <c r="AB1736" s="7">
        <v>14.4</v>
      </c>
      <c r="AC1736" s="8">
        <v>17.7</v>
      </c>
      <c r="AD1736" s="3">
        <v>60</v>
      </c>
      <c r="AE1736" s="3">
        <v>5</v>
      </c>
      <c r="AF1736">
        <v>677.61199999999997</v>
      </c>
      <c r="AG1736" s="2">
        <v>114</v>
      </c>
    </row>
    <row r="1737" spans="1:33" x14ac:dyDescent="0.45">
      <c r="A1737" t="s">
        <v>83</v>
      </c>
      <c r="B1737" t="s">
        <v>20</v>
      </c>
      <c r="C1737" s="1">
        <v>27</v>
      </c>
      <c r="D1737" s="1">
        <v>8</v>
      </c>
      <c r="E1737" s="1">
        <v>35</v>
      </c>
      <c r="F1737">
        <v>1</v>
      </c>
      <c r="G1737" s="2" t="s">
        <v>16</v>
      </c>
      <c r="H1737" s="3">
        <v>100</v>
      </c>
      <c r="I1737" s="4">
        <v>0</v>
      </c>
      <c r="J1737" s="5">
        <v>0</v>
      </c>
      <c r="K1737" s="6">
        <v>0</v>
      </c>
      <c r="L1737">
        <v>0</v>
      </c>
      <c r="M1737">
        <v>0</v>
      </c>
      <c r="N1737">
        <v>0</v>
      </c>
      <c r="O1737">
        <v>0</v>
      </c>
      <c r="P1737" s="5">
        <v>0</v>
      </c>
      <c r="Q1737">
        <v>0</v>
      </c>
      <c r="R1737">
        <v>0</v>
      </c>
      <c r="S1737" s="5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 s="2">
        <v>0</v>
      </c>
      <c r="Z1737" s="7">
        <v>17</v>
      </c>
      <c r="AA1737" s="7">
        <v>11.4</v>
      </c>
      <c r="AB1737" s="7">
        <v>12.4</v>
      </c>
      <c r="AC1737" s="8">
        <v>13.6</v>
      </c>
      <c r="AD1737" s="3">
        <v>75</v>
      </c>
      <c r="AE1737" s="3">
        <v>5</v>
      </c>
      <c r="AF1737" s="10">
        <v>670.33100000000002</v>
      </c>
      <c r="AG1737" s="2">
        <v>348</v>
      </c>
    </row>
    <row r="1738" spans="1:33" x14ac:dyDescent="0.45">
      <c r="A1738" t="s">
        <v>83</v>
      </c>
      <c r="B1738" t="s">
        <v>20</v>
      </c>
      <c r="C1738" s="1">
        <v>27</v>
      </c>
      <c r="D1738" s="1">
        <v>9</v>
      </c>
      <c r="E1738" s="1">
        <v>36</v>
      </c>
      <c r="F1738">
        <v>1</v>
      </c>
      <c r="G1738" s="2" t="s">
        <v>43</v>
      </c>
      <c r="H1738" s="3">
        <v>100</v>
      </c>
      <c r="I1738" s="4">
        <v>0</v>
      </c>
      <c r="J1738" s="5">
        <v>0</v>
      </c>
      <c r="K1738" s="6">
        <v>0</v>
      </c>
      <c r="L1738">
        <v>0</v>
      </c>
      <c r="M1738">
        <v>0</v>
      </c>
      <c r="N1738">
        <v>0</v>
      </c>
      <c r="O1738">
        <v>0</v>
      </c>
      <c r="P1738" s="5">
        <v>0</v>
      </c>
      <c r="Q1738">
        <v>0</v>
      </c>
      <c r="R1738">
        <v>0</v>
      </c>
      <c r="S1738" s="5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 s="2">
        <v>0</v>
      </c>
      <c r="Z1738" s="7">
        <v>15.2</v>
      </c>
      <c r="AA1738" s="7">
        <v>13.2</v>
      </c>
      <c r="AB1738" s="7">
        <v>17.600000000000001</v>
      </c>
      <c r="AC1738" s="8">
        <v>15.3</v>
      </c>
      <c r="AD1738" s="3">
        <v>75</v>
      </c>
      <c r="AE1738" s="3">
        <v>5</v>
      </c>
      <c r="AF1738">
        <v>865.41499999999996</v>
      </c>
      <c r="AG1738" s="2">
        <v>178</v>
      </c>
    </row>
    <row r="1739" spans="1:33" x14ac:dyDescent="0.45">
      <c r="A1739" t="s">
        <v>83</v>
      </c>
      <c r="B1739" t="s">
        <v>20</v>
      </c>
      <c r="C1739" s="1">
        <v>27</v>
      </c>
      <c r="D1739" s="1">
        <v>10</v>
      </c>
      <c r="E1739" s="1">
        <v>37</v>
      </c>
      <c r="F1739">
        <v>2</v>
      </c>
      <c r="G1739" s="2" t="s">
        <v>16</v>
      </c>
      <c r="H1739" s="3">
        <v>100</v>
      </c>
      <c r="I1739" s="16">
        <v>10</v>
      </c>
      <c r="J1739">
        <v>0</v>
      </c>
      <c r="K1739" s="2">
        <v>5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 s="2">
        <v>0</v>
      </c>
      <c r="Z1739" s="7">
        <v>16.600000000000001</v>
      </c>
      <c r="AA1739" s="7">
        <v>28.8</v>
      </c>
      <c r="AB1739" s="7">
        <v>20</v>
      </c>
      <c r="AC1739" s="8">
        <v>21.8</v>
      </c>
      <c r="AD1739" s="3">
        <v>75</v>
      </c>
      <c r="AE1739" s="3">
        <v>5</v>
      </c>
      <c r="AF1739" s="7">
        <v>652.32500000000005</v>
      </c>
      <c r="AG1739" s="2">
        <v>186</v>
      </c>
    </row>
    <row r="1740" spans="1:33" x14ac:dyDescent="0.45">
      <c r="A1740" t="s">
        <v>83</v>
      </c>
      <c r="B1740" t="s">
        <v>20</v>
      </c>
      <c r="C1740" s="1">
        <v>27</v>
      </c>
      <c r="D1740" s="1">
        <v>11</v>
      </c>
      <c r="E1740" s="1">
        <v>38</v>
      </c>
      <c r="F1740">
        <v>2</v>
      </c>
      <c r="G1740" s="2" t="s">
        <v>43</v>
      </c>
      <c r="H1740" s="3">
        <v>100</v>
      </c>
      <c r="I1740" s="4">
        <v>10</v>
      </c>
      <c r="J1740" s="5">
        <v>0</v>
      </c>
      <c r="K1740" s="6">
        <v>5</v>
      </c>
      <c r="L1740">
        <v>0</v>
      </c>
      <c r="M1740">
        <v>0</v>
      </c>
      <c r="N1740">
        <v>0</v>
      </c>
      <c r="O1740">
        <v>0</v>
      </c>
      <c r="P1740" s="5">
        <v>0</v>
      </c>
      <c r="Q1740">
        <v>0</v>
      </c>
      <c r="R1740">
        <v>0</v>
      </c>
      <c r="S1740" s="5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 s="2">
        <v>0</v>
      </c>
      <c r="Z1740" s="7">
        <v>16</v>
      </c>
      <c r="AA1740" s="7">
        <v>20.2</v>
      </c>
      <c r="AB1740" s="7">
        <v>25.4</v>
      </c>
      <c r="AC1740" s="8">
        <v>20.5</v>
      </c>
      <c r="AD1740" s="3">
        <v>85</v>
      </c>
      <c r="AE1740" s="3">
        <v>15</v>
      </c>
      <c r="AF1740" s="10">
        <v>702.66499999999996</v>
      </c>
      <c r="AG1740" s="2">
        <v>118</v>
      </c>
    </row>
    <row r="1741" spans="1:33" x14ac:dyDescent="0.45">
      <c r="A1741" t="s">
        <v>83</v>
      </c>
      <c r="B1741" t="s">
        <v>20</v>
      </c>
      <c r="C1741" s="1">
        <v>27</v>
      </c>
      <c r="D1741" s="1">
        <v>12</v>
      </c>
      <c r="E1741" s="1">
        <v>39</v>
      </c>
      <c r="F1741">
        <v>2</v>
      </c>
      <c r="G1741" s="2" t="s">
        <v>44</v>
      </c>
      <c r="H1741" s="3">
        <v>100</v>
      </c>
      <c r="I1741" s="16">
        <v>0</v>
      </c>
      <c r="J1741">
        <v>5</v>
      </c>
      <c r="K1741" s="2">
        <v>10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1</v>
      </c>
      <c r="U1741">
        <v>0</v>
      </c>
      <c r="V1741">
        <v>0</v>
      </c>
      <c r="W1741">
        <v>0</v>
      </c>
      <c r="X1741">
        <v>0</v>
      </c>
      <c r="Y1741" s="2">
        <v>0</v>
      </c>
      <c r="Z1741" s="7">
        <v>19.399999999999999</v>
      </c>
      <c r="AA1741" s="7">
        <v>18.8</v>
      </c>
      <c r="AB1741" s="7">
        <v>17</v>
      </c>
      <c r="AC1741" s="8">
        <v>18.399999999999999</v>
      </c>
      <c r="AD1741" s="3">
        <v>85</v>
      </c>
      <c r="AE1741" s="3">
        <v>10</v>
      </c>
      <c r="AF1741" s="7">
        <v>638.06500000000005</v>
      </c>
      <c r="AG1741" s="2">
        <v>170</v>
      </c>
    </row>
    <row r="1742" spans="1:33" x14ac:dyDescent="0.45">
      <c r="A1742" t="s">
        <v>83</v>
      </c>
      <c r="B1742" t="s">
        <v>20</v>
      </c>
      <c r="C1742" s="1">
        <v>27</v>
      </c>
      <c r="D1742" s="1">
        <v>13</v>
      </c>
      <c r="E1742" s="1">
        <v>40</v>
      </c>
      <c r="F1742">
        <v>2</v>
      </c>
      <c r="G1742" s="2" t="s">
        <v>43</v>
      </c>
      <c r="H1742" s="23">
        <v>100</v>
      </c>
      <c r="I1742" s="4">
        <v>10</v>
      </c>
      <c r="J1742" s="5">
        <v>0</v>
      </c>
      <c r="K1742" s="6">
        <v>0</v>
      </c>
      <c r="L1742">
        <v>0</v>
      </c>
      <c r="M1742">
        <v>0</v>
      </c>
      <c r="N1742">
        <v>0</v>
      </c>
      <c r="O1742">
        <v>0</v>
      </c>
      <c r="P1742" s="5">
        <v>0</v>
      </c>
      <c r="Q1742">
        <v>0</v>
      </c>
      <c r="R1742">
        <v>0</v>
      </c>
      <c r="S1742" s="5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 s="2">
        <v>0</v>
      </c>
      <c r="Z1742">
        <v>19</v>
      </c>
      <c r="AA1742">
        <v>17.8</v>
      </c>
      <c r="AB1742">
        <v>18</v>
      </c>
      <c r="AC1742" s="8">
        <v>18.3</v>
      </c>
      <c r="AD1742" s="3">
        <v>85</v>
      </c>
      <c r="AE1742" s="3">
        <v>10</v>
      </c>
      <c r="AF1742">
        <v>823.779</v>
      </c>
      <c r="AG1742" s="2">
        <v>195</v>
      </c>
    </row>
    <row r="1743" spans="1:33" x14ac:dyDescent="0.45">
      <c r="A1743" t="s">
        <v>83</v>
      </c>
      <c r="B1743" t="s">
        <v>20</v>
      </c>
      <c r="C1743" s="1">
        <v>27</v>
      </c>
      <c r="D1743" s="1">
        <v>14</v>
      </c>
      <c r="E1743" s="1">
        <v>41</v>
      </c>
      <c r="F1743">
        <v>2</v>
      </c>
      <c r="G1743" s="2" t="s">
        <v>44</v>
      </c>
      <c r="H1743" s="3">
        <v>100</v>
      </c>
      <c r="I1743" s="4">
        <v>5</v>
      </c>
      <c r="J1743" s="5">
        <v>0</v>
      </c>
      <c r="K1743" s="6">
        <v>5</v>
      </c>
      <c r="L1743">
        <v>0</v>
      </c>
      <c r="M1743">
        <v>0</v>
      </c>
      <c r="N1743">
        <v>0</v>
      </c>
      <c r="O1743">
        <v>0</v>
      </c>
      <c r="P1743" s="5">
        <v>0</v>
      </c>
      <c r="Q1743">
        <v>1</v>
      </c>
      <c r="R1743">
        <v>0</v>
      </c>
      <c r="S1743" s="5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 s="2">
        <v>0</v>
      </c>
      <c r="Z1743" s="7">
        <v>22.4</v>
      </c>
      <c r="AA1743" s="7">
        <v>13.8</v>
      </c>
      <c r="AB1743" s="7">
        <v>13.4</v>
      </c>
      <c r="AC1743" s="8">
        <v>16.5</v>
      </c>
      <c r="AD1743" s="3">
        <v>60</v>
      </c>
      <c r="AE1743" s="3">
        <v>10</v>
      </c>
      <c r="AF1743" s="10">
        <v>643.39499999999998</v>
      </c>
      <c r="AG1743" s="2">
        <v>165</v>
      </c>
    </row>
    <row r="1744" spans="1:33" x14ac:dyDescent="0.45">
      <c r="A1744" t="s">
        <v>83</v>
      </c>
      <c r="B1744" t="s">
        <v>20</v>
      </c>
      <c r="C1744" s="1">
        <v>27</v>
      </c>
      <c r="D1744" s="1">
        <v>15</v>
      </c>
      <c r="E1744" s="1">
        <v>42</v>
      </c>
      <c r="F1744">
        <v>2</v>
      </c>
      <c r="G1744" s="2" t="s">
        <v>16</v>
      </c>
      <c r="H1744" s="3">
        <v>100</v>
      </c>
      <c r="I1744" s="4">
        <v>5</v>
      </c>
      <c r="J1744" s="5">
        <v>0</v>
      </c>
      <c r="K1744" s="6">
        <v>5</v>
      </c>
      <c r="L1744">
        <v>0</v>
      </c>
      <c r="M1744">
        <v>0</v>
      </c>
      <c r="N1744">
        <v>0</v>
      </c>
      <c r="O1744">
        <v>0</v>
      </c>
      <c r="P1744" s="5">
        <v>0</v>
      </c>
      <c r="Q1744">
        <v>0</v>
      </c>
      <c r="R1744">
        <v>0</v>
      </c>
      <c r="S1744" s="5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 s="2">
        <v>0</v>
      </c>
      <c r="Z1744" s="7">
        <v>23.8</v>
      </c>
      <c r="AA1744" s="7">
        <v>23.6</v>
      </c>
      <c r="AB1744" s="7">
        <v>28.4</v>
      </c>
      <c r="AC1744" s="8">
        <v>25.3</v>
      </c>
      <c r="AD1744" s="3">
        <v>75</v>
      </c>
      <c r="AE1744" s="3">
        <v>10</v>
      </c>
      <c r="AF1744">
        <v>852.32500000000005</v>
      </c>
      <c r="AG1744" s="2">
        <v>186</v>
      </c>
    </row>
    <row r="1745" spans="1:33" x14ac:dyDescent="0.45">
      <c r="A1745" t="s">
        <v>83</v>
      </c>
      <c r="B1745" t="s">
        <v>20</v>
      </c>
      <c r="C1745" s="1">
        <v>27</v>
      </c>
      <c r="D1745" s="1">
        <v>16</v>
      </c>
      <c r="E1745" s="1">
        <v>43</v>
      </c>
      <c r="F1745">
        <v>2</v>
      </c>
      <c r="G1745" s="2" t="s">
        <v>44</v>
      </c>
      <c r="H1745" s="3">
        <v>100</v>
      </c>
      <c r="I1745" s="4">
        <v>5</v>
      </c>
      <c r="J1745" s="5">
        <v>0</v>
      </c>
      <c r="K1745" s="6">
        <v>5</v>
      </c>
      <c r="L1745">
        <v>0</v>
      </c>
      <c r="M1745">
        <v>0</v>
      </c>
      <c r="N1745">
        <v>0</v>
      </c>
      <c r="O1745">
        <v>0</v>
      </c>
      <c r="P1745" s="5">
        <v>0</v>
      </c>
      <c r="Q1745">
        <v>0</v>
      </c>
      <c r="R1745">
        <v>0</v>
      </c>
      <c r="S1745" s="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 s="2">
        <v>0</v>
      </c>
      <c r="Z1745" s="7">
        <v>24.6</v>
      </c>
      <c r="AA1745" s="7">
        <v>24.6</v>
      </c>
      <c r="AB1745" s="7">
        <v>19.8</v>
      </c>
      <c r="AC1745" s="8">
        <v>23</v>
      </c>
      <c r="AD1745" s="3">
        <v>80</v>
      </c>
      <c r="AE1745" s="3">
        <v>10</v>
      </c>
      <c r="AF1745" s="10">
        <v>861.27300000000002</v>
      </c>
      <c r="AG1745" s="2">
        <v>198</v>
      </c>
    </row>
    <row r="1746" spans="1:33" x14ac:dyDescent="0.45">
      <c r="A1746" t="s">
        <v>83</v>
      </c>
      <c r="B1746" t="s">
        <v>20</v>
      </c>
      <c r="C1746" s="1">
        <v>27</v>
      </c>
      <c r="D1746" s="1">
        <v>17</v>
      </c>
      <c r="E1746" s="1">
        <v>44</v>
      </c>
      <c r="F1746">
        <v>2</v>
      </c>
      <c r="G1746" s="2" t="s">
        <v>16</v>
      </c>
      <c r="H1746" s="3">
        <v>100</v>
      </c>
      <c r="I1746" s="16">
        <v>15</v>
      </c>
      <c r="J1746">
        <v>5</v>
      </c>
      <c r="K1746" s="2">
        <v>5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 s="2">
        <v>0</v>
      </c>
      <c r="Z1746" s="7">
        <v>33.6</v>
      </c>
      <c r="AA1746" s="7">
        <v>36</v>
      </c>
      <c r="AB1746" s="7">
        <v>21.8</v>
      </c>
      <c r="AC1746" s="8">
        <v>30.5</v>
      </c>
      <c r="AD1746" s="3">
        <v>80</v>
      </c>
      <c r="AE1746" s="3">
        <v>10</v>
      </c>
      <c r="AF1746" s="7">
        <v>612.47</v>
      </c>
      <c r="AG1746" s="2">
        <v>203</v>
      </c>
    </row>
    <row r="1747" spans="1:33" x14ac:dyDescent="0.45">
      <c r="A1747" t="s">
        <v>83</v>
      </c>
      <c r="B1747" t="s">
        <v>20</v>
      </c>
      <c r="C1747" s="1">
        <v>27</v>
      </c>
      <c r="D1747" s="1">
        <v>18</v>
      </c>
      <c r="E1747" s="1">
        <v>45</v>
      </c>
      <c r="F1747">
        <v>2</v>
      </c>
      <c r="G1747" s="2" t="s">
        <v>43</v>
      </c>
      <c r="H1747" s="3">
        <v>100</v>
      </c>
      <c r="I1747" s="4">
        <v>15</v>
      </c>
      <c r="J1747" s="5">
        <v>5</v>
      </c>
      <c r="K1747" s="6">
        <v>5</v>
      </c>
      <c r="L1747">
        <v>0</v>
      </c>
      <c r="M1747">
        <v>0</v>
      </c>
      <c r="N1747">
        <v>0</v>
      </c>
      <c r="O1747">
        <v>0</v>
      </c>
      <c r="P1747" s="5">
        <v>0</v>
      </c>
      <c r="Q1747">
        <v>0</v>
      </c>
      <c r="R1747">
        <v>0</v>
      </c>
      <c r="S1747" s="5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 s="2">
        <v>0</v>
      </c>
      <c r="Z1747" s="7">
        <v>32.799999999999997</v>
      </c>
      <c r="AA1747" s="7">
        <v>31.4</v>
      </c>
      <c r="AB1747" s="7">
        <v>30.8</v>
      </c>
      <c r="AC1747" s="8">
        <v>31.7</v>
      </c>
      <c r="AD1747" s="3">
        <v>80</v>
      </c>
      <c r="AE1747" s="3">
        <v>10</v>
      </c>
      <c r="AF1747" s="10">
        <v>1044.479</v>
      </c>
      <c r="AG1747" s="2">
        <v>104</v>
      </c>
    </row>
    <row r="1748" spans="1:33" x14ac:dyDescent="0.45">
      <c r="A1748" t="s">
        <v>83</v>
      </c>
      <c r="B1748" t="s">
        <v>20</v>
      </c>
      <c r="C1748" s="1">
        <v>27</v>
      </c>
      <c r="D1748" s="1">
        <v>19</v>
      </c>
      <c r="E1748" s="1">
        <v>46</v>
      </c>
      <c r="F1748">
        <v>3</v>
      </c>
      <c r="G1748" s="2" t="s">
        <v>16</v>
      </c>
      <c r="H1748" s="3">
        <v>100</v>
      </c>
      <c r="I1748" s="4">
        <v>10</v>
      </c>
      <c r="J1748" s="5">
        <v>0</v>
      </c>
      <c r="K1748" s="6">
        <v>0</v>
      </c>
      <c r="L1748">
        <v>0</v>
      </c>
      <c r="M1748">
        <v>0</v>
      </c>
      <c r="N1748">
        <v>0</v>
      </c>
      <c r="O1748">
        <v>0</v>
      </c>
      <c r="P1748" s="5">
        <v>0</v>
      </c>
      <c r="Q1748">
        <v>0</v>
      </c>
      <c r="R1748">
        <v>0</v>
      </c>
      <c r="S1748" s="5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 s="2">
        <v>0</v>
      </c>
      <c r="Z1748">
        <v>19</v>
      </c>
      <c r="AA1748">
        <v>27.6</v>
      </c>
      <c r="AB1748">
        <v>17.2</v>
      </c>
      <c r="AC1748" s="8">
        <v>21.3</v>
      </c>
      <c r="AD1748" s="3">
        <v>70</v>
      </c>
      <c r="AE1748" s="3">
        <v>10</v>
      </c>
      <c r="AF1748" s="10">
        <v>804.85699999999997</v>
      </c>
      <c r="AG1748" s="2">
        <v>224</v>
      </c>
    </row>
    <row r="1749" spans="1:33" x14ac:dyDescent="0.45">
      <c r="A1749" t="s">
        <v>83</v>
      </c>
      <c r="B1749" t="s">
        <v>20</v>
      </c>
      <c r="C1749" s="1">
        <v>27</v>
      </c>
      <c r="D1749" s="1">
        <v>20</v>
      </c>
      <c r="E1749" s="1">
        <v>47</v>
      </c>
      <c r="F1749">
        <v>3</v>
      </c>
      <c r="G1749" s="2" t="s">
        <v>43</v>
      </c>
      <c r="H1749" s="3">
        <v>100</v>
      </c>
      <c r="I1749" s="16">
        <v>5</v>
      </c>
      <c r="J1749">
        <v>5</v>
      </c>
      <c r="K1749" s="2">
        <v>5</v>
      </c>
      <c r="L1749">
        <v>0</v>
      </c>
      <c r="M1749">
        <v>0</v>
      </c>
      <c r="N1749">
        <v>0</v>
      </c>
      <c r="O1749">
        <v>0</v>
      </c>
      <c r="P1749" s="5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1</v>
      </c>
      <c r="Y1749" s="2">
        <v>0</v>
      </c>
      <c r="Z1749" s="7">
        <v>17.8</v>
      </c>
      <c r="AA1749" s="7">
        <v>10.6</v>
      </c>
      <c r="AB1749" s="7">
        <v>16.2</v>
      </c>
      <c r="AC1749" s="8">
        <v>14.9</v>
      </c>
      <c r="AD1749" s="3">
        <v>80</v>
      </c>
      <c r="AE1749" s="3">
        <v>15</v>
      </c>
      <c r="AF1749" s="10">
        <v>918.92899999999997</v>
      </c>
      <c r="AG1749" s="2">
        <v>123</v>
      </c>
    </row>
    <row r="1750" spans="1:33" x14ac:dyDescent="0.45">
      <c r="A1750" t="s">
        <v>83</v>
      </c>
      <c r="B1750" t="s">
        <v>20</v>
      </c>
      <c r="C1750" s="1">
        <v>27</v>
      </c>
      <c r="D1750" s="1">
        <v>21</v>
      </c>
      <c r="E1750" s="1">
        <v>48</v>
      </c>
      <c r="F1750">
        <v>3</v>
      </c>
      <c r="G1750" s="2" t="s">
        <v>44</v>
      </c>
      <c r="H1750" s="3">
        <v>100</v>
      </c>
      <c r="I1750" s="4">
        <v>10</v>
      </c>
      <c r="J1750" s="5">
        <v>5</v>
      </c>
      <c r="K1750" s="6">
        <v>0</v>
      </c>
      <c r="L1750">
        <v>0</v>
      </c>
      <c r="M1750">
        <v>0</v>
      </c>
      <c r="N1750">
        <v>0</v>
      </c>
      <c r="O1750">
        <v>0</v>
      </c>
      <c r="P1750" s="5">
        <v>0</v>
      </c>
      <c r="Q1750">
        <v>0</v>
      </c>
      <c r="R1750">
        <v>0</v>
      </c>
      <c r="S1750" s="5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 s="2">
        <v>0</v>
      </c>
      <c r="Z1750" s="7">
        <v>16</v>
      </c>
      <c r="AA1750" s="7">
        <v>18.2</v>
      </c>
      <c r="AB1750" s="7">
        <v>13.2</v>
      </c>
      <c r="AC1750" s="8">
        <v>15.8</v>
      </c>
      <c r="AD1750" s="3">
        <v>80</v>
      </c>
      <c r="AE1750" s="3">
        <v>10</v>
      </c>
      <c r="AF1750" s="10">
        <v>879.49800000000005</v>
      </c>
      <c r="AG1750" s="2">
        <v>199</v>
      </c>
    </row>
    <row r="1751" spans="1:33" x14ac:dyDescent="0.45">
      <c r="A1751" t="s">
        <v>83</v>
      </c>
      <c r="B1751" t="s">
        <v>20</v>
      </c>
      <c r="C1751" s="1">
        <v>27</v>
      </c>
      <c r="D1751" s="1">
        <v>22</v>
      </c>
      <c r="E1751" s="1">
        <v>49</v>
      </c>
      <c r="F1751">
        <v>3</v>
      </c>
      <c r="G1751" s="2" t="s">
        <v>43</v>
      </c>
      <c r="H1751" s="3">
        <v>100</v>
      </c>
      <c r="I1751" s="4">
        <v>10</v>
      </c>
      <c r="J1751" s="5">
        <v>5</v>
      </c>
      <c r="K1751" s="6">
        <v>0</v>
      </c>
      <c r="L1751">
        <v>0</v>
      </c>
      <c r="M1751">
        <v>0</v>
      </c>
      <c r="N1751">
        <v>0</v>
      </c>
      <c r="O1751">
        <v>0</v>
      </c>
      <c r="P1751" s="5">
        <v>0</v>
      </c>
      <c r="Q1751">
        <v>0</v>
      </c>
      <c r="R1751">
        <v>0</v>
      </c>
      <c r="S1751" s="5">
        <v>0</v>
      </c>
      <c r="T1751">
        <v>0</v>
      </c>
      <c r="U1751">
        <v>0</v>
      </c>
      <c r="V1751">
        <v>0</v>
      </c>
      <c r="W1751">
        <v>0</v>
      </c>
      <c r="X1751">
        <v>1</v>
      </c>
      <c r="Y1751" s="2">
        <v>0</v>
      </c>
      <c r="Z1751" s="7">
        <v>22</v>
      </c>
      <c r="AA1751" s="7">
        <v>25.2</v>
      </c>
      <c r="AB1751" s="7">
        <v>15.4</v>
      </c>
      <c r="AC1751" s="8">
        <v>20.9</v>
      </c>
      <c r="AD1751" s="3">
        <v>80</v>
      </c>
      <c r="AE1751" s="3">
        <v>10</v>
      </c>
      <c r="AF1751" s="10">
        <v>849.26700000000005</v>
      </c>
      <c r="AG1751" s="2">
        <v>166</v>
      </c>
    </row>
    <row r="1752" spans="1:33" x14ac:dyDescent="0.45">
      <c r="A1752" t="s">
        <v>83</v>
      </c>
      <c r="B1752" t="s">
        <v>20</v>
      </c>
      <c r="C1752" s="1">
        <v>27</v>
      </c>
      <c r="D1752" s="1">
        <v>23</v>
      </c>
      <c r="E1752" s="1">
        <v>50</v>
      </c>
      <c r="F1752">
        <v>3</v>
      </c>
      <c r="G1752" s="2" t="s">
        <v>44</v>
      </c>
      <c r="H1752" s="3">
        <v>100</v>
      </c>
      <c r="I1752" s="4">
        <v>15</v>
      </c>
      <c r="J1752" s="5">
        <v>5</v>
      </c>
      <c r="K1752" s="6">
        <v>0</v>
      </c>
      <c r="L1752">
        <v>0</v>
      </c>
      <c r="M1752">
        <v>0</v>
      </c>
      <c r="N1752">
        <v>0</v>
      </c>
      <c r="O1752">
        <v>0</v>
      </c>
      <c r="P1752" s="5">
        <v>0</v>
      </c>
      <c r="Q1752">
        <v>0</v>
      </c>
      <c r="R1752">
        <v>0</v>
      </c>
      <c r="S1752" s="5">
        <v>0</v>
      </c>
      <c r="T1752">
        <v>0</v>
      </c>
      <c r="U1752">
        <v>1</v>
      </c>
      <c r="V1752">
        <v>0</v>
      </c>
      <c r="W1752">
        <v>0</v>
      </c>
      <c r="X1752">
        <v>1</v>
      </c>
      <c r="Y1752" s="2">
        <v>0</v>
      </c>
      <c r="Z1752">
        <v>24.2</v>
      </c>
      <c r="AA1752">
        <v>23.2</v>
      </c>
      <c r="AB1752">
        <v>15.8</v>
      </c>
      <c r="AC1752" s="8">
        <v>21.1</v>
      </c>
      <c r="AD1752" s="3">
        <v>85</v>
      </c>
      <c r="AE1752" s="3">
        <v>15</v>
      </c>
      <c r="AF1752" s="10">
        <v>865.27800000000002</v>
      </c>
      <c r="AG1752" s="2">
        <v>112</v>
      </c>
    </row>
    <row r="1753" spans="1:33" x14ac:dyDescent="0.45">
      <c r="A1753" t="s">
        <v>83</v>
      </c>
      <c r="B1753" t="s">
        <v>20</v>
      </c>
      <c r="C1753" s="1">
        <v>27</v>
      </c>
      <c r="D1753" s="1">
        <v>24</v>
      </c>
      <c r="E1753" s="1">
        <v>51</v>
      </c>
      <c r="F1753">
        <v>3</v>
      </c>
      <c r="G1753" s="2" t="s">
        <v>16</v>
      </c>
      <c r="H1753" s="23">
        <v>100</v>
      </c>
      <c r="I1753" s="16">
        <v>5</v>
      </c>
      <c r="J1753">
        <v>5</v>
      </c>
      <c r="K1753" s="2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1</v>
      </c>
      <c r="V1753">
        <v>0</v>
      </c>
      <c r="W1753">
        <v>0</v>
      </c>
      <c r="X1753">
        <v>0</v>
      </c>
      <c r="Y1753" s="2">
        <v>0</v>
      </c>
      <c r="Z1753" s="7">
        <v>17.8</v>
      </c>
      <c r="AA1753" s="7">
        <v>22.2</v>
      </c>
      <c r="AB1753" s="7">
        <v>26.6</v>
      </c>
      <c r="AC1753" s="8">
        <v>22.2</v>
      </c>
      <c r="AD1753" s="3">
        <v>75</v>
      </c>
      <c r="AE1753" s="3">
        <v>15</v>
      </c>
      <c r="AF1753" s="7">
        <v>661.77800000000002</v>
      </c>
      <c r="AG1753" s="2">
        <v>219</v>
      </c>
    </row>
    <row r="1754" spans="1:33" x14ac:dyDescent="0.45">
      <c r="A1754" t="s">
        <v>83</v>
      </c>
      <c r="B1754" t="s">
        <v>20</v>
      </c>
      <c r="C1754" s="1">
        <v>27</v>
      </c>
      <c r="D1754" s="1">
        <v>25</v>
      </c>
      <c r="E1754" s="1">
        <v>52</v>
      </c>
      <c r="F1754">
        <v>3</v>
      </c>
      <c r="G1754" s="2" t="s">
        <v>44</v>
      </c>
      <c r="H1754" s="3">
        <v>100</v>
      </c>
      <c r="I1754" s="4">
        <v>10</v>
      </c>
      <c r="J1754" s="5">
        <v>5</v>
      </c>
      <c r="K1754" s="6">
        <v>0</v>
      </c>
      <c r="L1754">
        <v>0</v>
      </c>
      <c r="M1754">
        <v>0</v>
      </c>
      <c r="N1754">
        <v>0</v>
      </c>
      <c r="O1754">
        <v>0</v>
      </c>
      <c r="P1754" s="5">
        <v>0</v>
      </c>
      <c r="Q1754">
        <v>0</v>
      </c>
      <c r="R1754">
        <v>0</v>
      </c>
      <c r="S1754" s="5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 s="2">
        <v>0</v>
      </c>
      <c r="Z1754" s="7">
        <v>26.6</v>
      </c>
      <c r="AA1754" s="7">
        <v>24.2</v>
      </c>
      <c r="AB1754" s="7">
        <v>23.4</v>
      </c>
      <c r="AC1754" s="8">
        <v>24.7</v>
      </c>
      <c r="AD1754" s="3">
        <v>80</v>
      </c>
      <c r="AE1754" s="3">
        <v>15</v>
      </c>
      <c r="AF1754" s="10">
        <v>949.37099999999998</v>
      </c>
      <c r="AG1754" s="2">
        <v>187</v>
      </c>
    </row>
    <row r="1755" spans="1:33" x14ac:dyDescent="0.45">
      <c r="A1755" t="s">
        <v>83</v>
      </c>
      <c r="B1755" t="s">
        <v>20</v>
      </c>
      <c r="C1755" s="1">
        <v>27</v>
      </c>
      <c r="D1755" s="1">
        <v>26</v>
      </c>
      <c r="E1755" s="1">
        <v>53</v>
      </c>
      <c r="F1755">
        <v>3</v>
      </c>
      <c r="G1755" s="2" t="s">
        <v>16</v>
      </c>
      <c r="H1755" s="23">
        <v>100</v>
      </c>
      <c r="I1755" s="4">
        <v>10</v>
      </c>
      <c r="J1755" s="5">
        <v>5</v>
      </c>
      <c r="K1755" s="6">
        <v>0</v>
      </c>
      <c r="L1755">
        <v>0</v>
      </c>
      <c r="M1755">
        <v>0</v>
      </c>
      <c r="N1755">
        <v>0</v>
      </c>
      <c r="O1755">
        <v>0</v>
      </c>
      <c r="P1755" s="5">
        <v>0</v>
      </c>
      <c r="Q1755">
        <v>0</v>
      </c>
      <c r="R1755">
        <v>0</v>
      </c>
      <c r="S1755" s="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 s="2">
        <v>0</v>
      </c>
      <c r="Z1755">
        <v>22.4</v>
      </c>
      <c r="AA1755" s="7">
        <v>21.4</v>
      </c>
      <c r="AB1755">
        <v>25.8</v>
      </c>
      <c r="AC1755" s="8">
        <v>23.2</v>
      </c>
      <c r="AD1755" s="3">
        <v>80</v>
      </c>
      <c r="AE1755" s="3">
        <v>15</v>
      </c>
      <c r="AF1755">
        <v>874.20100000000002</v>
      </c>
      <c r="AG1755" s="2">
        <v>215</v>
      </c>
    </row>
    <row r="1756" spans="1:33" x14ac:dyDescent="0.45">
      <c r="A1756" t="s">
        <v>83</v>
      </c>
      <c r="B1756" t="s">
        <v>20</v>
      </c>
      <c r="C1756" s="1">
        <v>27</v>
      </c>
      <c r="D1756" s="1">
        <v>27</v>
      </c>
      <c r="E1756" s="1">
        <v>54</v>
      </c>
      <c r="F1756">
        <v>3</v>
      </c>
      <c r="G1756" s="2" t="s">
        <v>43</v>
      </c>
      <c r="H1756" s="3">
        <v>100</v>
      </c>
      <c r="I1756" s="16">
        <v>10</v>
      </c>
      <c r="J1756">
        <v>5</v>
      </c>
      <c r="K1756" s="2">
        <v>5</v>
      </c>
      <c r="L1756">
        <v>0</v>
      </c>
      <c r="M1756">
        <v>0</v>
      </c>
      <c r="N1756">
        <v>0</v>
      </c>
      <c r="O1756">
        <v>0</v>
      </c>
      <c r="P1756" s="5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1</v>
      </c>
      <c r="Y1756" s="2">
        <v>0</v>
      </c>
      <c r="Z1756" s="7">
        <v>18.600000000000001</v>
      </c>
      <c r="AA1756" s="7">
        <v>11.2</v>
      </c>
      <c r="AB1756" s="7">
        <v>13.2</v>
      </c>
      <c r="AC1756" s="8">
        <v>14.3</v>
      </c>
      <c r="AD1756" s="3">
        <v>80</v>
      </c>
      <c r="AE1756" s="3">
        <v>15</v>
      </c>
      <c r="AF1756" s="10">
        <v>1083.088</v>
      </c>
      <c r="AG1756" s="2">
        <v>179</v>
      </c>
    </row>
    <row r="1757" spans="1:33" x14ac:dyDescent="0.45">
      <c r="A1757" t="s">
        <v>82</v>
      </c>
      <c r="B1757" t="s">
        <v>20</v>
      </c>
      <c r="C1757" s="1">
        <v>28</v>
      </c>
      <c r="D1757" s="1">
        <v>1</v>
      </c>
      <c r="E1757" s="1">
        <v>55</v>
      </c>
      <c r="F1757">
        <v>1</v>
      </c>
      <c r="G1757" s="2" t="s">
        <v>16</v>
      </c>
      <c r="H1757" s="3">
        <v>100</v>
      </c>
      <c r="I1757" s="4">
        <v>10</v>
      </c>
      <c r="J1757" s="5">
        <v>5</v>
      </c>
      <c r="K1757" s="6">
        <v>5</v>
      </c>
      <c r="L1757">
        <v>0</v>
      </c>
      <c r="M1757">
        <v>0</v>
      </c>
      <c r="N1757">
        <v>0</v>
      </c>
      <c r="O1757">
        <v>0</v>
      </c>
      <c r="P1757" s="5">
        <v>0</v>
      </c>
      <c r="Q1757">
        <v>0</v>
      </c>
      <c r="R1757">
        <v>1</v>
      </c>
      <c r="S1757" s="5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 s="2">
        <v>0</v>
      </c>
      <c r="Z1757" s="7">
        <v>16.600000000000001</v>
      </c>
      <c r="AA1757" s="7">
        <v>15.8</v>
      </c>
      <c r="AB1757" s="7">
        <v>15.2</v>
      </c>
      <c r="AC1757" s="8">
        <v>15.9</v>
      </c>
      <c r="AD1757" s="3">
        <v>70</v>
      </c>
      <c r="AE1757" s="3">
        <v>5</v>
      </c>
      <c r="AF1757" s="10">
        <v>707.6</v>
      </c>
      <c r="AG1757" s="2">
        <v>197</v>
      </c>
    </row>
    <row r="1758" spans="1:33" x14ac:dyDescent="0.45">
      <c r="A1758" t="s">
        <v>82</v>
      </c>
      <c r="B1758" t="s">
        <v>20</v>
      </c>
      <c r="C1758" s="1">
        <v>28</v>
      </c>
      <c r="D1758" s="1">
        <v>2</v>
      </c>
      <c r="E1758" s="1">
        <v>56</v>
      </c>
      <c r="F1758">
        <v>1</v>
      </c>
      <c r="G1758" s="2" t="s">
        <v>43</v>
      </c>
      <c r="H1758" s="23">
        <v>100</v>
      </c>
      <c r="I1758" s="4">
        <v>5</v>
      </c>
      <c r="J1758" s="5">
        <v>0</v>
      </c>
      <c r="K1758" s="6">
        <v>0</v>
      </c>
      <c r="L1758">
        <v>0</v>
      </c>
      <c r="M1758">
        <v>0</v>
      </c>
      <c r="N1758">
        <v>0</v>
      </c>
      <c r="O1758">
        <v>0</v>
      </c>
      <c r="P1758" s="5">
        <v>0</v>
      </c>
      <c r="Q1758">
        <v>0</v>
      </c>
      <c r="R1758">
        <v>0</v>
      </c>
      <c r="S1758" s="5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 s="2">
        <v>0</v>
      </c>
      <c r="Z1758">
        <v>18</v>
      </c>
      <c r="AA1758">
        <v>17.2</v>
      </c>
      <c r="AB1758">
        <v>18.2</v>
      </c>
      <c r="AC1758" s="8">
        <v>17.8</v>
      </c>
      <c r="AD1758" s="3">
        <v>70</v>
      </c>
      <c r="AE1758" s="3">
        <v>5</v>
      </c>
      <c r="AF1758">
        <v>766.4</v>
      </c>
      <c r="AG1758" s="2">
        <v>238</v>
      </c>
    </row>
    <row r="1759" spans="1:33" x14ac:dyDescent="0.45">
      <c r="A1759" t="s">
        <v>82</v>
      </c>
      <c r="B1759" t="s">
        <v>20</v>
      </c>
      <c r="C1759" s="1">
        <v>28</v>
      </c>
      <c r="D1759" s="1">
        <v>3</v>
      </c>
      <c r="E1759" s="1">
        <v>57</v>
      </c>
      <c r="F1759">
        <v>1</v>
      </c>
      <c r="G1759" s="2" t="s">
        <v>44</v>
      </c>
      <c r="H1759" s="3">
        <v>89</v>
      </c>
      <c r="I1759" s="4">
        <v>0</v>
      </c>
      <c r="J1759" s="5">
        <v>5</v>
      </c>
      <c r="K1759" s="6">
        <v>0</v>
      </c>
      <c r="L1759">
        <v>0</v>
      </c>
      <c r="M1759">
        <v>0</v>
      </c>
      <c r="N1759">
        <v>0</v>
      </c>
      <c r="O1759">
        <v>0</v>
      </c>
      <c r="P1759" s="5">
        <v>0</v>
      </c>
      <c r="Q1759">
        <v>0</v>
      </c>
      <c r="R1759">
        <v>0</v>
      </c>
      <c r="S1759" s="5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 s="2">
        <v>0</v>
      </c>
      <c r="Z1759" s="7">
        <v>9.4</v>
      </c>
      <c r="AA1759" s="7">
        <v>10.4</v>
      </c>
      <c r="AB1759" s="7">
        <v>11.2</v>
      </c>
      <c r="AC1759" s="8">
        <v>10.3</v>
      </c>
      <c r="AD1759" s="3">
        <v>40</v>
      </c>
      <c r="AE1759" s="3">
        <v>5</v>
      </c>
      <c r="AF1759">
        <v>486.9</v>
      </c>
      <c r="AG1759" s="2">
        <v>209</v>
      </c>
    </row>
    <row r="1760" spans="1:33" x14ac:dyDescent="0.45">
      <c r="A1760" t="s">
        <v>82</v>
      </c>
      <c r="B1760" t="s">
        <v>20</v>
      </c>
      <c r="C1760" s="1">
        <v>28</v>
      </c>
      <c r="D1760" s="1">
        <v>4</v>
      </c>
      <c r="E1760" s="1">
        <v>58</v>
      </c>
      <c r="F1760">
        <v>1</v>
      </c>
      <c r="G1760" s="2" t="s">
        <v>43</v>
      </c>
      <c r="H1760" s="3">
        <v>100</v>
      </c>
      <c r="I1760" s="4">
        <v>5</v>
      </c>
      <c r="J1760" s="5">
        <v>0</v>
      </c>
      <c r="K1760" s="6">
        <v>0</v>
      </c>
      <c r="L1760">
        <v>0</v>
      </c>
      <c r="M1760">
        <v>0</v>
      </c>
      <c r="N1760">
        <v>0</v>
      </c>
      <c r="O1760">
        <v>0</v>
      </c>
      <c r="P1760" s="5">
        <v>0</v>
      </c>
      <c r="Q1760">
        <v>0</v>
      </c>
      <c r="R1760">
        <v>0</v>
      </c>
      <c r="S1760" s="5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 s="2">
        <v>0</v>
      </c>
      <c r="Z1760" s="7">
        <v>14.2</v>
      </c>
      <c r="AA1760" s="7">
        <v>12.6</v>
      </c>
      <c r="AB1760" s="7">
        <v>12</v>
      </c>
      <c r="AC1760" s="8">
        <v>12.9</v>
      </c>
      <c r="AD1760" s="3">
        <v>80</v>
      </c>
      <c r="AE1760" s="3">
        <v>5</v>
      </c>
      <c r="AF1760" s="10">
        <v>896.2</v>
      </c>
      <c r="AG1760" s="2">
        <v>237</v>
      </c>
    </row>
    <row r="1761" spans="1:33" x14ac:dyDescent="0.45">
      <c r="A1761" t="s">
        <v>82</v>
      </c>
      <c r="B1761" t="s">
        <v>20</v>
      </c>
      <c r="C1761" s="1">
        <v>28</v>
      </c>
      <c r="D1761" s="1">
        <v>5</v>
      </c>
      <c r="E1761" s="1">
        <v>59</v>
      </c>
      <c r="F1761">
        <v>1</v>
      </c>
      <c r="G1761" s="2" t="s">
        <v>44</v>
      </c>
      <c r="H1761" s="3">
        <v>100</v>
      </c>
      <c r="I1761" s="16">
        <v>0</v>
      </c>
      <c r="J1761">
        <v>15</v>
      </c>
      <c r="K1761" s="2">
        <v>0</v>
      </c>
      <c r="L1761">
        <v>0</v>
      </c>
      <c r="M1761">
        <v>0</v>
      </c>
      <c r="N1761">
        <v>0</v>
      </c>
      <c r="O1761">
        <v>0</v>
      </c>
      <c r="P1761" s="5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 s="2">
        <v>0</v>
      </c>
      <c r="Z1761" s="7">
        <v>15</v>
      </c>
      <c r="AA1761" s="7">
        <v>13.2</v>
      </c>
      <c r="AB1761" s="7">
        <v>13.2</v>
      </c>
      <c r="AC1761" s="8">
        <v>13.8</v>
      </c>
      <c r="AD1761" s="3">
        <v>85</v>
      </c>
      <c r="AE1761" s="3">
        <v>10</v>
      </c>
      <c r="AF1761" s="10">
        <v>948</v>
      </c>
      <c r="AG1761" s="2">
        <v>157</v>
      </c>
    </row>
    <row r="1762" spans="1:33" x14ac:dyDescent="0.45">
      <c r="A1762" t="s">
        <v>82</v>
      </c>
      <c r="B1762" t="s">
        <v>20</v>
      </c>
      <c r="C1762" s="1">
        <v>28</v>
      </c>
      <c r="D1762" s="1">
        <v>6</v>
      </c>
      <c r="E1762" s="1">
        <v>60</v>
      </c>
      <c r="F1762">
        <v>1</v>
      </c>
      <c r="G1762" s="2" t="s">
        <v>16</v>
      </c>
      <c r="H1762" s="3">
        <v>100</v>
      </c>
      <c r="I1762" s="4">
        <v>5</v>
      </c>
      <c r="J1762" s="5">
        <v>5</v>
      </c>
      <c r="K1762" s="6">
        <v>0</v>
      </c>
      <c r="L1762">
        <v>0</v>
      </c>
      <c r="M1762">
        <v>0</v>
      </c>
      <c r="N1762">
        <v>0</v>
      </c>
      <c r="O1762">
        <v>0</v>
      </c>
      <c r="P1762" s="5">
        <v>0</v>
      </c>
      <c r="Q1762">
        <v>0</v>
      </c>
      <c r="R1762">
        <v>0</v>
      </c>
      <c r="S1762" s="5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 s="2">
        <v>0</v>
      </c>
      <c r="Z1762" s="7">
        <v>15</v>
      </c>
      <c r="AA1762" s="7">
        <v>12</v>
      </c>
      <c r="AB1762" s="7">
        <v>12.4</v>
      </c>
      <c r="AC1762" s="8">
        <v>13.1</v>
      </c>
      <c r="AD1762" s="3">
        <v>80</v>
      </c>
      <c r="AE1762" s="3">
        <v>10</v>
      </c>
      <c r="AF1762" s="10">
        <v>874.4</v>
      </c>
      <c r="AG1762" s="2">
        <v>169</v>
      </c>
    </row>
    <row r="1763" spans="1:33" x14ac:dyDescent="0.45">
      <c r="A1763" t="s">
        <v>82</v>
      </c>
      <c r="B1763" t="s">
        <v>20</v>
      </c>
      <c r="C1763" s="1">
        <v>28</v>
      </c>
      <c r="D1763" s="1">
        <v>7</v>
      </c>
      <c r="E1763" s="1">
        <v>61</v>
      </c>
      <c r="F1763">
        <v>1</v>
      </c>
      <c r="G1763" s="2" t="s">
        <v>44</v>
      </c>
      <c r="H1763" s="3">
        <v>100</v>
      </c>
      <c r="I1763" s="4">
        <v>10</v>
      </c>
      <c r="J1763" s="5">
        <v>5</v>
      </c>
      <c r="K1763" s="6">
        <v>0</v>
      </c>
      <c r="L1763">
        <v>0</v>
      </c>
      <c r="M1763">
        <v>0</v>
      </c>
      <c r="N1763">
        <v>0</v>
      </c>
      <c r="O1763">
        <v>0</v>
      </c>
      <c r="P1763" s="5">
        <v>0</v>
      </c>
      <c r="Q1763">
        <v>0</v>
      </c>
      <c r="R1763">
        <v>0</v>
      </c>
      <c r="S1763" s="5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 s="2">
        <v>0</v>
      </c>
      <c r="Z1763" s="7">
        <v>15.4</v>
      </c>
      <c r="AA1763" s="7">
        <v>12.6</v>
      </c>
      <c r="AB1763" s="7">
        <v>14.8</v>
      </c>
      <c r="AC1763" s="8">
        <v>14.3</v>
      </c>
      <c r="AD1763" s="3">
        <v>80</v>
      </c>
      <c r="AE1763" s="3">
        <v>10</v>
      </c>
      <c r="AF1763" s="10">
        <v>882.2</v>
      </c>
      <c r="AG1763" s="2">
        <v>178</v>
      </c>
    </row>
    <row r="1764" spans="1:33" x14ac:dyDescent="0.45">
      <c r="A1764" t="s">
        <v>82</v>
      </c>
      <c r="B1764" t="s">
        <v>20</v>
      </c>
      <c r="C1764" s="1">
        <v>28</v>
      </c>
      <c r="D1764" s="1">
        <v>8</v>
      </c>
      <c r="E1764" s="1">
        <v>62</v>
      </c>
      <c r="F1764">
        <v>1</v>
      </c>
      <c r="G1764" s="2" t="s">
        <v>16</v>
      </c>
      <c r="H1764" s="3">
        <v>100</v>
      </c>
      <c r="I1764" s="4">
        <v>5</v>
      </c>
      <c r="J1764" s="5">
        <v>5</v>
      </c>
      <c r="K1764" s="6">
        <v>5</v>
      </c>
      <c r="L1764">
        <v>0</v>
      </c>
      <c r="M1764">
        <v>0</v>
      </c>
      <c r="N1764">
        <v>0</v>
      </c>
      <c r="O1764">
        <v>0</v>
      </c>
      <c r="P1764" s="5">
        <v>0</v>
      </c>
      <c r="Q1764">
        <v>0</v>
      </c>
      <c r="R1764">
        <v>0</v>
      </c>
      <c r="S1764" s="5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 s="2">
        <v>0</v>
      </c>
      <c r="Z1764" s="7">
        <v>16.600000000000001</v>
      </c>
      <c r="AA1764" s="7">
        <v>13.2</v>
      </c>
      <c r="AB1764" s="7">
        <v>15.8</v>
      </c>
      <c r="AC1764" s="8">
        <v>15.2</v>
      </c>
      <c r="AD1764" s="3">
        <v>80</v>
      </c>
      <c r="AE1764" s="3">
        <v>10</v>
      </c>
      <c r="AF1764" s="10">
        <v>791.2</v>
      </c>
      <c r="AG1764" s="2">
        <v>215</v>
      </c>
    </row>
    <row r="1765" spans="1:33" x14ac:dyDescent="0.45">
      <c r="A1765" t="s">
        <v>82</v>
      </c>
      <c r="B1765" t="s">
        <v>20</v>
      </c>
      <c r="C1765" s="1">
        <v>28</v>
      </c>
      <c r="D1765" s="1">
        <v>9</v>
      </c>
      <c r="E1765" s="1">
        <v>63</v>
      </c>
      <c r="F1765">
        <v>1</v>
      </c>
      <c r="G1765" s="2" t="s">
        <v>43</v>
      </c>
      <c r="H1765" s="3">
        <v>100</v>
      </c>
      <c r="I1765" s="4">
        <v>0</v>
      </c>
      <c r="J1765" s="5">
        <v>5</v>
      </c>
      <c r="K1765" s="6">
        <v>0</v>
      </c>
      <c r="L1765">
        <v>0</v>
      </c>
      <c r="M1765">
        <v>0</v>
      </c>
      <c r="N1765">
        <v>0</v>
      </c>
      <c r="O1765">
        <v>0</v>
      </c>
      <c r="P1765" s="5">
        <v>0</v>
      </c>
      <c r="Q1765">
        <v>0</v>
      </c>
      <c r="R1765">
        <v>0</v>
      </c>
      <c r="S1765" s="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 s="2">
        <v>0</v>
      </c>
      <c r="Z1765" s="7">
        <v>12.8</v>
      </c>
      <c r="AA1765" s="7">
        <v>12</v>
      </c>
      <c r="AB1765" s="7">
        <v>15.6</v>
      </c>
      <c r="AC1765" s="8">
        <v>13.5</v>
      </c>
      <c r="AD1765" s="3">
        <v>65</v>
      </c>
      <c r="AE1765" s="3">
        <v>5</v>
      </c>
      <c r="AF1765" s="10">
        <v>670.2</v>
      </c>
      <c r="AG1765" s="2">
        <v>189</v>
      </c>
    </row>
    <row r="1766" spans="1:33" x14ac:dyDescent="0.45">
      <c r="A1766" t="s">
        <v>82</v>
      </c>
      <c r="B1766" t="s">
        <v>20</v>
      </c>
      <c r="C1766" s="1">
        <v>28</v>
      </c>
      <c r="D1766" s="1">
        <v>10</v>
      </c>
      <c r="E1766" s="1">
        <v>64</v>
      </c>
      <c r="F1766">
        <v>2</v>
      </c>
      <c r="G1766" s="2" t="s">
        <v>16</v>
      </c>
      <c r="H1766" s="23">
        <v>100</v>
      </c>
      <c r="I1766" s="4">
        <v>10</v>
      </c>
      <c r="J1766" s="5">
        <v>5</v>
      </c>
      <c r="K1766" s="6">
        <v>0</v>
      </c>
      <c r="L1766">
        <v>0</v>
      </c>
      <c r="M1766">
        <v>0</v>
      </c>
      <c r="N1766">
        <v>0</v>
      </c>
      <c r="O1766">
        <v>0</v>
      </c>
      <c r="P1766" s="5">
        <v>0</v>
      </c>
      <c r="Q1766">
        <v>0</v>
      </c>
      <c r="R1766">
        <v>0</v>
      </c>
      <c r="S1766" s="5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 s="2">
        <v>0</v>
      </c>
      <c r="Z1766">
        <v>16.399999999999999</v>
      </c>
      <c r="AA1766">
        <v>16.2</v>
      </c>
      <c r="AB1766">
        <v>17.600000000000001</v>
      </c>
      <c r="AC1766" s="8">
        <v>16.7</v>
      </c>
      <c r="AD1766" s="3">
        <v>70</v>
      </c>
      <c r="AE1766" s="3">
        <v>15</v>
      </c>
      <c r="AF1766">
        <v>756.2</v>
      </c>
      <c r="AG1766" s="2">
        <v>189</v>
      </c>
    </row>
    <row r="1767" spans="1:33" x14ac:dyDescent="0.45">
      <c r="A1767" t="s">
        <v>82</v>
      </c>
      <c r="B1767" t="s">
        <v>20</v>
      </c>
      <c r="C1767" s="1">
        <v>28</v>
      </c>
      <c r="D1767" s="1">
        <v>11</v>
      </c>
      <c r="E1767" s="1">
        <v>65</v>
      </c>
      <c r="F1767">
        <v>2</v>
      </c>
      <c r="G1767" s="2" t="s">
        <v>43</v>
      </c>
      <c r="H1767" s="3">
        <v>100</v>
      </c>
      <c r="I1767" s="4">
        <v>10</v>
      </c>
      <c r="J1767" s="5">
        <v>5</v>
      </c>
      <c r="K1767" s="6">
        <v>5</v>
      </c>
      <c r="L1767">
        <v>0</v>
      </c>
      <c r="M1767">
        <v>0</v>
      </c>
      <c r="N1767">
        <v>0</v>
      </c>
      <c r="O1767">
        <v>0</v>
      </c>
      <c r="P1767" s="5">
        <v>0</v>
      </c>
      <c r="Q1767">
        <v>0</v>
      </c>
      <c r="R1767">
        <v>0</v>
      </c>
      <c r="S1767" s="5">
        <v>0</v>
      </c>
      <c r="T1767">
        <v>0</v>
      </c>
      <c r="U1767">
        <v>0</v>
      </c>
      <c r="V1767">
        <v>0</v>
      </c>
      <c r="W1767">
        <v>0</v>
      </c>
      <c r="X1767">
        <v>1</v>
      </c>
      <c r="Y1767" s="2">
        <v>0</v>
      </c>
      <c r="Z1767" s="7">
        <v>16.399999999999999</v>
      </c>
      <c r="AA1767" s="7">
        <v>16</v>
      </c>
      <c r="AB1767" s="7">
        <v>17.600000000000001</v>
      </c>
      <c r="AC1767" s="8">
        <v>16.7</v>
      </c>
      <c r="AD1767" s="3">
        <v>80</v>
      </c>
      <c r="AE1767" s="3">
        <v>5</v>
      </c>
      <c r="AF1767">
        <v>852.3</v>
      </c>
      <c r="AG1767" s="2">
        <v>137</v>
      </c>
    </row>
    <row r="1768" spans="1:33" x14ac:dyDescent="0.45">
      <c r="A1768" t="s">
        <v>82</v>
      </c>
      <c r="B1768" t="s">
        <v>20</v>
      </c>
      <c r="C1768" s="1">
        <v>28</v>
      </c>
      <c r="D1768" s="1">
        <v>12</v>
      </c>
      <c r="E1768" s="1">
        <v>66</v>
      </c>
      <c r="F1768">
        <v>2</v>
      </c>
      <c r="G1768" s="2" t="s">
        <v>44</v>
      </c>
      <c r="H1768" s="3">
        <v>100</v>
      </c>
      <c r="I1768" s="4">
        <v>5</v>
      </c>
      <c r="J1768" s="5">
        <v>5</v>
      </c>
      <c r="K1768" s="6">
        <v>5</v>
      </c>
      <c r="L1768" s="5">
        <v>0</v>
      </c>
      <c r="M1768" s="5">
        <v>0</v>
      </c>
      <c r="N1768" s="5">
        <v>0</v>
      </c>
      <c r="O1768" s="5">
        <v>0</v>
      </c>
      <c r="P1768" s="5">
        <v>0</v>
      </c>
      <c r="Q1768">
        <v>0</v>
      </c>
      <c r="R1768" s="5">
        <v>0</v>
      </c>
      <c r="S1768" s="5">
        <v>0</v>
      </c>
      <c r="T1768" s="5">
        <v>0</v>
      </c>
      <c r="U1768">
        <v>0</v>
      </c>
      <c r="V1768" s="5">
        <v>0</v>
      </c>
      <c r="W1768" s="5">
        <v>0</v>
      </c>
      <c r="X1768">
        <v>0</v>
      </c>
      <c r="Y1768" s="6">
        <v>0</v>
      </c>
      <c r="Z1768" s="7">
        <v>17</v>
      </c>
      <c r="AA1768" s="7">
        <v>18</v>
      </c>
      <c r="AB1768" s="7">
        <v>17.2</v>
      </c>
      <c r="AC1768" s="8">
        <v>17.399999999999999</v>
      </c>
      <c r="AD1768" s="12">
        <v>70</v>
      </c>
      <c r="AE1768" s="12">
        <v>5</v>
      </c>
      <c r="AF1768" s="10">
        <v>790.2</v>
      </c>
      <c r="AG1768" s="2">
        <v>178</v>
      </c>
    </row>
    <row r="1769" spans="1:33" x14ac:dyDescent="0.45">
      <c r="A1769" t="s">
        <v>82</v>
      </c>
      <c r="B1769" t="s">
        <v>20</v>
      </c>
      <c r="C1769" s="1">
        <v>28</v>
      </c>
      <c r="D1769" s="1">
        <v>13</v>
      </c>
      <c r="E1769" s="1">
        <v>67</v>
      </c>
      <c r="F1769">
        <v>2</v>
      </c>
      <c r="G1769" s="2" t="s">
        <v>43</v>
      </c>
      <c r="H1769" s="3">
        <v>100</v>
      </c>
      <c r="I1769" s="4">
        <v>15</v>
      </c>
      <c r="J1769" s="5">
        <v>5</v>
      </c>
      <c r="K1769" s="6">
        <v>0</v>
      </c>
      <c r="L1769">
        <v>0</v>
      </c>
      <c r="M1769">
        <v>0</v>
      </c>
      <c r="N1769">
        <v>0</v>
      </c>
      <c r="O1769">
        <v>0</v>
      </c>
      <c r="P1769" s="5">
        <v>0</v>
      </c>
      <c r="Q1769">
        <v>2</v>
      </c>
      <c r="R1769">
        <v>0</v>
      </c>
      <c r="S1769" s="5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 s="2">
        <v>0</v>
      </c>
      <c r="Z1769" s="7">
        <v>13</v>
      </c>
      <c r="AA1769" s="7">
        <v>11</v>
      </c>
      <c r="AB1769" s="7">
        <v>16.8</v>
      </c>
      <c r="AC1769" s="8">
        <v>13.6</v>
      </c>
      <c r="AD1769" s="3">
        <v>80</v>
      </c>
      <c r="AE1769" s="3">
        <v>10</v>
      </c>
      <c r="AF1769">
        <v>853.9</v>
      </c>
      <c r="AG1769" s="2">
        <v>204</v>
      </c>
    </row>
    <row r="1770" spans="1:33" x14ac:dyDescent="0.45">
      <c r="A1770" t="s">
        <v>82</v>
      </c>
      <c r="B1770" t="s">
        <v>20</v>
      </c>
      <c r="C1770" s="1">
        <v>28</v>
      </c>
      <c r="D1770" s="1">
        <v>14</v>
      </c>
      <c r="E1770" s="1">
        <v>68</v>
      </c>
      <c r="F1770">
        <v>2</v>
      </c>
      <c r="G1770" s="2" t="s">
        <v>44</v>
      </c>
      <c r="H1770" s="3">
        <v>100</v>
      </c>
      <c r="I1770" s="4">
        <v>15</v>
      </c>
      <c r="J1770" s="5">
        <v>5</v>
      </c>
      <c r="K1770" s="6">
        <v>0</v>
      </c>
      <c r="L1770">
        <v>0</v>
      </c>
      <c r="M1770">
        <v>0</v>
      </c>
      <c r="N1770">
        <v>0</v>
      </c>
      <c r="O1770">
        <v>0</v>
      </c>
      <c r="P1770" s="5">
        <v>0</v>
      </c>
      <c r="Q1770">
        <v>0</v>
      </c>
      <c r="R1770">
        <v>0</v>
      </c>
      <c r="S1770" s="5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 s="2">
        <v>0</v>
      </c>
      <c r="Z1770" s="7">
        <v>13.8</v>
      </c>
      <c r="AA1770" s="7">
        <v>13.4</v>
      </c>
      <c r="AB1770" s="7">
        <v>13.2</v>
      </c>
      <c r="AC1770" s="8">
        <v>13.5</v>
      </c>
      <c r="AD1770" s="3">
        <v>85</v>
      </c>
      <c r="AE1770" s="3">
        <v>5</v>
      </c>
      <c r="AF1770" s="10">
        <v>894.1</v>
      </c>
      <c r="AG1770" s="2">
        <v>170</v>
      </c>
    </row>
    <row r="1771" spans="1:33" x14ac:dyDescent="0.45">
      <c r="A1771" t="s">
        <v>82</v>
      </c>
      <c r="B1771" t="s">
        <v>20</v>
      </c>
      <c r="C1771" s="1">
        <v>28</v>
      </c>
      <c r="D1771" s="1">
        <v>15</v>
      </c>
      <c r="E1771" s="1">
        <v>69</v>
      </c>
      <c r="F1771">
        <v>2</v>
      </c>
      <c r="G1771" s="2" t="s">
        <v>16</v>
      </c>
      <c r="H1771" s="3">
        <v>100</v>
      </c>
      <c r="I1771" s="4">
        <v>15</v>
      </c>
      <c r="J1771" s="5">
        <v>5</v>
      </c>
      <c r="K1771" s="6">
        <v>0</v>
      </c>
      <c r="L1771">
        <v>0</v>
      </c>
      <c r="M1771">
        <v>0</v>
      </c>
      <c r="N1771">
        <v>0</v>
      </c>
      <c r="O1771">
        <v>0</v>
      </c>
      <c r="P1771" s="5">
        <v>0</v>
      </c>
      <c r="Q1771">
        <v>1</v>
      </c>
      <c r="R1771">
        <v>0</v>
      </c>
      <c r="S1771" s="5">
        <v>0</v>
      </c>
      <c r="T1771">
        <v>0</v>
      </c>
      <c r="U1771">
        <v>0</v>
      </c>
      <c r="V1771">
        <v>0</v>
      </c>
      <c r="W1771">
        <v>0</v>
      </c>
      <c r="X1771">
        <v>1</v>
      </c>
      <c r="Y1771" s="2">
        <v>0</v>
      </c>
      <c r="Z1771" s="7">
        <v>17.8</v>
      </c>
      <c r="AA1771" s="7">
        <v>13.8</v>
      </c>
      <c r="AB1771" s="7">
        <v>10.6</v>
      </c>
      <c r="AC1771" s="8">
        <v>14.1</v>
      </c>
      <c r="AD1771" s="3">
        <v>85</v>
      </c>
      <c r="AE1771" s="3">
        <v>15</v>
      </c>
      <c r="AF1771" s="10">
        <v>911.4</v>
      </c>
      <c r="AG1771" s="2">
        <v>196</v>
      </c>
    </row>
    <row r="1772" spans="1:33" x14ac:dyDescent="0.45">
      <c r="A1772" t="s">
        <v>82</v>
      </c>
      <c r="B1772" t="s">
        <v>20</v>
      </c>
      <c r="C1772" s="1">
        <v>28</v>
      </c>
      <c r="D1772" s="1">
        <v>16</v>
      </c>
      <c r="E1772" s="1">
        <v>70</v>
      </c>
      <c r="F1772">
        <v>2</v>
      </c>
      <c r="G1772" s="2" t="s">
        <v>44</v>
      </c>
      <c r="H1772" s="3">
        <v>100</v>
      </c>
      <c r="I1772" s="16">
        <v>15</v>
      </c>
      <c r="J1772">
        <v>5</v>
      </c>
      <c r="K1772" s="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 s="2">
        <v>0</v>
      </c>
      <c r="Z1772" s="7">
        <v>13.2</v>
      </c>
      <c r="AA1772" s="7">
        <v>15</v>
      </c>
      <c r="AB1772" s="7">
        <v>12.2</v>
      </c>
      <c r="AC1772" s="8">
        <v>13.5</v>
      </c>
      <c r="AD1772" s="3">
        <v>55</v>
      </c>
      <c r="AE1772" s="3">
        <v>10</v>
      </c>
      <c r="AF1772" s="7">
        <v>558.4</v>
      </c>
      <c r="AG1772" s="2">
        <v>297</v>
      </c>
    </row>
    <row r="1773" spans="1:33" x14ac:dyDescent="0.45">
      <c r="A1773" t="s">
        <v>82</v>
      </c>
      <c r="B1773" t="s">
        <v>20</v>
      </c>
      <c r="C1773" s="1">
        <v>28</v>
      </c>
      <c r="D1773" s="1">
        <v>17</v>
      </c>
      <c r="E1773" s="1">
        <v>71</v>
      </c>
      <c r="F1773">
        <v>2</v>
      </c>
      <c r="G1773" s="2" t="s">
        <v>16</v>
      </c>
      <c r="H1773" s="3">
        <v>100</v>
      </c>
      <c r="I1773" s="16">
        <v>15</v>
      </c>
      <c r="J1773">
        <v>5</v>
      </c>
      <c r="K1773" s="2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 s="2">
        <v>0</v>
      </c>
      <c r="Z1773" s="7">
        <v>11.2</v>
      </c>
      <c r="AA1773" s="7">
        <v>16.2</v>
      </c>
      <c r="AB1773" s="7">
        <v>13.3</v>
      </c>
      <c r="AC1773" s="8">
        <v>13.6</v>
      </c>
      <c r="AD1773" s="3">
        <v>50</v>
      </c>
      <c r="AE1773" s="3">
        <v>30</v>
      </c>
      <c r="AF1773" s="7">
        <v>512.9</v>
      </c>
      <c r="AG1773" s="2">
        <v>250</v>
      </c>
    </row>
    <row r="1774" spans="1:33" x14ac:dyDescent="0.45">
      <c r="A1774" t="s">
        <v>82</v>
      </c>
      <c r="B1774" t="s">
        <v>20</v>
      </c>
      <c r="C1774" s="1">
        <v>28</v>
      </c>
      <c r="D1774" s="1">
        <v>18</v>
      </c>
      <c r="E1774" s="1">
        <v>72</v>
      </c>
      <c r="F1774">
        <v>2</v>
      </c>
      <c r="G1774" s="2" t="s">
        <v>43</v>
      </c>
      <c r="H1774" s="3">
        <v>100</v>
      </c>
      <c r="I1774" s="4">
        <v>15</v>
      </c>
      <c r="J1774" s="5">
        <v>5</v>
      </c>
      <c r="K1774" s="6">
        <v>0</v>
      </c>
      <c r="L1774">
        <v>1</v>
      </c>
      <c r="M1774">
        <v>0</v>
      </c>
      <c r="N1774">
        <v>0</v>
      </c>
      <c r="O1774">
        <v>0</v>
      </c>
      <c r="P1774" s="5">
        <v>0</v>
      </c>
      <c r="Q1774">
        <v>0</v>
      </c>
      <c r="R1774">
        <v>0</v>
      </c>
      <c r="S1774" s="5">
        <v>0</v>
      </c>
      <c r="T1774">
        <v>1</v>
      </c>
      <c r="U1774">
        <v>0</v>
      </c>
      <c r="V1774">
        <v>0</v>
      </c>
      <c r="W1774">
        <v>0</v>
      </c>
      <c r="X1774">
        <v>0</v>
      </c>
      <c r="Y1774" s="2">
        <v>0</v>
      </c>
      <c r="Z1774" s="7">
        <v>11.8</v>
      </c>
      <c r="AA1774" s="7">
        <v>16.8</v>
      </c>
      <c r="AB1774" s="7">
        <v>13</v>
      </c>
      <c r="AC1774" s="8">
        <v>13.9</v>
      </c>
      <c r="AD1774" s="20">
        <v>80</v>
      </c>
      <c r="AE1774" s="3">
        <v>25</v>
      </c>
      <c r="AF1774">
        <v>888.2</v>
      </c>
      <c r="AG1774" s="2">
        <v>186</v>
      </c>
    </row>
    <row r="1775" spans="1:33" x14ac:dyDescent="0.45">
      <c r="A1775" t="s">
        <v>82</v>
      </c>
      <c r="B1775" t="s">
        <v>20</v>
      </c>
      <c r="C1775" s="1">
        <v>28</v>
      </c>
      <c r="D1775" s="1">
        <v>19</v>
      </c>
      <c r="E1775" s="1">
        <v>73</v>
      </c>
      <c r="F1775">
        <v>3</v>
      </c>
      <c r="G1775" s="2" t="s">
        <v>16</v>
      </c>
      <c r="H1775" s="3">
        <v>100</v>
      </c>
      <c r="I1775" s="4">
        <v>10</v>
      </c>
      <c r="J1775" s="5">
        <v>5</v>
      </c>
      <c r="K1775" s="6">
        <v>0</v>
      </c>
      <c r="L1775">
        <v>0</v>
      </c>
      <c r="M1775">
        <v>0</v>
      </c>
      <c r="N1775">
        <v>0</v>
      </c>
      <c r="O1775">
        <v>0</v>
      </c>
      <c r="P1775" s="5">
        <v>0</v>
      </c>
      <c r="Q1775">
        <v>0</v>
      </c>
      <c r="R1775">
        <v>0</v>
      </c>
      <c r="S1775" s="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 s="2">
        <v>0</v>
      </c>
      <c r="Z1775" s="7">
        <v>12.2</v>
      </c>
      <c r="AA1775" s="7">
        <v>13.2</v>
      </c>
      <c r="AB1775" s="7">
        <v>14.8</v>
      </c>
      <c r="AC1775" s="8">
        <v>13.4</v>
      </c>
      <c r="AD1775" s="3">
        <v>65</v>
      </c>
      <c r="AE1775" s="3">
        <v>10</v>
      </c>
      <c r="AF1775">
        <v>687.9</v>
      </c>
      <c r="AG1775" s="2">
        <v>260</v>
      </c>
    </row>
    <row r="1776" spans="1:33" x14ac:dyDescent="0.45">
      <c r="A1776" t="s">
        <v>82</v>
      </c>
      <c r="B1776" t="s">
        <v>20</v>
      </c>
      <c r="C1776" s="1">
        <v>28</v>
      </c>
      <c r="D1776" s="1">
        <v>20</v>
      </c>
      <c r="E1776" s="1">
        <v>74</v>
      </c>
      <c r="F1776">
        <v>3</v>
      </c>
      <c r="G1776" s="2" t="s">
        <v>43</v>
      </c>
      <c r="H1776" s="3">
        <v>100</v>
      </c>
      <c r="I1776" s="4">
        <v>10</v>
      </c>
      <c r="J1776" s="5">
        <v>5</v>
      </c>
      <c r="K1776" s="6">
        <v>0</v>
      </c>
      <c r="L1776">
        <v>0</v>
      </c>
      <c r="M1776">
        <v>0</v>
      </c>
      <c r="N1776">
        <v>0</v>
      </c>
      <c r="O1776">
        <v>0</v>
      </c>
      <c r="P1776" s="5">
        <v>0</v>
      </c>
      <c r="Q1776">
        <v>0</v>
      </c>
      <c r="R1776">
        <v>0</v>
      </c>
      <c r="S1776" s="5">
        <v>0</v>
      </c>
      <c r="T1776">
        <v>0</v>
      </c>
      <c r="U1776">
        <v>0</v>
      </c>
      <c r="V1776">
        <v>0</v>
      </c>
      <c r="W1776">
        <v>0</v>
      </c>
      <c r="X1776">
        <v>1</v>
      </c>
      <c r="Y1776" s="2">
        <v>0</v>
      </c>
      <c r="Z1776" s="7">
        <v>10.6</v>
      </c>
      <c r="AA1776" s="7">
        <v>10.6</v>
      </c>
      <c r="AB1776" s="7">
        <v>15.8</v>
      </c>
      <c r="AC1776" s="8">
        <v>12.3</v>
      </c>
      <c r="AD1776" s="3">
        <v>55</v>
      </c>
      <c r="AE1776" s="3">
        <v>5</v>
      </c>
      <c r="AF1776">
        <v>598.70000000000005</v>
      </c>
      <c r="AG1776" s="2">
        <v>291</v>
      </c>
    </row>
    <row r="1777" spans="1:33" x14ac:dyDescent="0.45">
      <c r="A1777" t="s">
        <v>82</v>
      </c>
      <c r="B1777" t="s">
        <v>20</v>
      </c>
      <c r="C1777" s="1">
        <v>28</v>
      </c>
      <c r="D1777" s="1">
        <v>21</v>
      </c>
      <c r="E1777" s="1">
        <v>75</v>
      </c>
      <c r="F1777">
        <v>3</v>
      </c>
      <c r="G1777" s="2" t="s">
        <v>44</v>
      </c>
      <c r="H1777" s="23">
        <v>100</v>
      </c>
      <c r="I1777" s="16">
        <v>5</v>
      </c>
      <c r="J1777">
        <v>10</v>
      </c>
      <c r="K1777" s="2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 s="2">
        <v>0</v>
      </c>
      <c r="Z1777" s="7">
        <v>15.2</v>
      </c>
      <c r="AA1777" s="7">
        <v>13.4</v>
      </c>
      <c r="AB1777" s="7">
        <v>13.8</v>
      </c>
      <c r="AC1777" s="8">
        <v>14.1</v>
      </c>
      <c r="AD1777" s="3">
        <v>50</v>
      </c>
      <c r="AE1777" s="3">
        <v>10</v>
      </c>
      <c r="AF1777" s="7">
        <v>419.7</v>
      </c>
      <c r="AG1777" s="2">
        <v>191</v>
      </c>
    </row>
    <row r="1778" spans="1:33" x14ac:dyDescent="0.45">
      <c r="A1778" t="s">
        <v>82</v>
      </c>
      <c r="B1778" t="s">
        <v>20</v>
      </c>
      <c r="C1778" s="1">
        <v>28</v>
      </c>
      <c r="D1778" s="1">
        <v>22</v>
      </c>
      <c r="E1778" s="1">
        <v>76</v>
      </c>
      <c r="F1778">
        <v>3</v>
      </c>
      <c r="G1778" s="2" t="s">
        <v>43</v>
      </c>
      <c r="H1778" s="3">
        <v>100</v>
      </c>
      <c r="I1778" s="4">
        <v>0</v>
      </c>
      <c r="J1778" s="5">
        <v>5</v>
      </c>
      <c r="K1778" s="6">
        <v>0</v>
      </c>
      <c r="L1778" s="5">
        <v>0</v>
      </c>
      <c r="M1778" s="5">
        <v>0</v>
      </c>
      <c r="N1778" s="5">
        <v>0</v>
      </c>
      <c r="O1778">
        <v>0</v>
      </c>
      <c r="P1778" s="5">
        <v>0</v>
      </c>
      <c r="Q1778">
        <v>0</v>
      </c>
      <c r="R1778" s="5">
        <v>0</v>
      </c>
      <c r="S1778" s="5">
        <v>0</v>
      </c>
      <c r="T1778" s="5">
        <v>0</v>
      </c>
      <c r="U1778" s="5">
        <v>0</v>
      </c>
      <c r="V1778" s="5">
        <v>0</v>
      </c>
      <c r="W1778" s="5">
        <v>0</v>
      </c>
      <c r="X1778">
        <v>0</v>
      </c>
      <c r="Y1778" s="6">
        <v>0</v>
      </c>
      <c r="Z1778" s="7">
        <v>17.600000000000001</v>
      </c>
      <c r="AA1778" s="7">
        <v>13.6</v>
      </c>
      <c r="AB1778" s="7">
        <v>13.2</v>
      </c>
      <c r="AC1778" s="8">
        <v>14.8</v>
      </c>
      <c r="AD1778" s="12">
        <v>60</v>
      </c>
      <c r="AE1778" s="12">
        <v>5</v>
      </c>
      <c r="AF1778" s="10">
        <v>666.9</v>
      </c>
      <c r="AG1778" s="2">
        <v>241</v>
      </c>
    </row>
    <row r="1779" spans="1:33" x14ac:dyDescent="0.45">
      <c r="A1779" t="s">
        <v>82</v>
      </c>
      <c r="B1779" t="s">
        <v>20</v>
      </c>
      <c r="C1779" s="1">
        <v>28</v>
      </c>
      <c r="D1779" s="1">
        <v>23</v>
      </c>
      <c r="E1779" s="1">
        <v>77</v>
      </c>
      <c r="F1779">
        <v>3</v>
      </c>
      <c r="G1779" s="2" t="s">
        <v>44</v>
      </c>
      <c r="H1779" s="3">
        <v>100</v>
      </c>
      <c r="I1779" s="4">
        <v>5</v>
      </c>
      <c r="J1779" s="5">
        <v>0</v>
      </c>
      <c r="K1779" s="6">
        <v>5</v>
      </c>
      <c r="L1779">
        <v>0</v>
      </c>
      <c r="M1779">
        <v>0</v>
      </c>
      <c r="N1779">
        <v>0</v>
      </c>
      <c r="O1779">
        <v>0</v>
      </c>
      <c r="P1779" s="5">
        <v>0</v>
      </c>
      <c r="Q1779">
        <v>0</v>
      </c>
      <c r="R1779">
        <v>0</v>
      </c>
      <c r="S1779" s="5">
        <v>0</v>
      </c>
      <c r="T1779">
        <v>0</v>
      </c>
      <c r="U1779">
        <v>0</v>
      </c>
      <c r="V1779">
        <v>0</v>
      </c>
      <c r="W1779">
        <v>0</v>
      </c>
      <c r="X1779">
        <v>1</v>
      </c>
      <c r="Y1779" s="2">
        <v>0</v>
      </c>
      <c r="Z1779" s="7">
        <v>13.8</v>
      </c>
      <c r="AA1779" s="7">
        <v>13.8</v>
      </c>
      <c r="AB1779" s="7">
        <v>15.4</v>
      </c>
      <c r="AC1779" s="8">
        <v>14.3</v>
      </c>
      <c r="AD1779" s="3">
        <v>60</v>
      </c>
      <c r="AE1779" s="3">
        <v>5</v>
      </c>
      <c r="AF1779" s="10">
        <v>667</v>
      </c>
      <c r="AG1779" s="2">
        <v>276</v>
      </c>
    </row>
    <row r="1780" spans="1:33" x14ac:dyDescent="0.45">
      <c r="A1780" t="s">
        <v>82</v>
      </c>
      <c r="B1780" t="s">
        <v>20</v>
      </c>
      <c r="C1780" s="1">
        <v>28</v>
      </c>
      <c r="D1780" s="1">
        <v>24</v>
      </c>
      <c r="E1780" s="1">
        <v>78</v>
      </c>
      <c r="F1780">
        <v>3</v>
      </c>
      <c r="G1780" s="2" t="s">
        <v>16</v>
      </c>
      <c r="H1780" s="3">
        <v>89</v>
      </c>
      <c r="I1780" s="16">
        <v>5</v>
      </c>
      <c r="J1780">
        <v>5</v>
      </c>
      <c r="K1780" s="2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 s="2">
        <v>0</v>
      </c>
      <c r="Z1780" s="7">
        <v>12.8</v>
      </c>
      <c r="AA1780" s="7">
        <v>16.600000000000001</v>
      </c>
      <c r="AB1780" s="7">
        <v>19</v>
      </c>
      <c r="AC1780" s="8">
        <v>16.100000000000001</v>
      </c>
      <c r="AD1780" s="3">
        <v>50</v>
      </c>
      <c r="AE1780" s="3">
        <v>5</v>
      </c>
      <c r="AF1780" s="7">
        <v>499.7</v>
      </c>
      <c r="AG1780" s="2">
        <v>277</v>
      </c>
    </row>
    <row r="1781" spans="1:33" x14ac:dyDescent="0.45">
      <c r="A1781" t="s">
        <v>82</v>
      </c>
      <c r="B1781" t="s">
        <v>20</v>
      </c>
      <c r="C1781" s="1">
        <v>28</v>
      </c>
      <c r="D1781" s="1">
        <v>25</v>
      </c>
      <c r="E1781" s="1">
        <v>79</v>
      </c>
      <c r="F1781">
        <v>3</v>
      </c>
      <c r="G1781" s="2" t="s">
        <v>44</v>
      </c>
      <c r="H1781" s="3">
        <v>100</v>
      </c>
      <c r="I1781" s="4">
        <v>5</v>
      </c>
      <c r="J1781" s="5">
        <v>0</v>
      </c>
      <c r="K1781" s="6">
        <v>0</v>
      </c>
      <c r="L1781">
        <v>0</v>
      </c>
      <c r="M1781">
        <v>0</v>
      </c>
      <c r="N1781">
        <v>0</v>
      </c>
      <c r="O1781">
        <v>0</v>
      </c>
      <c r="P1781" s="5">
        <v>0</v>
      </c>
      <c r="Q1781">
        <v>0</v>
      </c>
      <c r="R1781">
        <v>1</v>
      </c>
      <c r="S1781" s="5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 s="2">
        <v>0</v>
      </c>
      <c r="Z1781">
        <v>17.2</v>
      </c>
      <c r="AA1781">
        <v>12</v>
      </c>
      <c r="AB1781">
        <v>10.6</v>
      </c>
      <c r="AC1781" s="8">
        <v>13.3</v>
      </c>
      <c r="AD1781" s="3">
        <v>70</v>
      </c>
      <c r="AE1781" s="3">
        <v>5</v>
      </c>
      <c r="AF1781" s="10">
        <v>724.7</v>
      </c>
      <c r="AG1781" s="2">
        <v>167</v>
      </c>
    </row>
    <row r="1782" spans="1:33" x14ac:dyDescent="0.45">
      <c r="A1782" t="s">
        <v>82</v>
      </c>
      <c r="B1782" t="s">
        <v>20</v>
      </c>
      <c r="C1782" s="1">
        <v>28</v>
      </c>
      <c r="D1782" s="1">
        <v>26</v>
      </c>
      <c r="E1782" s="1">
        <v>80</v>
      </c>
      <c r="F1782">
        <v>3</v>
      </c>
      <c r="G1782" s="2" t="s">
        <v>16</v>
      </c>
      <c r="H1782" s="3">
        <v>100</v>
      </c>
      <c r="I1782" s="4">
        <v>0</v>
      </c>
      <c r="J1782" s="5">
        <v>5</v>
      </c>
      <c r="K1782" s="6">
        <v>0</v>
      </c>
      <c r="L1782">
        <v>0</v>
      </c>
      <c r="M1782">
        <v>0</v>
      </c>
      <c r="N1782">
        <v>0</v>
      </c>
      <c r="O1782">
        <v>0</v>
      </c>
      <c r="P1782" s="5">
        <v>0</v>
      </c>
      <c r="Q1782">
        <v>0</v>
      </c>
      <c r="R1782">
        <v>0</v>
      </c>
      <c r="S1782" s="5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 s="2">
        <v>0</v>
      </c>
      <c r="Z1782" s="7">
        <v>9</v>
      </c>
      <c r="AA1782" s="7">
        <v>13.2</v>
      </c>
      <c r="AB1782" s="7">
        <v>14.8</v>
      </c>
      <c r="AC1782" s="8">
        <v>12.3</v>
      </c>
      <c r="AD1782" s="3">
        <v>60</v>
      </c>
      <c r="AE1782" s="3">
        <v>5</v>
      </c>
      <c r="AF1782" s="10">
        <v>598.20000000000005</v>
      </c>
      <c r="AG1782" s="2">
        <v>248</v>
      </c>
    </row>
    <row r="1783" spans="1:33" x14ac:dyDescent="0.45">
      <c r="A1783" t="s">
        <v>82</v>
      </c>
      <c r="B1783" t="s">
        <v>20</v>
      </c>
      <c r="C1783" s="1">
        <v>28</v>
      </c>
      <c r="D1783" s="1">
        <v>27</v>
      </c>
      <c r="E1783" s="1">
        <v>81</v>
      </c>
      <c r="F1783">
        <v>3</v>
      </c>
      <c r="G1783" s="2" t="s">
        <v>43</v>
      </c>
      <c r="H1783" s="3">
        <v>100</v>
      </c>
      <c r="I1783" s="4">
        <v>0</v>
      </c>
      <c r="J1783" s="5">
        <v>5</v>
      </c>
      <c r="K1783" s="6">
        <v>0</v>
      </c>
      <c r="L1783">
        <v>0</v>
      </c>
      <c r="M1783">
        <v>0</v>
      </c>
      <c r="N1783">
        <v>0</v>
      </c>
      <c r="O1783">
        <v>0</v>
      </c>
      <c r="P1783" s="5">
        <v>0</v>
      </c>
      <c r="Q1783">
        <v>0</v>
      </c>
      <c r="R1783">
        <v>0</v>
      </c>
      <c r="S1783" s="5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 s="2">
        <v>0</v>
      </c>
      <c r="Z1783" s="7">
        <v>15.8</v>
      </c>
      <c r="AA1783" s="7">
        <v>11.2</v>
      </c>
      <c r="AB1783" s="7">
        <v>15.8</v>
      </c>
      <c r="AC1783" s="8">
        <v>14.3</v>
      </c>
      <c r="AD1783" s="20">
        <v>70</v>
      </c>
      <c r="AE1783" s="3">
        <v>5</v>
      </c>
      <c r="AF1783" s="10">
        <v>703.9</v>
      </c>
      <c r="AG1783" s="2">
        <v>190</v>
      </c>
    </row>
    <row r="1784" spans="1:33" x14ac:dyDescent="0.45">
      <c r="A1784" t="s">
        <v>46</v>
      </c>
      <c r="B1784" t="s">
        <v>21</v>
      </c>
      <c r="C1784" s="1">
        <v>34</v>
      </c>
      <c r="D1784" s="1">
        <v>1</v>
      </c>
      <c r="E1784" s="1">
        <v>1</v>
      </c>
      <c r="F1784">
        <v>1</v>
      </c>
      <c r="G1784" s="2" t="s">
        <v>16</v>
      </c>
      <c r="H1784" s="3">
        <v>100</v>
      </c>
      <c r="I1784" s="16">
        <v>0</v>
      </c>
      <c r="J1784">
        <v>0</v>
      </c>
      <c r="K1784" s="2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24</v>
      </c>
      <c r="V1784">
        <v>0</v>
      </c>
      <c r="W1784">
        <v>0</v>
      </c>
      <c r="X1784">
        <v>0</v>
      </c>
      <c r="Y1784" s="2">
        <v>0</v>
      </c>
      <c r="Z1784" s="7">
        <v>24.8</v>
      </c>
      <c r="AA1784" s="7">
        <v>7.9</v>
      </c>
      <c r="AB1784" s="7">
        <v>28.7</v>
      </c>
      <c r="AC1784" s="8">
        <v>20.5</v>
      </c>
      <c r="AD1784" s="12">
        <v>20</v>
      </c>
      <c r="AE1784" s="12">
        <v>5</v>
      </c>
      <c r="AF1784" s="7">
        <v>218.459</v>
      </c>
      <c r="AG1784" s="2">
        <v>158</v>
      </c>
    </row>
    <row r="1785" spans="1:33" x14ac:dyDescent="0.45">
      <c r="A1785" t="s">
        <v>46</v>
      </c>
      <c r="B1785" t="s">
        <v>21</v>
      </c>
      <c r="C1785" s="1">
        <v>34</v>
      </c>
      <c r="D1785" s="1">
        <v>2</v>
      </c>
      <c r="E1785" s="1">
        <v>2</v>
      </c>
      <c r="F1785">
        <v>1</v>
      </c>
      <c r="G1785" s="2" t="s">
        <v>43</v>
      </c>
      <c r="H1785" s="3">
        <v>100</v>
      </c>
      <c r="I1785" s="16">
        <v>0</v>
      </c>
      <c r="J1785">
        <v>0</v>
      </c>
      <c r="K1785" s="2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19</v>
      </c>
      <c r="V1785">
        <v>0</v>
      </c>
      <c r="W1785">
        <v>0</v>
      </c>
      <c r="X1785">
        <v>0</v>
      </c>
      <c r="Y1785" s="2">
        <v>0</v>
      </c>
      <c r="Z1785" s="7">
        <v>6</v>
      </c>
      <c r="AA1785" s="7">
        <v>11</v>
      </c>
      <c r="AB1785">
        <v>20</v>
      </c>
      <c r="AC1785" s="8">
        <v>12.3</v>
      </c>
      <c r="AD1785" s="3">
        <v>10</v>
      </c>
      <c r="AE1785" s="3">
        <v>5</v>
      </c>
      <c r="AF1785" s="7">
        <v>134.179</v>
      </c>
      <c r="AG1785" s="2">
        <v>179</v>
      </c>
    </row>
    <row r="1786" spans="1:33" x14ac:dyDescent="0.45">
      <c r="A1786" t="s">
        <v>46</v>
      </c>
      <c r="B1786" t="s">
        <v>21</v>
      </c>
      <c r="C1786" s="1">
        <v>34</v>
      </c>
      <c r="D1786" s="1">
        <v>3</v>
      </c>
      <c r="E1786" s="1">
        <v>3</v>
      </c>
      <c r="F1786">
        <v>1</v>
      </c>
      <c r="G1786" s="2" t="s">
        <v>44</v>
      </c>
      <c r="H1786" s="23">
        <v>100</v>
      </c>
      <c r="I1786" s="16">
        <v>0</v>
      </c>
      <c r="J1786">
        <v>0</v>
      </c>
      <c r="K1786" s="2">
        <v>0</v>
      </c>
      <c r="L1786">
        <v>0</v>
      </c>
      <c r="M1786">
        <v>0</v>
      </c>
      <c r="N1786">
        <v>0</v>
      </c>
      <c r="O1786">
        <v>0</v>
      </c>
      <c r="P1786">
        <v>1</v>
      </c>
      <c r="Q1786">
        <v>0</v>
      </c>
      <c r="R1786">
        <v>0</v>
      </c>
      <c r="S1786">
        <v>0</v>
      </c>
      <c r="T1786">
        <v>0</v>
      </c>
      <c r="U1786">
        <v>23</v>
      </c>
      <c r="V1786">
        <v>0</v>
      </c>
      <c r="W1786">
        <v>0</v>
      </c>
      <c r="X1786">
        <v>0</v>
      </c>
      <c r="Y1786" s="2">
        <v>0</v>
      </c>
      <c r="Z1786" s="7">
        <v>6</v>
      </c>
      <c r="AA1786" s="7">
        <v>15</v>
      </c>
      <c r="AB1786" s="7">
        <v>20</v>
      </c>
      <c r="AC1786" s="8">
        <v>13.7</v>
      </c>
      <c r="AD1786" s="3">
        <v>15</v>
      </c>
      <c r="AE1786" s="3">
        <v>2</v>
      </c>
      <c r="AF1786" s="7">
        <v>226.52500000000001</v>
      </c>
      <c r="AG1786" s="2">
        <v>165</v>
      </c>
    </row>
    <row r="1787" spans="1:33" x14ac:dyDescent="0.45">
      <c r="A1787" t="s">
        <v>46</v>
      </c>
      <c r="B1787" t="s">
        <v>21</v>
      </c>
      <c r="C1787" s="1">
        <v>34</v>
      </c>
      <c r="D1787" s="1">
        <v>4</v>
      </c>
      <c r="E1787" s="1">
        <v>4</v>
      </c>
      <c r="F1787">
        <v>1</v>
      </c>
      <c r="G1787" s="2" t="s">
        <v>43</v>
      </c>
      <c r="H1787" s="3">
        <v>100</v>
      </c>
      <c r="I1787" s="16">
        <v>0</v>
      </c>
      <c r="J1787">
        <v>0</v>
      </c>
      <c r="K1787" s="2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14</v>
      </c>
      <c r="V1787">
        <v>0</v>
      </c>
      <c r="W1787">
        <v>0</v>
      </c>
      <c r="X1787">
        <v>0</v>
      </c>
      <c r="Y1787" s="2">
        <v>0</v>
      </c>
      <c r="Z1787" s="7">
        <v>16</v>
      </c>
      <c r="AA1787" s="7">
        <v>15</v>
      </c>
      <c r="AB1787" s="7">
        <v>17.3</v>
      </c>
      <c r="AC1787" s="8">
        <v>16.100000000000001</v>
      </c>
      <c r="AD1787" s="3">
        <v>10</v>
      </c>
      <c r="AE1787" s="3">
        <v>0</v>
      </c>
      <c r="AF1787" s="7">
        <v>283.12799999999999</v>
      </c>
      <c r="AG1787" s="2">
        <v>185</v>
      </c>
    </row>
    <row r="1788" spans="1:33" x14ac:dyDescent="0.45">
      <c r="A1788" t="s">
        <v>46</v>
      </c>
      <c r="B1788" t="s">
        <v>21</v>
      </c>
      <c r="C1788" s="1">
        <v>34</v>
      </c>
      <c r="D1788" s="1">
        <v>5</v>
      </c>
      <c r="E1788" s="1">
        <v>5</v>
      </c>
      <c r="F1788">
        <v>1</v>
      </c>
      <c r="G1788" s="2" t="s">
        <v>44</v>
      </c>
      <c r="H1788" s="3">
        <v>100</v>
      </c>
      <c r="I1788" s="16">
        <v>0</v>
      </c>
      <c r="J1788">
        <v>5</v>
      </c>
      <c r="K1788" s="2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9</v>
      </c>
      <c r="V1788">
        <v>0</v>
      </c>
      <c r="W1788">
        <v>0</v>
      </c>
      <c r="X1788">
        <v>0</v>
      </c>
      <c r="Y1788" s="2">
        <v>0</v>
      </c>
      <c r="Z1788" s="7">
        <v>8.1</v>
      </c>
      <c r="AA1788" s="7">
        <v>15.2</v>
      </c>
      <c r="AB1788" s="7">
        <v>24.4</v>
      </c>
      <c r="AC1788" s="8">
        <v>15.9</v>
      </c>
      <c r="AD1788" s="3">
        <v>10</v>
      </c>
      <c r="AE1788" s="3">
        <v>2</v>
      </c>
      <c r="AF1788" s="7">
        <v>175.45099999999999</v>
      </c>
      <c r="AG1788" s="2">
        <v>174</v>
      </c>
    </row>
    <row r="1789" spans="1:33" x14ac:dyDescent="0.45">
      <c r="A1789" t="s">
        <v>46</v>
      </c>
      <c r="B1789" t="s">
        <v>21</v>
      </c>
      <c r="C1789" s="1">
        <v>34</v>
      </c>
      <c r="D1789" s="1">
        <v>6</v>
      </c>
      <c r="E1789" s="1">
        <v>6</v>
      </c>
      <c r="F1789">
        <v>1</v>
      </c>
      <c r="G1789" s="2" t="s">
        <v>16</v>
      </c>
      <c r="H1789" s="3">
        <v>100</v>
      </c>
      <c r="I1789" s="16">
        <v>0</v>
      </c>
      <c r="J1789">
        <v>0</v>
      </c>
      <c r="K1789" s="2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1</v>
      </c>
      <c r="U1789">
        <v>17</v>
      </c>
      <c r="V1789">
        <v>0</v>
      </c>
      <c r="W1789">
        <v>0</v>
      </c>
      <c r="X1789">
        <v>0</v>
      </c>
      <c r="Y1789" s="2">
        <v>0</v>
      </c>
      <c r="Z1789" s="7">
        <v>9</v>
      </c>
      <c r="AA1789" s="7">
        <v>12.4</v>
      </c>
      <c r="AB1789" s="7">
        <v>16.8</v>
      </c>
      <c r="AC1789" s="8">
        <v>12.7</v>
      </c>
      <c r="AD1789" s="3">
        <v>10</v>
      </c>
      <c r="AE1789" s="3">
        <v>2</v>
      </c>
      <c r="AF1789" s="7">
        <v>282.59699999999998</v>
      </c>
      <c r="AG1789" s="2">
        <v>244</v>
      </c>
    </row>
    <row r="1790" spans="1:33" x14ac:dyDescent="0.45">
      <c r="A1790" t="s">
        <v>46</v>
      </c>
      <c r="B1790" t="s">
        <v>21</v>
      </c>
      <c r="C1790" s="1">
        <v>34</v>
      </c>
      <c r="D1790" s="1">
        <v>7</v>
      </c>
      <c r="E1790" s="1">
        <v>7</v>
      </c>
      <c r="F1790">
        <v>1</v>
      </c>
      <c r="G1790" s="2" t="s">
        <v>44</v>
      </c>
      <c r="H1790" s="3">
        <v>100</v>
      </c>
      <c r="I1790" s="16">
        <v>0</v>
      </c>
      <c r="J1790">
        <v>5</v>
      </c>
      <c r="K1790" s="2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7</v>
      </c>
      <c r="V1790">
        <v>0</v>
      </c>
      <c r="W1790">
        <v>0</v>
      </c>
      <c r="X1790">
        <v>0</v>
      </c>
      <c r="Y1790" s="2">
        <v>0</v>
      </c>
      <c r="Z1790" s="7">
        <v>18</v>
      </c>
      <c r="AA1790" s="7">
        <v>14.8</v>
      </c>
      <c r="AB1790" s="7">
        <v>19.399999999999999</v>
      </c>
      <c r="AC1790" s="8">
        <v>17.399999999999999</v>
      </c>
      <c r="AD1790" s="3">
        <v>10</v>
      </c>
      <c r="AE1790" s="3">
        <v>0</v>
      </c>
      <c r="AF1790" s="7">
        <v>251.50299999999999</v>
      </c>
      <c r="AG1790" s="2">
        <v>164</v>
      </c>
    </row>
    <row r="1791" spans="1:33" x14ac:dyDescent="0.45">
      <c r="A1791" t="s">
        <v>46</v>
      </c>
      <c r="B1791" t="s">
        <v>21</v>
      </c>
      <c r="C1791" s="1">
        <v>34</v>
      </c>
      <c r="D1791" s="1">
        <v>8</v>
      </c>
      <c r="E1791" s="1">
        <v>8</v>
      </c>
      <c r="F1791">
        <v>1</v>
      </c>
      <c r="G1791" s="2" t="s">
        <v>16</v>
      </c>
      <c r="H1791" s="23">
        <v>100</v>
      </c>
      <c r="I1791" s="16">
        <v>0</v>
      </c>
      <c r="J1791">
        <v>0</v>
      </c>
      <c r="K1791" s="2">
        <v>0</v>
      </c>
      <c r="L1791">
        <v>0</v>
      </c>
      <c r="M1791">
        <v>0</v>
      </c>
      <c r="N1791">
        <v>0</v>
      </c>
      <c r="O1791">
        <v>0</v>
      </c>
      <c r="P1791">
        <v>1</v>
      </c>
      <c r="Q1791">
        <v>2</v>
      </c>
      <c r="R1791">
        <v>0</v>
      </c>
      <c r="S1791">
        <v>0</v>
      </c>
      <c r="T1791">
        <v>0</v>
      </c>
      <c r="U1791">
        <v>23</v>
      </c>
      <c r="V1791">
        <v>0</v>
      </c>
      <c r="W1791">
        <v>0</v>
      </c>
      <c r="X1791">
        <v>0</v>
      </c>
      <c r="Y1791" s="2">
        <v>0</v>
      </c>
      <c r="Z1791" s="7">
        <v>21</v>
      </c>
      <c r="AA1791" s="7">
        <v>17.8</v>
      </c>
      <c r="AB1791" s="7">
        <v>17.399999999999999</v>
      </c>
      <c r="AC1791" s="8">
        <v>18.7</v>
      </c>
      <c r="AD1791" s="3">
        <v>15</v>
      </c>
      <c r="AE1791" s="3">
        <v>2</v>
      </c>
      <c r="AF1791" s="7">
        <v>256.02999999999997</v>
      </c>
      <c r="AG1791" s="2">
        <v>183</v>
      </c>
    </row>
    <row r="1792" spans="1:33" x14ac:dyDescent="0.45">
      <c r="A1792" t="s">
        <v>46</v>
      </c>
      <c r="B1792" t="s">
        <v>21</v>
      </c>
      <c r="C1792" s="1">
        <v>34</v>
      </c>
      <c r="D1792" s="1">
        <v>9</v>
      </c>
      <c r="E1792" s="1">
        <v>9</v>
      </c>
      <c r="F1792">
        <v>1</v>
      </c>
      <c r="G1792" s="2" t="s">
        <v>43</v>
      </c>
      <c r="H1792" s="3">
        <v>100</v>
      </c>
      <c r="I1792" s="16">
        <v>0</v>
      </c>
      <c r="J1792">
        <v>0</v>
      </c>
      <c r="K1792" s="2">
        <v>0</v>
      </c>
      <c r="L1792">
        <v>0</v>
      </c>
      <c r="M1792">
        <v>0</v>
      </c>
      <c r="N1792">
        <v>0</v>
      </c>
      <c r="O1792">
        <v>0</v>
      </c>
      <c r="P1792">
        <v>1</v>
      </c>
      <c r="Q1792">
        <v>0</v>
      </c>
      <c r="R1792">
        <v>0</v>
      </c>
      <c r="S1792">
        <v>0</v>
      </c>
      <c r="T1792">
        <v>0</v>
      </c>
      <c r="U1792">
        <v>29</v>
      </c>
      <c r="V1792">
        <v>0</v>
      </c>
      <c r="W1792">
        <v>0</v>
      </c>
      <c r="X1792">
        <v>0</v>
      </c>
      <c r="Y1792" s="2">
        <v>0</v>
      </c>
      <c r="Z1792" s="7">
        <v>12.4</v>
      </c>
      <c r="AA1792" s="7">
        <v>11.2</v>
      </c>
      <c r="AB1792" s="7">
        <v>13.4</v>
      </c>
      <c r="AC1792" s="8">
        <v>12.3</v>
      </c>
      <c r="AD1792" s="3">
        <v>10</v>
      </c>
      <c r="AE1792" s="3">
        <v>5</v>
      </c>
      <c r="AF1792" s="7">
        <v>139.441</v>
      </c>
      <c r="AG1792" s="2">
        <v>157</v>
      </c>
    </row>
    <row r="1793" spans="1:33" x14ac:dyDescent="0.45">
      <c r="A1793" t="s">
        <v>46</v>
      </c>
      <c r="B1793" t="s">
        <v>21</v>
      </c>
      <c r="C1793" s="1">
        <v>34</v>
      </c>
      <c r="D1793" s="1">
        <v>10</v>
      </c>
      <c r="E1793" s="1">
        <v>10</v>
      </c>
      <c r="F1793">
        <v>2</v>
      </c>
      <c r="G1793" s="2" t="s">
        <v>16</v>
      </c>
      <c r="H1793" s="24">
        <v>100</v>
      </c>
      <c r="I1793" s="16">
        <v>10</v>
      </c>
      <c r="J1793">
        <v>0</v>
      </c>
      <c r="K1793" s="2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17</v>
      </c>
      <c r="V1793">
        <v>0</v>
      </c>
      <c r="W1793">
        <v>0</v>
      </c>
      <c r="X1793">
        <v>0</v>
      </c>
      <c r="Y1793" s="2">
        <v>0</v>
      </c>
      <c r="Z1793" s="7">
        <v>19.8</v>
      </c>
      <c r="AA1793" s="7">
        <v>9.6</v>
      </c>
      <c r="AB1793" s="7">
        <v>8</v>
      </c>
      <c r="AC1793" s="8">
        <v>12.5</v>
      </c>
      <c r="AD1793" s="3">
        <v>5</v>
      </c>
      <c r="AE1793" s="3">
        <v>2</v>
      </c>
      <c r="AF1793" s="7">
        <v>334.90300000000002</v>
      </c>
      <c r="AG1793" s="2">
        <v>109</v>
      </c>
    </row>
    <row r="1794" spans="1:33" x14ac:dyDescent="0.45">
      <c r="A1794" t="s">
        <v>46</v>
      </c>
      <c r="B1794" t="s">
        <v>21</v>
      </c>
      <c r="C1794" s="1">
        <v>34</v>
      </c>
      <c r="D1794" s="1">
        <v>11</v>
      </c>
      <c r="E1794" s="1">
        <v>11</v>
      </c>
      <c r="F1794">
        <v>2</v>
      </c>
      <c r="G1794" s="2" t="s">
        <v>43</v>
      </c>
      <c r="H1794" s="3">
        <v>100</v>
      </c>
      <c r="I1794" s="16">
        <v>10</v>
      </c>
      <c r="J1794">
        <v>0</v>
      </c>
      <c r="K1794" s="2">
        <v>5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18</v>
      </c>
      <c r="V1794">
        <v>0</v>
      </c>
      <c r="W1794">
        <v>0</v>
      </c>
      <c r="X1794">
        <v>0</v>
      </c>
      <c r="Y1794" s="2">
        <v>0</v>
      </c>
      <c r="Z1794" s="7">
        <v>19.2</v>
      </c>
      <c r="AA1794" s="7">
        <v>8.5</v>
      </c>
      <c r="AB1794" s="7">
        <v>10</v>
      </c>
      <c r="AC1794" s="8">
        <v>12.6</v>
      </c>
      <c r="AD1794" s="3">
        <v>5</v>
      </c>
      <c r="AE1794" s="3">
        <v>15</v>
      </c>
      <c r="AF1794" s="7">
        <v>312.74599999999998</v>
      </c>
      <c r="AG1794" s="2">
        <v>172</v>
      </c>
    </row>
    <row r="1795" spans="1:33" x14ac:dyDescent="0.45">
      <c r="A1795" t="s">
        <v>46</v>
      </c>
      <c r="B1795" t="s">
        <v>21</v>
      </c>
      <c r="C1795" s="1">
        <v>34</v>
      </c>
      <c r="D1795" s="1">
        <v>12</v>
      </c>
      <c r="E1795" s="1">
        <v>12</v>
      </c>
      <c r="F1795">
        <v>2</v>
      </c>
      <c r="G1795" s="2" t="s">
        <v>44</v>
      </c>
      <c r="H1795" s="3">
        <v>100</v>
      </c>
      <c r="I1795" s="16">
        <v>10</v>
      </c>
      <c r="J1795">
        <v>0</v>
      </c>
      <c r="K1795" s="2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27</v>
      </c>
      <c r="V1795">
        <v>0</v>
      </c>
      <c r="W1795">
        <v>0</v>
      </c>
      <c r="X1795">
        <v>0</v>
      </c>
      <c r="Y1795" s="2">
        <v>0</v>
      </c>
      <c r="Z1795" s="7">
        <v>11.2</v>
      </c>
      <c r="AA1795" s="7">
        <v>9.6</v>
      </c>
      <c r="AB1795" s="7">
        <v>9.1999999999999993</v>
      </c>
      <c r="AC1795" s="8">
        <v>10</v>
      </c>
      <c r="AD1795" s="3">
        <v>5</v>
      </c>
      <c r="AE1795" s="3">
        <v>10</v>
      </c>
      <c r="AF1795" s="7">
        <v>320.89400000000001</v>
      </c>
      <c r="AG1795" s="2">
        <v>117</v>
      </c>
    </row>
    <row r="1796" spans="1:33" x14ac:dyDescent="0.45">
      <c r="A1796" t="s">
        <v>46</v>
      </c>
      <c r="B1796" t="s">
        <v>21</v>
      </c>
      <c r="C1796" s="1">
        <v>34</v>
      </c>
      <c r="D1796" s="1">
        <v>13</v>
      </c>
      <c r="E1796" s="1">
        <v>13</v>
      </c>
      <c r="F1796">
        <v>2</v>
      </c>
      <c r="G1796" s="2" t="s">
        <v>43</v>
      </c>
      <c r="H1796" s="3">
        <v>100</v>
      </c>
      <c r="I1796" s="16">
        <v>10</v>
      </c>
      <c r="J1796">
        <v>0</v>
      </c>
      <c r="K1796" s="2">
        <v>5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1</v>
      </c>
      <c r="R1796">
        <v>0</v>
      </c>
      <c r="S1796">
        <v>0</v>
      </c>
      <c r="T1796">
        <v>0</v>
      </c>
      <c r="U1796">
        <v>29</v>
      </c>
      <c r="V1796">
        <v>0</v>
      </c>
      <c r="W1796">
        <v>0</v>
      </c>
      <c r="X1796">
        <v>0</v>
      </c>
      <c r="Y1796" s="2">
        <v>0</v>
      </c>
      <c r="Z1796" s="7">
        <v>21.5</v>
      </c>
      <c r="AA1796" s="7">
        <v>29.6</v>
      </c>
      <c r="AB1796" s="7">
        <v>21.3</v>
      </c>
      <c r="AC1796" s="8">
        <v>24.1</v>
      </c>
      <c r="AD1796" s="3">
        <v>10</v>
      </c>
      <c r="AE1796" s="3">
        <v>10</v>
      </c>
      <c r="AF1796" s="7">
        <v>427.83800000000002</v>
      </c>
      <c r="AG1796" s="2">
        <v>156</v>
      </c>
    </row>
    <row r="1797" spans="1:33" x14ac:dyDescent="0.45">
      <c r="A1797" t="s">
        <v>46</v>
      </c>
      <c r="B1797" t="s">
        <v>21</v>
      </c>
      <c r="C1797" s="1">
        <v>34</v>
      </c>
      <c r="D1797" s="1">
        <v>14</v>
      </c>
      <c r="E1797" s="1">
        <v>14</v>
      </c>
      <c r="F1797">
        <v>2</v>
      </c>
      <c r="G1797" s="2" t="s">
        <v>44</v>
      </c>
      <c r="H1797" s="3">
        <v>100</v>
      </c>
      <c r="I1797" s="16">
        <v>5</v>
      </c>
      <c r="J1797">
        <v>5</v>
      </c>
      <c r="K1797" s="2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22</v>
      </c>
      <c r="V1797">
        <v>0</v>
      </c>
      <c r="W1797">
        <v>0</v>
      </c>
      <c r="X1797">
        <v>0</v>
      </c>
      <c r="Y1797" s="2">
        <v>0</v>
      </c>
      <c r="Z1797" s="7">
        <v>7.2</v>
      </c>
      <c r="AA1797" s="7">
        <v>7.9</v>
      </c>
      <c r="AB1797" s="7">
        <v>9.1</v>
      </c>
      <c r="AC1797" s="8">
        <v>8.1</v>
      </c>
      <c r="AD1797" s="3">
        <v>5</v>
      </c>
      <c r="AE1797" s="3">
        <v>8</v>
      </c>
      <c r="AF1797" s="7">
        <v>73.716999999999999</v>
      </c>
      <c r="AG1797" s="2">
        <v>126</v>
      </c>
    </row>
    <row r="1798" spans="1:33" x14ac:dyDescent="0.45">
      <c r="A1798" t="s">
        <v>46</v>
      </c>
      <c r="B1798" t="s">
        <v>21</v>
      </c>
      <c r="C1798" s="1">
        <v>34</v>
      </c>
      <c r="D1798" s="1">
        <v>15</v>
      </c>
      <c r="E1798" s="1">
        <v>15</v>
      </c>
      <c r="F1798">
        <v>2</v>
      </c>
      <c r="G1798" s="2" t="s">
        <v>16</v>
      </c>
      <c r="H1798" s="3">
        <v>100</v>
      </c>
      <c r="I1798" s="16">
        <v>5</v>
      </c>
      <c r="J1798">
        <v>0</v>
      </c>
      <c r="K1798" s="2">
        <v>5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27</v>
      </c>
      <c r="V1798">
        <v>0</v>
      </c>
      <c r="W1798">
        <v>0</v>
      </c>
      <c r="X1798">
        <v>0</v>
      </c>
      <c r="Y1798" s="2">
        <v>0</v>
      </c>
      <c r="Z1798" s="7">
        <v>9.3000000000000007</v>
      </c>
      <c r="AA1798" s="7">
        <v>12.5</v>
      </c>
      <c r="AB1798" s="7">
        <v>4.9000000000000004</v>
      </c>
      <c r="AC1798" s="8">
        <v>8.9</v>
      </c>
      <c r="AD1798" s="3">
        <v>10</v>
      </c>
      <c r="AE1798" s="3">
        <v>15</v>
      </c>
      <c r="AF1798" s="7">
        <v>301.392</v>
      </c>
      <c r="AG1798" s="2">
        <v>118</v>
      </c>
    </row>
    <row r="1799" spans="1:33" x14ac:dyDescent="0.45">
      <c r="A1799" t="s">
        <v>46</v>
      </c>
      <c r="B1799" t="s">
        <v>21</v>
      </c>
      <c r="C1799" s="1">
        <v>34</v>
      </c>
      <c r="D1799" s="1">
        <v>16</v>
      </c>
      <c r="E1799" s="1">
        <v>16</v>
      </c>
      <c r="F1799">
        <v>2</v>
      </c>
      <c r="G1799" s="2" t="s">
        <v>44</v>
      </c>
      <c r="H1799" s="3">
        <v>100</v>
      </c>
      <c r="I1799" s="16">
        <v>10</v>
      </c>
      <c r="J1799">
        <v>0</v>
      </c>
      <c r="K1799" s="2">
        <v>5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1</v>
      </c>
      <c r="U1799">
        <v>48</v>
      </c>
      <c r="V1799">
        <v>0</v>
      </c>
      <c r="W1799">
        <v>0</v>
      </c>
      <c r="X1799">
        <v>0</v>
      </c>
      <c r="Y1799" s="2">
        <v>0</v>
      </c>
      <c r="Z1799" s="7">
        <v>7.9</v>
      </c>
      <c r="AA1799" s="7">
        <v>3.5</v>
      </c>
      <c r="AB1799" s="7">
        <v>17.7</v>
      </c>
      <c r="AC1799" s="8">
        <v>9.6999999999999993</v>
      </c>
      <c r="AD1799" s="3">
        <v>5</v>
      </c>
      <c r="AE1799" s="3">
        <v>10</v>
      </c>
      <c r="AF1799" s="7">
        <v>292.39400000000001</v>
      </c>
      <c r="AG1799" s="2">
        <v>192</v>
      </c>
    </row>
    <row r="1800" spans="1:33" x14ac:dyDescent="0.45">
      <c r="A1800" t="s">
        <v>46</v>
      </c>
      <c r="B1800" t="s">
        <v>21</v>
      </c>
      <c r="C1800" s="1">
        <v>34</v>
      </c>
      <c r="D1800" s="1">
        <v>17</v>
      </c>
      <c r="E1800" s="1">
        <v>17</v>
      </c>
      <c r="F1800">
        <v>2</v>
      </c>
      <c r="G1800" s="2" t="s">
        <v>16</v>
      </c>
      <c r="H1800" s="3">
        <v>100</v>
      </c>
      <c r="I1800" s="16">
        <v>0</v>
      </c>
      <c r="J1800">
        <v>10</v>
      </c>
      <c r="K1800" s="2">
        <v>5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1</v>
      </c>
      <c r="R1800">
        <v>0</v>
      </c>
      <c r="S1800">
        <v>0</v>
      </c>
      <c r="T1800">
        <v>0</v>
      </c>
      <c r="U1800">
        <v>25</v>
      </c>
      <c r="V1800">
        <v>0</v>
      </c>
      <c r="W1800">
        <v>0</v>
      </c>
      <c r="X1800">
        <v>0</v>
      </c>
      <c r="Y1800" s="2">
        <v>0</v>
      </c>
      <c r="Z1800" s="7">
        <v>6</v>
      </c>
      <c r="AA1800" s="7">
        <v>11.5</v>
      </c>
      <c r="AB1800" s="7">
        <v>12.1</v>
      </c>
      <c r="AC1800" s="8">
        <v>9.9</v>
      </c>
      <c r="AD1800" s="3">
        <v>5</v>
      </c>
      <c r="AE1800" s="3">
        <v>5</v>
      </c>
      <c r="AF1800" s="7">
        <v>144.24700000000001</v>
      </c>
      <c r="AG1800" s="2">
        <v>132</v>
      </c>
    </row>
    <row r="1801" spans="1:33" x14ac:dyDescent="0.45">
      <c r="A1801" t="s">
        <v>46</v>
      </c>
      <c r="B1801" t="s">
        <v>21</v>
      </c>
      <c r="C1801" s="1">
        <v>34</v>
      </c>
      <c r="D1801" s="1">
        <v>18</v>
      </c>
      <c r="E1801" s="1">
        <v>18</v>
      </c>
      <c r="F1801">
        <v>2</v>
      </c>
      <c r="G1801" s="2" t="s">
        <v>43</v>
      </c>
      <c r="H1801" s="3">
        <v>100</v>
      </c>
      <c r="I1801" s="16">
        <v>5</v>
      </c>
      <c r="J1801">
        <v>0</v>
      </c>
      <c r="K1801" s="2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2</v>
      </c>
      <c r="R1801">
        <v>0</v>
      </c>
      <c r="S1801">
        <v>0</v>
      </c>
      <c r="T1801">
        <v>0</v>
      </c>
      <c r="U1801">
        <v>23</v>
      </c>
      <c r="V1801">
        <v>0</v>
      </c>
      <c r="W1801">
        <v>0</v>
      </c>
      <c r="X1801">
        <v>0</v>
      </c>
      <c r="Y1801" s="2">
        <v>0</v>
      </c>
      <c r="Z1801" s="7">
        <v>6</v>
      </c>
      <c r="AA1801" s="7">
        <v>13.9</v>
      </c>
      <c r="AB1801" s="7">
        <v>3.1</v>
      </c>
      <c r="AC1801" s="8">
        <v>7.7</v>
      </c>
      <c r="AD1801" s="3">
        <v>5</v>
      </c>
      <c r="AE1801" s="3">
        <v>2</v>
      </c>
      <c r="AF1801" s="7">
        <v>96.64</v>
      </c>
      <c r="AG1801" s="2">
        <v>184</v>
      </c>
    </row>
    <row r="1802" spans="1:33" x14ac:dyDescent="0.45">
      <c r="A1802" t="s">
        <v>46</v>
      </c>
      <c r="B1802" t="s">
        <v>21</v>
      </c>
      <c r="C1802" s="1">
        <v>34</v>
      </c>
      <c r="D1802" s="1">
        <v>19</v>
      </c>
      <c r="E1802" s="1">
        <v>19</v>
      </c>
      <c r="F1802">
        <v>3</v>
      </c>
      <c r="G1802" s="2" t="s">
        <v>16</v>
      </c>
      <c r="H1802" s="3">
        <v>100</v>
      </c>
      <c r="I1802" s="16">
        <v>0</v>
      </c>
      <c r="J1802">
        <v>0</v>
      </c>
      <c r="K1802" s="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31</v>
      </c>
      <c r="V1802">
        <v>0</v>
      </c>
      <c r="W1802">
        <v>0</v>
      </c>
      <c r="X1802">
        <v>0</v>
      </c>
      <c r="Y1802" s="2">
        <v>0</v>
      </c>
      <c r="Z1802" s="7">
        <v>20.2</v>
      </c>
      <c r="AA1802" s="7">
        <v>19.2</v>
      </c>
      <c r="AB1802" s="7">
        <v>15.2</v>
      </c>
      <c r="AC1802" s="8">
        <v>18.2</v>
      </c>
      <c r="AD1802" s="3">
        <v>15</v>
      </c>
      <c r="AE1802" s="3">
        <v>5</v>
      </c>
      <c r="AF1802" s="7">
        <v>407.08600000000001</v>
      </c>
      <c r="AG1802" s="2">
        <v>202</v>
      </c>
    </row>
    <row r="1803" spans="1:33" x14ac:dyDescent="0.45">
      <c r="A1803" t="s">
        <v>46</v>
      </c>
      <c r="B1803" t="s">
        <v>21</v>
      </c>
      <c r="C1803" s="1">
        <v>34</v>
      </c>
      <c r="D1803" s="1">
        <v>20</v>
      </c>
      <c r="E1803" s="1">
        <v>20</v>
      </c>
      <c r="F1803">
        <v>3</v>
      </c>
      <c r="G1803" s="2" t="s">
        <v>43</v>
      </c>
      <c r="H1803" s="3">
        <v>100</v>
      </c>
      <c r="I1803" s="16">
        <v>5</v>
      </c>
      <c r="J1803">
        <v>0</v>
      </c>
      <c r="K1803" s="2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15</v>
      </c>
      <c r="V1803">
        <v>0</v>
      </c>
      <c r="W1803">
        <v>0</v>
      </c>
      <c r="X1803">
        <v>0</v>
      </c>
      <c r="Y1803" s="2">
        <v>0</v>
      </c>
      <c r="Z1803" s="7">
        <v>21.6</v>
      </c>
      <c r="AA1803" s="7">
        <v>18</v>
      </c>
      <c r="AB1803" s="7">
        <v>19.399999999999999</v>
      </c>
      <c r="AC1803" s="8">
        <v>19.7</v>
      </c>
      <c r="AD1803" s="3">
        <v>15</v>
      </c>
      <c r="AE1803" s="3">
        <v>5</v>
      </c>
      <c r="AF1803" s="7">
        <v>216.61199999999999</v>
      </c>
      <c r="AG1803" s="2">
        <v>157</v>
      </c>
    </row>
    <row r="1804" spans="1:33" x14ac:dyDescent="0.45">
      <c r="A1804" t="s">
        <v>46</v>
      </c>
      <c r="B1804" t="s">
        <v>21</v>
      </c>
      <c r="C1804" s="1">
        <v>34</v>
      </c>
      <c r="D1804" s="1">
        <v>21</v>
      </c>
      <c r="E1804" s="1">
        <v>21</v>
      </c>
      <c r="F1804">
        <v>3</v>
      </c>
      <c r="G1804" s="2" t="s">
        <v>44</v>
      </c>
      <c r="H1804" s="3">
        <v>100</v>
      </c>
      <c r="I1804" s="16">
        <v>0</v>
      </c>
      <c r="J1804">
        <v>0</v>
      </c>
      <c r="K1804" s="2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25</v>
      </c>
      <c r="V1804">
        <v>0</v>
      </c>
      <c r="W1804">
        <v>0</v>
      </c>
      <c r="X1804">
        <v>0</v>
      </c>
      <c r="Y1804" s="2">
        <v>0</v>
      </c>
      <c r="Z1804" s="7">
        <v>19.100000000000001</v>
      </c>
      <c r="AA1804" s="7">
        <v>12.3</v>
      </c>
      <c r="AB1804" s="7">
        <v>43.1</v>
      </c>
      <c r="AC1804" s="8">
        <v>24.8</v>
      </c>
      <c r="AD1804" s="3">
        <v>10</v>
      </c>
      <c r="AE1804" s="3">
        <v>5</v>
      </c>
      <c r="AF1804" s="7">
        <v>211.64500000000001</v>
      </c>
      <c r="AG1804" s="2">
        <v>210</v>
      </c>
    </row>
    <row r="1805" spans="1:33" x14ac:dyDescent="0.45">
      <c r="A1805" t="s">
        <v>46</v>
      </c>
      <c r="B1805" t="s">
        <v>21</v>
      </c>
      <c r="C1805" s="1">
        <v>34</v>
      </c>
      <c r="D1805" s="1">
        <v>22</v>
      </c>
      <c r="E1805" s="1">
        <v>22</v>
      </c>
      <c r="F1805">
        <v>3</v>
      </c>
      <c r="G1805" s="2" t="s">
        <v>43</v>
      </c>
      <c r="H1805" s="3">
        <v>100</v>
      </c>
      <c r="I1805" s="16">
        <v>0</v>
      </c>
      <c r="J1805">
        <v>0</v>
      </c>
      <c r="K1805" s="2">
        <v>5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7</v>
      </c>
      <c r="V1805">
        <v>0</v>
      </c>
      <c r="W1805">
        <v>0</v>
      </c>
      <c r="X1805">
        <v>0</v>
      </c>
      <c r="Y1805" s="2">
        <v>0</v>
      </c>
      <c r="Z1805" s="7">
        <v>19.2</v>
      </c>
      <c r="AA1805" s="7">
        <v>19</v>
      </c>
      <c r="AB1805" s="7">
        <v>24.3</v>
      </c>
      <c r="AC1805" s="8">
        <v>20.8</v>
      </c>
      <c r="AD1805" s="3">
        <v>20</v>
      </c>
      <c r="AE1805" s="3">
        <v>10</v>
      </c>
      <c r="AF1805" s="7">
        <v>335.10399999999998</v>
      </c>
      <c r="AG1805" s="2">
        <v>199</v>
      </c>
    </row>
    <row r="1806" spans="1:33" x14ac:dyDescent="0.45">
      <c r="A1806" t="s">
        <v>46</v>
      </c>
      <c r="B1806" t="s">
        <v>21</v>
      </c>
      <c r="C1806" s="1">
        <v>34</v>
      </c>
      <c r="D1806" s="1">
        <v>23</v>
      </c>
      <c r="E1806" s="1">
        <v>23</v>
      </c>
      <c r="F1806">
        <v>3</v>
      </c>
      <c r="G1806" s="2" t="s">
        <v>44</v>
      </c>
      <c r="H1806" s="23">
        <v>100</v>
      </c>
      <c r="I1806" s="16">
        <v>5</v>
      </c>
      <c r="J1806">
        <v>0</v>
      </c>
      <c r="K1806" s="2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2</v>
      </c>
      <c r="R1806">
        <v>0</v>
      </c>
      <c r="S1806">
        <v>0</v>
      </c>
      <c r="T1806">
        <v>0</v>
      </c>
      <c r="U1806">
        <v>25</v>
      </c>
      <c r="V1806">
        <v>0</v>
      </c>
      <c r="W1806">
        <v>0</v>
      </c>
      <c r="X1806">
        <v>0</v>
      </c>
      <c r="Y1806" s="2">
        <v>0</v>
      </c>
      <c r="Z1806" s="7">
        <v>19.8</v>
      </c>
      <c r="AA1806" s="7">
        <v>13.2</v>
      </c>
      <c r="AB1806" s="7">
        <v>26.9</v>
      </c>
      <c r="AC1806" s="8">
        <v>20</v>
      </c>
      <c r="AD1806" s="3">
        <v>20</v>
      </c>
      <c r="AE1806" s="3">
        <v>5</v>
      </c>
      <c r="AF1806" s="7">
        <v>291.72399999999999</v>
      </c>
      <c r="AG1806" s="2">
        <v>138</v>
      </c>
    </row>
    <row r="1807" spans="1:33" x14ac:dyDescent="0.45">
      <c r="A1807" t="s">
        <v>46</v>
      </c>
      <c r="B1807" t="s">
        <v>21</v>
      </c>
      <c r="C1807" s="1">
        <v>34</v>
      </c>
      <c r="D1807" s="1">
        <v>24</v>
      </c>
      <c r="E1807" s="1">
        <v>24</v>
      </c>
      <c r="F1807">
        <v>3</v>
      </c>
      <c r="G1807" s="2" t="s">
        <v>16</v>
      </c>
      <c r="H1807" s="23">
        <v>100</v>
      </c>
      <c r="I1807" s="16">
        <v>5</v>
      </c>
      <c r="J1807">
        <v>0</v>
      </c>
      <c r="K1807" s="2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14</v>
      </c>
      <c r="V1807">
        <v>0</v>
      </c>
      <c r="W1807">
        <v>0</v>
      </c>
      <c r="X1807">
        <v>0</v>
      </c>
      <c r="Y1807" s="2">
        <v>0</v>
      </c>
      <c r="Z1807" s="7">
        <v>17.100000000000001</v>
      </c>
      <c r="AA1807" s="7">
        <v>27.6</v>
      </c>
      <c r="AB1807" s="7">
        <v>9.1999999999999993</v>
      </c>
      <c r="AC1807" s="8">
        <v>18</v>
      </c>
      <c r="AD1807" s="3">
        <v>10</v>
      </c>
      <c r="AE1807" s="3">
        <v>5</v>
      </c>
      <c r="AF1807" s="7">
        <v>294.06599999999997</v>
      </c>
      <c r="AG1807" s="2">
        <v>187</v>
      </c>
    </row>
    <row r="1808" spans="1:33" x14ac:dyDescent="0.45">
      <c r="A1808" t="s">
        <v>46</v>
      </c>
      <c r="B1808" t="s">
        <v>21</v>
      </c>
      <c r="C1808" s="1">
        <v>34</v>
      </c>
      <c r="D1808" s="1">
        <v>25</v>
      </c>
      <c r="E1808" s="1">
        <v>25</v>
      </c>
      <c r="F1808">
        <v>3</v>
      </c>
      <c r="G1808" s="2" t="s">
        <v>44</v>
      </c>
      <c r="H1808" s="3">
        <v>100</v>
      </c>
      <c r="I1808" s="16">
        <v>0</v>
      </c>
      <c r="J1808">
        <v>5</v>
      </c>
      <c r="K1808" s="2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1</v>
      </c>
      <c r="R1808">
        <v>0</v>
      </c>
      <c r="S1808">
        <v>0</v>
      </c>
      <c r="T1808">
        <v>0</v>
      </c>
      <c r="U1808">
        <v>15</v>
      </c>
      <c r="V1808">
        <v>0</v>
      </c>
      <c r="W1808">
        <v>0</v>
      </c>
      <c r="X1808">
        <v>0</v>
      </c>
      <c r="Y1808" s="2">
        <v>0</v>
      </c>
      <c r="Z1808" s="7">
        <v>18.7</v>
      </c>
      <c r="AA1808" s="7">
        <v>16.100000000000001</v>
      </c>
      <c r="AB1808">
        <v>30</v>
      </c>
      <c r="AC1808" s="8">
        <v>21.6</v>
      </c>
      <c r="AD1808" s="3">
        <v>15</v>
      </c>
      <c r="AE1808" s="3">
        <v>5</v>
      </c>
      <c r="AF1808" s="7">
        <v>238.928</v>
      </c>
      <c r="AG1808" s="2">
        <v>188</v>
      </c>
    </row>
    <row r="1809" spans="1:33" x14ac:dyDescent="0.45">
      <c r="A1809" t="s">
        <v>46</v>
      </c>
      <c r="B1809" t="s">
        <v>21</v>
      </c>
      <c r="C1809" s="1">
        <v>34</v>
      </c>
      <c r="D1809" s="1">
        <v>26</v>
      </c>
      <c r="E1809" s="1">
        <v>26</v>
      </c>
      <c r="F1809">
        <v>3</v>
      </c>
      <c r="G1809" s="2" t="s">
        <v>16</v>
      </c>
      <c r="H1809" s="3">
        <v>100</v>
      </c>
      <c r="I1809" s="16">
        <v>0</v>
      </c>
      <c r="J1809">
        <v>0</v>
      </c>
      <c r="K1809" s="2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16</v>
      </c>
      <c r="V1809">
        <v>0</v>
      </c>
      <c r="W1809">
        <v>0</v>
      </c>
      <c r="X1809">
        <v>0</v>
      </c>
      <c r="Y1809" s="2">
        <v>0</v>
      </c>
      <c r="Z1809" s="7">
        <v>11.1</v>
      </c>
      <c r="AA1809" s="7">
        <v>16</v>
      </c>
      <c r="AB1809" s="7">
        <v>12.9</v>
      </c>
      <c r="AC1809" s="8">
        <v>13.3</v>
      </c>
      <c r="AD1809" s="3">
        <v>10</v>
      </c>
      <c r="AE1809" s="3">
        <v>5</v>
      </c>
      <c r="AF1809" s="7">
        <v>171.86099999999999</v>
      </c>
      <c r="AG1809" s="2">
        <v>200</v>
      </c>
    </row>
    <row r="1810" spans="1:33" x14ac:dyDescent="0.45">
      <c r="A1810" t="s">
        <v>46</v>
      </c>
      <c r="B1810" t="s">
        <v>21</v>
      </c>
      <c r="C1810" s="1">
        <v>34</v>
      </c>
      <c r="D1810" s="1">
        <v>27</v>
      </c>
      <c r="E1810" s="1">
        <v>27</v>
      </c>
      <c r="F1810">
        <v>3</v>
      </c>
      <c r="G1810" s="2" t="s">
        <v>43</v>
      </c>
      <c r="H1810" s="3">
        <v>100</v>
      </c>
      <c r="I1810" s="16">
        <v>0</v>
      </c>
      <c r="J1810">
        <v>0</v>
      </c>
      <c r="K1810" s="2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21</v>
      </c>
      <c r="V1810">
        <v>0</v>
      </c>
      <c r="W1810">
        <v>0</v>
      </c>
      <c r="X1810">
        <v>0</v>
      </c>
      <c r="Y1810" s="2">
        <v>0</v>
      </c>
      <c r="Z1810">
        <v>9.8000000000000007</v>
      </c>
      <c r="AA1810">
        <v>11.3</v>
      </c>
      <c r="AB1810" s="7">
        <v>18.2</v>
      </c>
      <c r="AC1810" s="8">
        <v>13.1</v>
      </c>
      <c r="AD1810" s="3">
        <v>15</v>
      </c>
      <c r="AE1810" s="3">
        <v>7</v>
      </c>
      <c r="AF1810" s="7">
        <v>252.84800000000001</v>
      </c>
      <c r="AG1810" s="2">
        <v>191</v>
      </c>
    </row>
    <row r="1811" spans="1:33" x14ac:dyDescent="0.45">
      <c r="A1811" t="s">
        <v>83</v>
      </c>
      <c r="B1811" t="s">
        <v>21</v>
      </c>
      <c r="C1811" s="1">
        <v>34</v>
      </c>
      <c r="D1811" s="1">
        <v>1</v>
      </c>
      <c r="E1811" s="1">
        <v>28</v>
      </c>
      <c r="F1811">
        <v>1</v>
      </c>
      <c r="G1811" s="2" t="s">
        <v>16</v>
      </c>
      <c r="H1811" s="23">
        <v>89</v>
      </c>
      <c r="I1811" s="4">
        <v>10</v>
      </c>
      <c r="J1811" s="5">
        <v>0</v>
      </c>
      <c r="K1811" s="6">
        <v>0</v>
      </c>
      <c r="L1811">
        <v>0</v>
      </c>
      <c r="M1811">
        <v>0</v>
      </c>
      <c r="N1811">
        <v>0</v>
      </c>
      <c r="O1811">
        <v>0</v>
      </c>
      <c r="P1811" s="5">
        <v>0</v>
      </c>
      <c r="Q1811">
        <v>0</v>
      </c>
      <c r="R1811">
        <v>0</v>
      </c>
      <c r="S1811" s="5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 s="2">
        <v>0</v>
      </c>
      <c r="Z1811">
        <v>16.8</v>
      </c>
      <c r="AA1811">
        <v>10.6</v>
      </c>
      <c r="AB1811">
        <v>13</v>
      </c>
      <c r="AC1811" s="8">
        <v>13.5</v>
      </c>
      <c r="AD1811" s="3">
        <v>50</v>
      </c>
      <c r="AE1811" s="3">
        <v>10</v>
      </c>
      <c r="AF1811">
        <v>620.05700000000002</v>
      </c>
      <c r="AG1811" s="2">
        <v>107</v>
      </c>
    </row>
    <row r="1812" spans="1:33" x14ac:dyDescent="0.45">
      <c r="A1812" t="s">
        <v>83</v>
      </c>
      <c r="B1812" t="s">
        <v>21</v>
      </c>
      <c r="C1812" s="1">
        <v>34</v>
      </c>
      <c r="D1812" s="1">
        <v>2</v>
      </c>
      <c r="E1812" s="1">
        <v>29</v>
      </c>
      <c r="F1812">
        <v>1</v>
      </c>
      <c r="G1812" s="2" t="s">
        <v>43</v>
      </c>
      <c r="H1812" s="23">
        <v>100</v>
      </c>
      <c r="I1812" s="4">
        <v>5</v>
      </c>
      <c r="J1812" s="5">
        <v>5</v>
      </c>
      <c r="K1812" s="6">
        <v>0</v>
      </c>
      <c r="L1812">
        <v>0</v>
      </c>
      <c r="M1812">
        <v>0</v>
      </c>
      <c r="N1812">
        <v>0</v>
      </c>
      <c r="O1812">
        <v>0</v>
      </c>
      <c r="P1812" s="5">
        <v>0</v>
      </c>
      <c r="Q1812">
        <v>0</v>
      </c>
      <c r="R1812">
        <v>0</v>
      </c>
      <c r="S1812" s="5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 s="2">
        <v>0</v>
      </c>
      <c r="Z1812">
        <v>18</v>
      </c>
      <c r="AA1812">
        <v>15.4</v>
      </c>
      <c r="AB1812">
        <v>15</v>
      </c>
      <c r="AC1812" s="8">
        <v>16.100000000000001</v>
      </c>
      <c r="AD1812" s="3">
        <v>75</v>
      </c>
      <c r="AE1812" s="3">
        <v>15</v>
      </c>
      <c r="AF1812">
        <v>768.72199999999998</v>
      </c>
      <c r="AG1812" s="2">
        <v>154</v>
      </c>
    </row>
    <row r="1813" spans="1:33" x14ac:dyDescent="0.45">
      <c r="A1813" t="s">
        <v>83</v>
      </c>
      <c r="B1813" t="s">
        <v>21</v>
      </c>
      <c r="C1813" s="1">
        <v>34</v>
      </c>
      <c r="D1813" s="1">
        <v>3</v>
      </c>
      <c r="E1813" s="1">
        <v>30</v>
      </c>
      <c r="F1813">
        <v>1</v>
      </c>
      <c r="G1813" s="2" t="s">
        <v>44</v>
      </c>
      <c r="H1813" s="3">
        <v>100</v>
      </c>
      <c r="I1813" s="4">
        <v>10</v>
      </c>
      <c r="J1813" s="5">
        <v>0</v>
      </c>
      <c r="K1813" s="6">
        <v>0</v>
      </c>
      <c r="L1813" s="5">
        <v>0</v>
      </c>
      <c r="M1813" s="5">
        <v>0</v>
      </c>
      <c r="N1813" s="5">
        <v>0</v>
      </c>
      <c r="O1813" s="5">
        <v>0</v>
      </c>
      <c r="P1813" s="5">
        <v>0</v>
      </c>
      <c r="Q1813">
        <v>0</v>
      </c>
      <c r="R1813" s="5">
        <v>0</v>
      </c>
      <c r="S1813" s="5">
        <v>0</v>
      </c>
      <c r="T1813" s="5">
        <v>0</v>
      </c>
      <c r="U1813" s="5">
        <v>0</v>
      </c>
      <c r="V1813" s="5">
        <v>0</v>
      </c>
      <c r="W1813" s="5">
        <v>0</v>
      </c>
      <c r="X1813" s="5">
        <v>0</v>
      </c>
      <c r="Y1813" s="6">
        <v>0</v>
      </c>
      <c r="Z1813" s="7">
        <v>11</v>
      </c>
      <c r="AA1813" s="7">
        <v>11.4</v>
      </c>
      <c r="AB1813" s="7">
        <v>12</v>
      </c>
      <c r="AC1813" s="8">
        <v>11.5</v>
      </c>
      <c r="AD1813" s="12">
        <v>80</v>
      </c>
      <c r="AE1813" s="12">
        <v>10</v>
      </c>
      <c r="AF1813" s="10">
        <v>688.447</v>
      </c>
      <c r="AG1813" s="2">
        <v>176</v>
      </c>
    </row>
    <row r="1814" spans="1:33" x14ac:dyDescent="0.45">
      <c r="A1814" t="s">
        <v>83</v>
      </c>
      <c r="B1814" t="s">
        <v>21</v>
      </c>
      <c r="C1814" s="1">
        <v>34</v>
      </c>
      <c r="D1814" s="1">
        <v>4</v>
      </c>
      <c r="E1814" s="1">
        <v>31</v>
      </c>
      <c r="F1814">
        <v>1</v>
      </c>
      <c r="G1814" s="2" t="s">
        <v>43</v>
      </c>
      <c r="H1814" s="3">
        <v>100</v>
      </c>
      <c r="I1814" s="4">
        <v>0</v>
      </c>
      <c r="J1814" s="5">
        <v>0</v>
      </c>
      <c r="K1814" s="6">
        <v>0</v>
      </c>
      <c r="L1814">
        <v>0</v>
      </c>
      <c r="M1814">
        <v>0</v>
      </c>
      <c r="N1814">
        <v>0</v>
      </c>
      <c r="O1814">
        <v>0</v>
      </c>
      <c r="P1814" s="5">
        <v>0</v>
      </c>
      <c r="Q1814">
        <v>0</v>
      </c>
      <c r="R1814">
        <v>0</v>
      </c>
      <c r="S1814" s="5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 s="2">
        <v>0</v>
      </c>
      <c r="Z1814" s="7">
        <v>11</v>
      </c>
      <c r="AA1814" s="7">
        <v>12.8</v>
      </c>
      <c r="AB1814" s="7">
        <v>13.2</v>
      </c>
      <c r="AC1814" s="8">
        <v>12.3</v>
      </c>
      <c r="AD1814" s="3">
        <v>65</v>
      </c>
      <c r="AE1814" s="3">
        <v>5</v>
      </c>
      <c r="AF1814" s="10">
        <v>651.84799999999996</v>
      </c>
      <c r="AG1814" s="2">
        <v>121</v>
      </c>
    </row>
    <row r="1815" spans="1:33" x14ac:dyDescent="0.45">
      <c r="A1815" t="s">
        <v>83</v>
      </c>
      <c r="B1815" t="s">
        <v>21</v>
      </c>
      <c r="C1815" s="1">
        <v>34</v>
      </c>
      <c r="D1815" s="1">
        <v>5</v>
      </c>
      <c r="E1815" s="1">
        <v>32</v>
      </c>
      <c r="F1815">
        <v>1</v>
      </c>
      <c r="G1815" s="2" t="s">
        <v>44</v>
      </c>
      <c r="H1815" s="3">
        <v>100</v>
      </c>
      <c r="I1815" s="16">
        <v>0</v>
      </c>
      <c r="J1815">
        <v>0</v>
      </c>
      <c r="K1815" s="2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 s="2">
        <v>0</v>
      </c>
      <c r="Z1815" s="7">
        <v>10</v>
      </c>
      <c r="AA1815" s="7">
        <v>13.4</v>
      </c>
      <c r="AB1815" s="7">
        <v>11</v>
      </c>
      <c r="AC1815" s="8">
        <v>11.5</v>
      </c>
      <c r="AD1815" s="3">
        <v>50</v>
      </c>
      <c r="AE1815" s="3">
        <v>5</v>
      </c>
      <c r="AF1815" s="7">
        <v>387.74</v>
      </c>
      <c r="AG1815" s="2">
        <v>126</v>
      </c>
    </row>
    <row r="1816" spans="1:33" x14ac:dyDescent="0.45">
      <c r="A1816" t="s">
        <v>83</v>
      </c>
      <c r="B1816" t="s">
        <v>21</v>
      </c>
      <c r="C1816" s="1">
        <v>34</v>
      </c>
      <c r="D1816" s="1">
        <v>6</v>
      </c>
      <c r="E1816" s="1">
        <v>33</v>
      </c>
      <c r="F1816">
        <v>1</v>
      </c>
      <c r="G1816" s="2" t="s">
        <v>16</v>
      </c>
      <c r="H1816" s="3">
        <v>89</v>
      </c>
      <c r="I1816" s="16">
        <v>5</v>
      </c>
      <c r="J1816">
        <v>0</v>
      </c>
      <c r="K1816" s="2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 s="2">
        <v>0</v>
      </c>
      <c r="Z1816" s="7">
        <v>10</v>
      </c>
      <c r="AA1816" s="7">
        <v>15.8</v>
      </c>
      <c r="AB1816" s="7">
        <v>10</v>
      </c>
      <c r="AC1816" s="8">
        <v>11.9</v>
      </c>
      <c r="AD1816" s="3">
        <v>60</v>
      </c>
      <c r="AE1816" s="3">
        <v>10</v>
      </c>
      <c r="AF1816" s="7">
        <v>527.18100000000004</v>
      </c>
      <c r="AG1816" s="2">
        <v>198</v>
      </c>
    </row>
    <row r="1817" spans="1:33" x14ac:dyDescent="0.45">
      <c r="A1817" t="s">
        <v>83</v>
      </c>
      <c r="B1817" t="s">
        <v>21</v>
      </c>
      <c r="C1817" s="1">
        <v>34</v>
      </c>
      <c r="D1817" s="1">
        <v>7</v>
      </c>
      <c r="E1817" s="1">
        <v>34</v>
      </c>
      <c r="F1817">
        <v>1</v>
      </c>
      <c r="G1817" s="2" t="s">
        <v>44</v>
      </c>
      <c r="H1817" s="3">
        <v>78</v>
      </c>
      <c r="I1817" s="4">
        <v>0</v>
      </c>
      <c r="J1817" s="5">
        <v>0</v>
      </c>
      <c r="K1817" s="6">
        <v>0</v>
      </c>
      <c r="L1817">
        <v>0</v>
      </c>
      <c r="M1817">
        <v>0</v>
      </c>
      <c r="N1817">
        <v>0</v>
      </c>
      <c r="O1817">
        <v>0</v>
      </c>
      <c r="P1817" s="5">
        <v>0</v>
      </c>
      <c r="Q1817">
        <v>0</v>
      </c>
      <c r="R1817">
        <v>0</v>
      </c>
      <c r="S1817" s="5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 s="2">
        <v>0</v>
      </c>
      <c r="Z1817" s="7">
        <v>12.8</v>
      </c>
      <c r="AA1817" s="7">
        <v>13</v>
      </c>
      <c r="AB1817" s="7">
        <v>10</v>
      </c>
      <c r="AC1817" s="8">
        <v>11.9</v>
      </c>
      <c r="AD1817" s="3">
        <v>50</v>
      </c>
      <c r="AE1817" s="3">
        <v>10</v>
      </c>
      <c r="AF1817" s="10">
        <v>510.31599999999997</v>
      </c>
      <c r="AG1817" s="2">
        <v>145</v>
      </c>
    </row>
    <row r="1818" spans="1:33" x14ac:dyDescent="0.45">
      <c r="A1818" t="s">
        <v>83</v>
      </c>
      <c r="B1818" t="s">
        <v>21</v>
      </c>
      <c r="C1818" s="1">
        <v>34</v>
      </c>
      <c r="D1818" s="1">
        <v>8</v>
      </c>
      <c r="E1818" s="1">
        <v>35</v>
      </c>
      <c r="F1818">
        <v>1</v>
      </c>
      <c r="G1818" s="2" t="s">
        <v>16</v>
      </c>
      <c r="H1818" s="3">
        <v>89</v>
      </c>
      <c r="I1818" s="4">
        <v>0</v>
      </c>
      <c r="J1818" s="5">
        <v>0</v>
      </c>
      <c r="K1818" s="6">
        <v>0</v>
      </c>
      <c r="L1818">
        <v>0</v>
      </c>
      <c r="M1818">
        <v>0</v>
      </c>
      <c r="N1818">
        <v>0</v>
      </c>
      <c r="O1818">
        <v>0</v>
      </c>
      <c r="P1818" s="5">
        <v>0</v>
      </c>
      <c r="Q1818">
        <v>0</v>
      </c>
      <c r="R1818">
        <v>0</v>
      </c>
      <c r="S1818" s="5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 s="2">
        <v>0</v>
      </c>
      <c r="Z1818" s="7">
        <v>13</v>
      </c>
      <c r="AA1818" s="7">
        <v>16.600000000000001</v>
      </c>
      <c r="AB1818" s="7">
        <v>14.6</v>
      </c>
      <c r="AC1818" s="8">
        <v>14.7</v>
      </c>
      <c r="AD1818" s="3">
        <v>50</v>
      </c>
      <c r="AE1818" s="3">
        <v>5</v>
      </c>
      <c r="AF1818" s="10">
        <v>627.14099999999996</v>
      </c>
      <c r="AG1818" s="2">
        <v>116</v>
      </c>
    </row>
    <row r="1819" spans="1:33" x14ac:dyDescent="0.45">
      <c r="A1819" t="s">
        <v>83</v>
      </c>
      <c r="B1819" t="s">
        <v>21</v>
      </c>
      <c r="C1819" s="1">
        <v>34</v>
      </c>
      <c r="D1819" s="1">
        <v>9</v>
      </c>
      <c r="E1819" s="1">
        <v>36</v>
      </c>
      <c r="F1819">
        <v>1</v>
      </c>
      <c r="G1819" s="2" t="s">
        <v>43</v>
      </c>
      <c r="H1819" s="3">
        <v>100</v>
      </c>
      <c r="I1819" s="4">
        <v>0</v>
      </c>
      <c r="J1819" s="5">
        <v>0</v>
      </c>
      <c r="K1819" s="6">
        <v>0</v>
      </c>
      <c r="L1819">
        <v>0</v>
      </c>
      <c r="M1819">
        <v>0</v>
      </c>
      <c r="N1819">
        <v>0</v>
      </c>
      <c r="O1819">
        <v>0</v>
      </c>
      <c r="P1819" s="5">
        <v>0</v>
      </c>
      <c r="Q1819">
        <v>0</v>
      </c>
      <c r="R1819">
        <v>0</v>
      </c>
      <c r="S1819" s="5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 s="2">
        <v>0</v>
      </c>
      <c r="Z1819" s="7">
        <v>14.2</v>
      </c>
      <c r="AA1819" s="7">
        <v>9</v>
      </c>
      <c r="AB1819" s="7">
        <v>15</v>
      </c>
      <c r="AC1819" s="8">
        <v>12.7</v>
      </c>
      <c r="AD1819" s="3">
        <v>60</v>
      </c>
      <c r="AE1819" s="3">
        <v>5</v>
      </c>
      <c r="AF1819">
        <v>600.06500000000005</v>
      </c>
      <c r="AG1819" s="2">
        <v>104</v>
      </c>
    </row>
    <row r="1820" spans="1:33" x14ac:dyDescent="0.45">
      <c r="A1820" t="s">
        <v>83</v>
      </c>
      <c r="B1820" t="s">
        <v>21</v>
      </c>
      <c r="C1820" s="1">
        <v>34</v>
      </c>
      <c r="D1820" s="1">
        <v>10</v>
      </c>
      <c r="E1820" s="1">
        <v>37</v>
      </c>
      <c r="F1820">
        <v>2</v>
      </c>
      <c r="G1820" s="2" t="s">
        <v>16</v>
      </c>
      <c r="H1820" s="3">
        <v>100</v>
      </c>
      <c r="I1820" s="4">
        <v>10</v>
      </c>
      <c r="J1820" s="5">
        <v>0</v>
      </c>
      <c r="K1820" s="6">
        <v>5</v>
      </c>
      <c r="L1820">
        <v>0</v>
      </c>
      <c r="M1820">
        <v>0</v>
      </c>
      <c r="N1820">
        <v>0</v>
      </c>
      <c r="O1820">
        <v>0</v>
      </c>
      <c r="P1820" s="5">
        <v>0</v>
      </c>
      <c r="Q1820">
        <v>0</v>
      </c>
      <c r="R1820">
        <v>0</v>
      </c>
      <c r="S1820" s="5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 s="2">
        <v>0</v>
      </c>
      <c r="Z1820" s="7">
        <v>13</v>
      </c>
      <c r="AA1820" s="7">
        <v>14</v>
      </c>
      <c r="AB1820" s="7">
        <v>24.2</v>
      </c>
      <c r="AC1820" s="8">
        <v>17.100000000000001</v>
      </c>
      <c r="AD1820" s="3">
        <v>70</v>
      </c>
      <c r="AE1820" s="3">
        <v>5</v>
      </c>
      <c r="AF1820">
        <v>667.94399999999996</v>
      </c>
      <c r="AG1820" s="2">
        <v>179</v>
      </c>
    </row>
    <row r="1821" spans="1:33" x14ac:dyDescent="0.45">
      <c r="A1821" t="s">
        <v>83</v>
      </c>
      <c r="B1821" t="s">
        <v>21</v>
      </c>
      <c r="C1821" s="1">
        <v>34</v>
      </c>
      <c r="D1821" s="1">
        <v>11</v>
      </c>
      <c r="E1821" s="1">
        <v>38</v>
      </c>
      <c r="F1821">
        <v>2</v>
      </c>
      <c r="G1821" s="2" t="s">
        <v>43</v>
      </c>
      <c r="H1821" s="3">
        <v>100</v>
      </c>
      <c r="I1821" s="4">
        <v>15</v>
      </c>
      <c r="J1821" s="5">
        <v>0</v>
      </c>
      <c r="K1821" s="6">
        <v>0</v>
      </c>
      <c r="L1821" s="5">
        <v>0</v>
      </c>
      <c r="M1821" s="5">
        <v>0</v>
      </c>
      <c r="N1821" s="5">
        <v>0</v>
      </c>
      <c r="O1821" s="5">
        <v>0</v>
      </c>
      <c r="P1821" s="5">
        <v>0</v>
      </c>
      <c r="Q1821">
        <v>0</v>
      </c>
      <c r="R1821" s="5">
        <v>0</v>
      </c>
      <c r="S1821" s="5">
        <v>0</v>
      </c>
      <c r="T1821" s="5">
        <v>0</v>
      </c>
      <c r="U1821" s="5">
        <v>0</v>
      </c>
      <c r="V1821" s="5">
        <v>0</v>
      </c>
      <c r="W1821" s="5">
        <v>0</v>
      </c>
      <c r="X1821" s="5">
        <v>0</v>
      </c>
      <c r="Y1821" s="6">
        <v>0</v>
      </c>
      <c r="Z1821" s="7">
        <v>11.4</v>
      </c>
      <c r="AA1821" s="7">
        <v>10.8</v>
      </c>
      <c r="AB1821" s="7">
        <v>12.4</v>
      </c>
      <c r="AC1821" s="8">
        <v>11.5</v>
      </c>
      <c r="AD1821" s="12">
        <v>80</v>
      </c>
      <c r="AE1821" s="12">
        <v>10</v>
      </c>
      <c r="AF1821" s="10">
        <v>637.14700000000005</v>
      </c>
      <c r="AG1821" s="2">
        <v>167</v>
      </c>
    </row>
    <row r="1822" spans="1:33" x14ac:dyDescent="0.45">
      <c r="A1822" t="s">
        <v>83</v>
      </c>
      <c r="B1822" t="s">
        <v>21</v>
      </c>
      <c r="C1822" s="1">
        <v>34</v>
      </c>
      <c r="D1822" s="1">
        <v>12</v>
      </c>
      <c r="E1822" s="1">
        <v>39</v>
      </c>
      <c r="F1822">
        <v>2</v>
      </c>
      <c r="G1822" s="2" t="s">
        <v>44</v>
      </c>
      <c r="H1822" s="3">
        <v>100</v>
      </c>
      <c r="I1822" s="4">
        <v>10</v>
      </c>
      <c r="J1822" s="5">
        <v>0</v>
      </c>
      <c r="K1822" s="6">
        <v>0</v>
      </c>
      <c r="L1822">
        <v>0</v>
      </c>
      <c r="M1822">
        <v>0</v>
      </c>
      <c r="N1822">
        <v>0</v>
      </c>
      <c r="O1822">
        <v>0</v>
      </c>
      <c r="P1822" s="5">
        <v>0</v>
      </c>
      <c r="Q1822">
        <v>0</v>
      </c>
      <c r="R1822">
        <v>0</v>
      </c>
      <c r="S1822" s="5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 s="2">
        <v>0</v>
      </c>
      <c r="Z1822" s="7">
        <v>12.4</v>
      </c>
      <c r="AA1822" s="7">
        <v>14.2</v>
      </c>
      <c r="AB1822" s="7">
        <v>26.6</v>
      </c>
      <c r="AC1822" s="8">
        <v>17.7</v>
      </c>
      <c r="AD1822" s="3">
        <v>85</v>
      </c>
      <c r="AE1822" s="3">
        <v>10</v>
      </c>
      <c r="AF1822">
        <v>689.24900000000002</v>
      </c>
      <c r="AG1822" s="2">
        <v>153</v>
      </c>
    </row>
    <row r="1823" spans="1:33" x14ac:dyDescent="0.45">
      <c r="A1823" t="s">
        <v>83</v>
      </c>
      <c r="B1823" t="s">
        <v>21</v>
      </c>
      <c r="C1823" s="1">
        <v>34</v>
      </c>
      <c r="D1823" s="1">
        <v>13</v>
      </c>
      <c r="E1823" s="1">
        <v>40</v>
      </c>
      <c r="F1823">
        <v>2</v>
      </c>
      <c r="G1823" s="2" t="s">
        <v>43</v>
      </c>
      <c r="H1823" s="3">
        <v>100</v>
      </c>
      <c r="I1823" s="16">
        <v>10</v>
      </c>
      <c r="J1823">
        <v>0</v>
      </c>
      <c r="K1823" s="2">
        <v>0</v>
      </c>
      <c r="L1823">
        <v>0</v>
      </c>
      <c r="M1823">
        <v>0</v>
      </c>
      <c r="N1823">
        <v>0</v>
      </c>
      <c r="O1823">
        <v>0</v>
      </c>
      <c r="P1823" s="5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 s="2">
        <v>0</v>
      </c>
      <c r="Z1823" s="7">
        <v>15.4</v>
      </c>
      <c r="AA1823" s="7">
        <v>15.4</v>
      </c>
      <c r="AB1823" s="7">
        <v>11.4</v>
      </c>
      <c r="AC1823" s="8">
        <v>14.1</v>
      </c>
      <c r="AD1823" s="3">
        <v>80</v>
      </c>
      <c r="AE1823" s="3">
        <v>5</v>
      </c>
      <c r="AF1823" s="10">
        <v>874.21500000000003</v>
      </c>
      <c r="AG1823" s="2">
        <v>120</v>
      </c>
    </row>
    <row r="1824" spans="1:33" x14ac:dyDescent="0.45">
      <c r="A1824" t="s">
        <v>83</v>
      </c>
      <c r="B1824" t="s">
        <v>21</v>
      </c>
      <c r="C1824" s="1">
        <v>34</v>
      </c>
      <c r="D1824" s="1">
        <v>14</v>
      </c>
      <c r="E1824" s="1">
        <v>41</v>
      </c>
      <c r="F1824">
        <v>2</v>
      </c>
      <c r="G1824" s="2" t="s">
        <v>44</v>
      </c>
      <c r="H1824" s="3">
        <v>100</v>
      </c>
      <c r="I1824" s="4">
        <v>10</v>
      </c>
      <c r="J1824" s="5">
        <v>0</v>
      </c>
      <c r="K1824" s="6">
        <v>5</v>
      </c>
      <c r="L1824">
        <v>1</v>
      </c>
      <c r="M1824">
        <v>0</v>
      </c>
      <c r="N1824">
        <v>0</v>
      </c>
      <c r="O1824">
        <v>0</v>
      </c>
      <c r="P1824" s="5">
        <v>0</v>
      </c>
      <c r="Q1824">
        <v>0</v>
      </c>
      <c r="R1824">
        <v>0</v>
      </c>
      <c r="S1824" s="5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 s="2">
        <v>0</v>
      </c>
      <c r="Z1824" s="7">
        <v>13</v>
      </c>
      <c r="AA1824" s="7">
        <v>11</v>
      </c>
      <c r="AB1824" s="7">
        <v>13.4</v>
      </c>
      <c r="AC1824" s="8">
        <v>12.5</v>
      </c>
      <c r="AD1824" s="20">
        <v>50</v>
      </c>
      <c r="AE1824" s="3">
        <v>5</v>
      </c>
      <c r="AF1824" s="10">
        <v>538.66200000000003</v>
      </c>
      <c r="AG1824" s="2">
        <v>140</v>
      </c>
    </row>
    <row r="1825" spans="1:33" x14ac:dyDescent="0.45">
      <c r="A1825" t="s">
        <v>83</v>
      </c>
      <c r="B1825" t="s">
        <v>21</v>
      </c>
      <c r="C1825" s="1">
        <v>34</v>
      </c>
      <c r="D1825" s="1">
        <v>15</v>
      </c>
      <c r="E1825" s="1">
        <v>42</v>
      </c>
      <c r="F1825">
        <v>2</v>
      </c>
      <c r="G1825" s="2" t="s">
        <v>16</v>
      </c>
      <c r="H1825" s="3">
        <v>100</v>
      </c>
      <c r="I1825" s="4">
        <v>0</v>
      </c>
      <c r="J1825" s="5">
        <v>0</v>
      </c>
      <c r="K1825" s="6">
        <v>0</v>
      </c>
      <c r="L1825">
        <v>0</v>
      </c>
      <c r="M1825">
        <v>0</v>
      </c>
      <c r="N1825">
        <v>0</v>
      </c>
      <c r="O1825">
        <v>0</v>
      </c>
      <c r="P1825" s="5">
        <v>0</v>
      </c>
      <c r="Q1825">
        <v>0</v>
      </c>
      <c r="R1825">
        <v>0</v>
      </c>
      <c r="S1825" s="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 s="2">
        <v>0</v>
      </c>
      <c r="Z1825">
        <v>12.2</v>
      </c>
      <c r="AA1825">
        <v>12.8</v>
      </c>
      <c r="AB1825">
        <v>17.8</v>
      </c>
      <c r="AC1825" s="8">
        <v>14.3</v>
      </c>
      <c r="AD1825" s="3">
        <v>70</v>
      </c>
      <c r="AE1825" s="3">
        <v>10</v>
      </c>
      <c r="AF1825" s="10">
        <v>867.94399999999996</v>
      </c>
      <c r="AG1825" s="2">
        <v>179</v>
      </c>
    </row>
    <row r="1826" spans="1:33" x14ac:dyDescent="0.45">
      <c r="A1826" t="s">
        <v>83</v>
      </c>
      <c r="B1826" t="s">
        <v>21</v>
      </c>
      <c r="C1826" s="1">
        <v>34</v>
      </c>
      <c r="D1826" s="1">
        <v>16</v>
      </c>
      <c r="E1826" s="1">
        <v>43</v>
      </c>
      <c r="F1826">
        <v>2</v>
      </c>
      <c r="G1826" s="2" t="s">
        <v>44</v>
      </c>
      <c r="H1826" s="3">
        <v>100</v>
      </c>
      <c r="I1826" s="4">
        <v>5</v>
      </c>
      <c r="J1826" s="5">
        <v>5</v>
      </c>
      <c r="K1826" s="6">
        <v>0</v>
      </c>
      <c r="L1826">
        <v>0</v>
      </c>
      <c r="M1826">
        <v>0</v>
      </c>
      <c r="N1826">
        <v>0</v>
      </c>
      <c r="O1826">
        <v>0</v>
      </c>
      <c r="P1826" s="5">
        <v>0</v>
      </c>
      <c r="Q1826">
        <v>0</v>
      </c>
      <c r="R1826">
        <v>0</v>
      </c>
      <c r="S1826" s="5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 s="2">
        <v>0</v>
      </c>
      <c r="Z1826" s="7">
        <v>14.2</v>
      </c>
      <c r="AA1826" s="7">
        <v>14.4</v>
      </c>
      <c r="AB1826" s="7">
        <v>18</v>
      </c>
      <c r="AC1826" s="8">
        <v>15.5</v>
      </c>
      <c r="AD1826" s="3">
        <v>75</v>
      </c>
      <c r="AE1826" s="3">
        <v>10</v>
      </c>
      <c r="AF1826">
        <v>728.89</v>
      </c>
      <c r="AG1826" s="2">
        <v>109</v>
      </c>
    </row>
    <row r="1827" spans="1:33" x14ac:dyDescent="0.45">
      <c r="A1827" t="s">
        <v>83</v>
      </c>
      <c r="B1827" t="s">
        <v>21</v>
      </c>
      <c r="C1827" s="1">
        <v>34</v>
      </c>
      <c r="D1827" s="1">
        <v>17</v>
      </c>
      <c r="E1827" s="1">
        <v>44</v>
      </c>
      <c r="F1827">
        <v>2</v>
      </c>
      <c r="G1827" s="2" t="s">
        <v>16</v>
      </c>
      <c r="H1827" s="3">
        <v>78</v>
      </c>
      <c r="I1827" s="16">
        <v>5</v>
      </c>
      <c r="J1827">
        <v>0</v>
      </c>
      <c r="K1827" s="2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 s="2">
        <v>0</v>
      </c>
      <c r="Z1827" s="7">
        <v>10.6</v>
      </c>
      <c r="AA1827" s="7">
        <v>11</v>
      </c>
      <c r="AB1827" s="7">
        <v>14.6</v>
      </c>
      <c r="AC1827" s="8">
        <v>12.1</v>
      </c>
      <c r="AD1827" s="12">
        <v>40</v>
      </c>
      <c r="AE1827" s="12">
        <v>5</v>
      </c>
      <c r="AF1827" s="7">
        <v>301.73200000000003</v>
      </c>
      <c r="AG1827" s="2">
        <v>199</v>
      </c>
    </row>
    <row r="1828" spans="1:33" x14ac:dyDescent="0.45">
      <c r="A1828" t="s">
        <v>83</v>
      </c>
      <c r="B1828" t="s">
        <v>21</v>
      </c>
      <c r="C1828" s="1">
        <v>34</v>
      </c>
      <c r="D1828" s="1">
        <v>18</v>
      </c>
      <c r="E1828" s="1">
        <v>45</v>
      </c>
      <c r="F1828">
        <v>2</v>
      </c>
      <c r="G1828" s="2" t="s">
        <v>43</v>
      </c>
      <c r="H1828" s="3">
        <v>100</v>
      </c>
      <c r="I1828" s="16">
        <v>10</v>
      </c>
      <c r="J1828">
        <v>0</v>
      </c>
      <c r="K1828" s="2">
        <v>0</v>
      </c>
      <c r="L1828">
        <v>0</v>
      </c>
      <c r="M1828">
        <v>0</v>
      </c>
      <c r="N1828">
        <v>0</v>
      </c>
      <c r="O1828">
        <v>0</v>
      </c>
      <c r="P1828" s="5">
        <v>0</v>
      </c>
      <c r="Q1828">
        <v>0</v>
      </c>
      <c r="R1828">
        <v>0</v>
      </c>
      <c r="S1828">
        <v>0</v>
      </c>
      <c r="T1828">
        <v>1</v>
      </c>
      <c r="U1828">
        <v>0</v>
      </c>
      <c r="V1828">
        <v>0</v>
      </c>
      <c r="W1828">
        <v>0</v>
      </c>
      <c r="X1828">
        <v>0</v>
      </c>
      <c r="Y1828" s="2">
        <v>0</v>
      </c>
      <c r="Z1828" s="7">
        <v>13</v>
      </c>
      <c r="AA1828" s="7">
        <v>13.8</v>
      </c>
      <c r="AB1828" s="7">
        <v>12.6</v>
      </c>
      <c r="AC1828" s="8">
        <v>13.1</v>
      </c>
      <c r="AD1828" s="3">
        <v>75</v>
      </c>
      <c r="AE1828" s="3">
        <v>10</v>
      </c>
      <c r="AF1828" s="10">
        <v>971.14599999999996</v>
      </c>
      <c r="AG1828" s="2">
        <v>195</v>
      </c>
    </row>
    <row r="1829" spans="1:33" x14ac:dyDescent="0.45">
      <c r="A1829" t="s">
        <v>83</v>
      </c>
      <c r="B1829" t="s">
        <v>21</v>
      </c>
      <c r="C1829" s="1">
        <v>34</v>
      </c>
      <c r="D1829" s="1">
        <v>19</v>
      </c>
      <c r="E1829" s="1">
        <v>46</v>
      </c>
      <c r="F1829">
        <v>3</v>
      </c>
      <c r="G1829" s="2" t="s">
        <v>16</v>
      </c>
      <c r="H1829" s="3">
        <v>100</v>
      </c>
      <c r="I1829" s="4">
        <v>5</v>
      </c>
      <c r="J1829" s="5">
        <v>5</v>
      </c>
      <c r="K1829" s="6">
        <v>0</v>
      </c>
      <c r="L1829">
        <v>0</v>
      </c>
      <c r="M1829">
        <v>0</v>
      </c>
      <c r="N1829">
        <v>0</v>
      </c>
      <c r="O1829">
        <v>0</v>
      </c>
      <c r="P1829" s="5">
        <v>0</v>
      </c>
      <c r="Q1829">
        <v>0</v>
      </c>
      <c r="R1829">
        <v>0</v>
      </c>
      <c r="S1829" s="5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 s="2">
        <v>0</v>
      </c>
      <c r="Z1829" s="7">
        <v>12.8</v>
      </c>
      <c r="AA1829" s="7">
        <v>19.8</v>
      </c>
      <c r="AB1829" s="7">
        <v>17</v>
      </c>
      <c r="AC1829" s="8">
        <v>16.5</v>
      </c>
      <c r="AD1829" s="3">
        <v>70</v>
      </c>
      <c r="AE1829" s="3">
        <v>15</v>
      </c>
      <c r="AF1829">
        <v>857.779</v>
      </c>
      <c r="AG1829" s="2">
        <v>197</v>
      </c>
    </row>
    <row r="1830" spans="1:33" x14ac:dyDescent="0.45">
      <c r="A1830" t="s">
        <v>83</v>
      </c>
      <c r="B1830" t="s">
        <v>21</v>
      </c>
      <c r="C1830" s="1">
        <v>34</v>
      </c>
      <c r="D1830" s="1">
        <v>20</v>
      </c>
      <c r="E1830" s="1">
        <v>47</v>
      </c>
      <c r="F1830">
        <v>3</v>
      </c>
      <c r="G1830" s="2" t="s">
        <v>43</v>
      </c>
      <c r="H1830" s="3">
        <v>100</v>
      </c>
      <c r="I1830" s="16">
        <v>5</v>
      </c>
      <c r="J1830">
        <v>0</v>
      </c>
      <c r="K1830" s="2">
        <v>0</v>
      </c>
      <c r="L1830">
        <v>0</v>
      </c>
      <c r="M1830">
        <v>0</v>
      </c>
      <c r="N1830">
        <v>0</v>
      </c>
      <c r="O1830">
        <v>0</v>
      </c>
      <c r="P1830" s="5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 s="2">
        <v>0</v>
      </c>
      <c r="Z1830">
        <v>12</v>
      </c>
      <c r="AA1830">
        <v>17</v>
      </c>
      <c r="AB1830">
        <v>14.2</v>
      </c>
      <c r="AC1830" s="8">
        <v>14.4</v>
      </c>
      <c r="AD1830" s="3">
        <v>80</v>
      </c>
      <c r="AE1830" s="3">
        <v>15</v>
      </c>
      <c r="AF1830" s="10">
        <v>925.62199999999996</v>
      </c>
      <c r="AG1830" s="2">
        <v>134</v>
      </c>
    </row>
    <row r="1831" spans="1:33" x14ac:dyDescent="0.45">
      <c r="A1831" t="s">
        <v>83</v>
      </c>
      <c r="B1831" t="s">
        <v>21</v>
      </c>
      <c r="C1831" s="1">
        <v>34</v>
      </c>
      <c r="D1831" s="1">
        <v>21</v>
      </c>
      <c r="E1831" s="1">
        <v>48</v>
      </c>
      <c r="F1831">
        <v>3</v>
      </c>
      <c r="G1831" s="2" t="s">
        <v>44</v>
      </c>
      <c r="H1831" s="3">
        <v>100</v>
      </c>
      <c r="I1831" s="4">
        <v>5</v>
      </c>
      <c r="J1831" s="5">
        <v>0</v>
      </c>
      <c r="K1831" s="6">
        <v>0</v>
      </c>
      <c r="L1831">
        <v>0</v>
      </c>
      <c r="M1831">
        <v>0</v>
      </c>
      <c r="N1831">
        <v>0</v>
      </c>
      <c r="O1831">
        <v>0</v>
      </c>
      <c r="P1831" s="5">
        <v>0</v>
      </c>
      <c r="Q1831">
        <v>0</v>
      </c>
      <c r="R1831">
        <v>0</v>
      </c>
      <c r="S1831" s="5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 s="2">
        <v>0</v>
      </c>
      <c r="Z1831" s="7">
        <v>12.6</v>
      </c>
      <c r="AA1831" s="7">
        <v>10.199999999999999</v>
      </c>
      <c r="AB1831" s="7">
        <v>14</v>
      </c>
      <c r="AC1831" s="8">
        <v>12.3</v>
      </c>
      <c r="AD1831" s="3">
        <v>70</v>
      </c>
      <c r="AE1831" s="3">
        <v>10</v>
      </c>
      <c r="AF1831" s="10">
        <v>796.69500000000005</v>
      </c>
      <c r="AG1831" s="2">
        <v>137</v>
      </c>
    </row>
    <row r="1832" spans="1:33" x14ac:dyDescent="0.45">
      <c r="A1832" t="s">
        <v>83</v>
      </c>
      <c r="B1832" t="s">
        <v>21</v>
      </c>
      <c r="C1832" s="1">
        <v>34</v>
      </c>
      <c r="D1832" s="1">
        <v>22</v>
      </c>
      <c r="E1832" s="1">
        <v>49</v>
      </c>
      <c r="F1832">
        <v>3</v>
      </c>
      <c r="G1832" s="2" t="s">
        <v>43</v>
      </c>
      <c r="H1832" s="3">
        <v>100</v>
      </c>
      <c r="I1832" s="4">
        <v>5</v>
      </c>
      <c r="J1832" s="5">
        <v>5</v>
      </c>
      <c r="K1832" s="6">
        <v>0</v>
      </c>
      <c r="L1832">
        <v>0</v>
      </c>
      <c r="M1832">
        <v>0</v>
      </c>
      <c r="N1832">
        <v>0</v>
      </c>
      <c r="O1832">
        <v>0</v>
      </c>
      <c r="P1832" s="5">
        <v>0</v>
      </c>
      <c r="Q1832">
        <v>0</v>
      </c>
      <c r="R1832">
        <v>0</v>
      </c>
      <c r="S1832" s="5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 s="2">
        <v>0</v>
      </c>
      <c r="Z1832" s="7">
        <v>16</v>
      </c>
      <c r="AA1832" s="7">
        <v>14</v>
      </c>
      <c r="AB1832" s="7">
        <v>13.2</v>
      </c>
      <c r="AC1832" s="8">
        <v>14.4</v>
      </c>
      <c r="AD1832" s="3">
        <v>70</v>
      </c>
      <c r="AE1832" s="3">
        <v>5</v>
      </c>
      <c r="AF1832">
        <v>610.35900000000004</v>
      </c>
      <c r="AG1832" s="2">
        <v>169</v>
      </c>
    </row>
    <row r="1833" spans="1:33" x14ac:dyDescent="0.45">
      <c r="A1833" t="s">
        <v>83</v>
      </c>
      <c r="B1833" t="s">
        <v>21</v>
      </c>
      <c r="C1833" s="1">
        <v>34</v>
      </c>
      <c r="D1833" s="1">
        <v>23</v>
      </c>
      <c r="E1833" s="1">
        <v>50</v>
      </c>
      <c r="F1833">
        <v>3</v>
      </c>
      <c r="G1833" s="2" t="s">
        <v>44</v>
      </c>
      <c r="H1833" s="3">
        <v>100</v>
      </c>
      <c r="I1833" s="4">
        <v>5</v>
      </c>
      <c r="J1833" s="5">
        <v>5</v>
      </c>
      <c r="K1833" s="6">
        <v>0</v>
      </c>
      <c r="L1833">
        <v>0</v>
      </c>
      <c r="M1833">
        <v>0</v>
      </c>
      <c r="N1833">
        <v>0</v>
      </c>
      <c r="O1833">
        <v>0</v>
      </c>
      <c r="P1833" s="5">
        <v>0</v>
      </c>
      <c r="Q1833">
        <v>0</v>
      </c>
      <c r="R1833">
        <v>0</v>
      </c>
      <c r="S1833" s="5">
        <v>0</v>
      </c>
      <c r="T1833">
        <v>0</v>
      </c>
      <c r="U1833">
        <v>2</v>
      </c>
      <c r="V1833">
        <v>0</v>
      </c>
      <c r="W1833">
        <v>0</v>
      </c>
      <c r="X1833">
        <v>0</v>
      </c>
      <c r="Y1833" s="2">
        <v>0</v>
      </c>
      <c r="Z1833" s="7">
        <v>18.399999999999999</v>
      </c>
      <c r="AA1833" s="7">
        <v>16.8</v>
      </c>
      <c r="AB1833" s="7">
        <v>17</v>
      </c>
      <c r="AC1833" s="8">
        <v>17.399999999999999</v>
      </c>
      <c r="AD1833" s="3">
        <v>80</v>
      </c>
      <c r="AE1833" s="3">
        <v>5</v>
      </c>
      <c r="AF1833" s="10">
        <v>829.75300000000004</v>
      </c>
      <c r="AG1833" s="2">
        <v>174</v>
      </c>
    </row>
    <row r="1834" spans="1:33" x14ac:dyDescent="0.45">
      <c r="A1834" t="s">
        <v>83</v>
      </c>
      <c r="B1834" t="s">
        <v>21</v>
      </c>
      <c r="C1834" s="1">
        <v>34</v>
      </c>
      <c r="D1834" s="1">
        <v>24</v>
      </c>
      <c r="E1834" s="1">
        <v>51</v>
      </c>
      <c r="F1834">
        <v>3</v>
      </c>
      <c r="G1834" s="2" t="s">
        <v>16</v>
      </c>
      <c r="H1834" s="3">
        <v>100</v>
      </c>
      <c r="I1834" s="16">
        <v>5</v>
      </c>
      <c r="J1834">
        <v>5</v>
      </c>
      <c r="K1834" s="2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 s="2">
        <v>0</v>
      </c>
      <c r="Z1834" s="7">
        <v>16.8</v>
      </c>
      <c r="AA1834" s="7">
        <v>16.8</v>
      </c>
      <c r="AB1834" s="7">
        <v>14.2</v>
      </c>
      <c r="AC1834" s="8">
        <v>15.9</v>
      </c>
      <c r="AD1834" s="3">
        <v>70</v>
      </c>
      <c r="AE1834" s="3">
        <v>20</v>
      </c>
      <c r="AF1834" s="7">
        <v>622.34400000000005</v>
      </c>
      <c r="AG1834" s="2">
        <v>162</v>
      </c>
    </row>
    <row r="1835" spans="1:33" x14ac:dyDescent="0.45">
      <c r="A1835" t="s">
        <v>83</v>
      </c>
      <c r="B1835" t="s">
        <v>21</v>
      </c>
      <c r="C1835" s="1">
        <v>34</v>
      </c>
      <c r="D1835" s="1">
        <v>25</v>
      </c>
      <c r="E1835" s="1">
        <v>52</v>
      </c>
      <c r="F1835">
        <v>3</v>
      </c>
      <c r="G1835" s="2" t="s">
        <v>44</v>
      </c>
      <c r="H1835" s="3">
        <v>100</v>
      </c>
      <c r="I1835" s="4">
        <v>5</v>
      </c>
      <c r="J1835" s="5">
        <v>5</v>
      </c>
      <c r="K1835" s="6">
        <v>0</v>
      </c>
      <c r="L1835">
        <v>0</v>
      </c>
      <c r="M1835">
        <v>0</v>
      </c>
      <c r="N1835">
        <v>0</v>
      </c>
      <c r="O1835">
        <v>0</v>
      </c>
      <c r="P1835" s="5">
        <v>0</v>
      </c>
      <c r="Q1835">
        <v>1</v>
      </c>
      <c r="R1835">
        <v>0</v>
      </c>
      <c r="S1835" s="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 s="2">
        <v>0</v>
      </c>
      <c r="Z1835" s="7">
        <v>21.4</v>
      </c>
      <c r="AA1835" s="7">
        <v>19.600000000000001</v>
      </c>
      <c r="AB1835" s="7">
        <v>20</v>
      </c>
      <c r="AC1835" s="8">
        <v>20.3</v>
      </c>
      <c r="AD1835" s="3">
        <v>70</v>
      </c>
      <c r="AE1835" s="3">
        <v>5</v>
      </c>
      <c r="AF1835" s="10">
        <v>879.25699999999995</v>
      </c>
      <c r="AG1835" s="2">
        <v>179</v>
      </c>
    </row>
    <row r="1836" spans="1:33" x14ac:dyDescent="0.45">
      <c r="A1836" t="s">
        <v>83</v>
      </c>
      <c r="B1836" t="s">
        <v>21</v>
      </c>
      <c r="C1836" s="1">
        <v>34</v>
      </c>
      <c r="D1836" s="1">
        <v>26</v>
      </c>
      <c r="E1836" s="1">
        <v>53</v>
      </c>
      <c r="F1836">
        <v>3</v>
      </c>
      <c r="G1836" s="2" t="s">
        <v>16</v>
      </c>
      <c r="H1836" s="3">
        <v>100</v>
      </c>
      <c r="I1836" s="4">
        <v>5</v>
      </c>
      <c r="J1836" s="5">
        <v>5</v>
      </c>
      <c r="K1836" s="6">
        <v>0</v>
      </c>
      <c r="L1836">
        <v>2</v>
      </c>
      <c r="M1836">
        <v>0</v>
      </c>
      <c r="N1836">
        <v>0</v>
      </c>
      <c r="O1836">
        <v>0</v>
      </c>
      <c r="P1836" s="5">
        <v>0</v>
      </c>
      <c r="Q1836">
        <v>0</v>
      </c>
      <c r="R1836">
        <v>0</v>
      </c>
      <c r="S1836" s="5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 s="2">
        <v>0</v>
      </c>
      <c r="Z1836" s="7">
        <v>14.8</v>
      </c>
      <c r="AA1836" s="7">
        <v>17.600000000000001</v>
      </c>
      <c r="AB1836" s="7">
        <v>16.600000000000001</v>
      </c>
      <c r="AC1836" s="8">
        <v>16.3</v>
      </c>
      <c r="AD1836" s="3">
        <v>70</v>
      </c>
      <c r="AE1836" s="3">
        <v>5</v>
      </c>
      <c r="AF1836" s="10">
        <v>633.83900000000006</v>
      </c>
      <c r="AG1836" s="2">
        <v>134</v>
      </c>
    </row>
    <row r="1837" spans="1:33" x14ac:dyDescent="0.45">
      <c r="A1837" t="s">
        <v>83</v>
      </c>
      <c r="B1837" t="s">
        <v>21</v>
      </c>
      <c r="C1837" s="1">
        <v>34</v>
      </c>
      <c r="D1837" s="1">
        <v>27</v>
      </c>
      <c r="E1837" s="1">
        <v>54</v>
      </c>
      <c r="F1837">
        <v>3</v>
      </c>
      <c r="G1837" s="2" t="s">
        <v>43</v>
      </c>
      <c r="H1837" s="3">
        <v>100</v>
      </c>
      <c r="I1837" s="4">
        <v>5</v>
      </c>
      <c r="J1837" s="5">
        <v>5</v>
      </c>
      <c r="K1837" s="6">
        <v>0</v>
      </c>
      <c r="L1837">
        <v>0</v>
      </c>
      <c r="M1837">
        <v>0</v>
      </c>
      <c r="N1837">
        <v>0</v>
      </c>
      <c r="O1837">
        <v>0</v>
      </c>
      <c r="P1837" s="5">
        <v>0</v>
      </c>
      <c r="Q1837">
        <v>0</v>
      </c>
      <c r="R1837">
        <v>0</v>
      </c>
      <c r="S1837" s="5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 s="2">
        <v>0</v>
      </c>
      <c r="Z1837" s="7">
        <v>20.399999999999999</v>
      </c>
      <c r="AA1837" s="7">
        <v>21.2</v>
      </c>
      <c r="AB1837" s="7">
        <v>16.8</v>
      </c>
      <c r="AC1837" s="8">
        <v>19.5</v>
      </c>
      <c r="AD1837" s="20">
        <v>80</v>
      </c>
      <c r="AE1837" s="3">
        <v>5</v>
      </c>
      <c r="AF1837" s="10">
        <v>839.53899999999999</v>
      </c>
      <c r="AG1837" s="2">
        <v>177</v>
      </c>
    </row>
    <row r="1838" spans="1:33" x14ac:dyDescent="0.45">
      <c r="A1838" t="s">
        <v>82</v>
      </c>
      <c r="B1838" t="s">
        <v>21</v>
      </c>
      <c r="C1838" s="1">
        <v>35</v>
      </c>
      <c r="D1838" s="1">
        <v>1</v>
      </c>
      <c r="E1838" s="1">
        <v>55</v>
      </c>
      <c r="F1838">
        <v>1</v>
      </c>
      <c r="G1838" s="2" t="s">
        <v>16</v>
      </c>
      <c r="H1838" s="23">
        <v>100</v>
      </c>
      <c r="I1838" s="16">
        <v>0</v>
      </c>
      <c r="J1838">
        <v>5</v>
      </c>
      <c r="K1838" s="2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 s="2">
        <v>0</v>
      </c>
      <c r="Z1838" s="7">
        <v>14.1</v>
      </c>
      <c r="AA1838" s="7">
        <v>12.1</v>
      </c>
      <c r="AB1838" s="7">
        <v>11.2</v>
      </c>
      <c r="AC1838" s="8">
        <v>12.5</v>
      </c>
      <c r="AD1838" s="3">
        <v>50</v>
      </c>
      <c r="AE1838" s="3">
        <v>10</v>
      </c>
      <c r="AF1838" s="7">
        <v>512.1</v>
      </c>
      <c r="AG1838" s="2">
        <v>232</v>
      </c>
    </row>
    <row r="1839" spans="1:33" x14ac:dyDescent="0.45">
      <c r="A1839" t="s">
        <v>82</v>
      </c>
      <c r="B1839" t="s">
        <v>21</v>
      </c>
      <c r="C1839" s="1">
        <v>35</v>
      </c>
      <c r="D1839" s="1">
        <v>2</v>
      </c>
      <c r="E1839" s="1">
        <v>56</v>
      </c>
      <c r="F1839">
        <v>1</v>
      </c>
      <c r="G1839" s="2" t="s">
        <v>43</v>
      </c>
      <c r="H1839" s="3">
        <v>100</v>
      </c>
      <c r="I1839" s="16">
        <v>0</v>
      </c>
      <c r="J1839">
        <v>5</v>
      </c>
      <c r="K1839" s="2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2</v>
      </c>
      <c r="Y1839" s="2">
        <v>0</v>
      </c>
      <c r="Z1839" s="7">
        <v>9.9</v>
      </c>
      <c r="AA1839" s="7">
        <v>11.2</v>
      </c>
      <c r="AB1839" s="7">
        <v>11.4</v>
      </c>
      <c r="AC1839" s="8">
        <v>10.8</v>
      </c>
      <c r="AD1839" s="3">
        <v>50</v>
      </c>
      <c r="AE1839" s="3">
        <v>5</v>
      </c>
      <c r="AF1839" s="7">
        <v>410.8</v>
      </c>
      <c r="AG1839" s="2">
        <v>297</v>
      </c>
    </row>
    <row r="1840" spans="1:33" x14ac:dyDescent="0.45">
      <c r="A1840" t="s">
        <v>82</v>
      </c>
      <c r="B1840" t="s">
        <v>21</v>
      </c>
      <c r="C1840" s="1">
        <v>35</v>
      </c>
      <c r="D1840" s="1">
        <v>3</v>
      </c>
      <c r="E1840" s="1">
        <v>57</v>
      </c>
      <c r="F1840">
        <v>1</v>
      </c>
      <c r="G1840" s="2" t="s">
        <v>44</v>
      </c>
      <c r="H1840" s="3">
        <v>89</v>
      </c>
      <c r="I1840" s="16">
        <v>0</v>
      </c>
      <c r="J1840">
        <v>0</v>
      </c>
      <c r="K1840" s="2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 s="2">
        <v>0</v>
      </c>
      <c r="Z1840" s="7">
        <v>13</v>
      </c>
      <c r="AA1840" s="7">
        <v>14.8</v>
      </c>
      <c r="AB1840" s="7">
        <v>11.1</v>
      </c>
      <c r="AC1840" s="8">
        <v>13</v>
      </c>
      <c r="AD1840" s="3">
        <v>25</v>
      </c>
      <c r="AE1840" s="3">
        <v>10</v>
      </c>
      <c r="AF1840" s="7">
        <v>390.1</v>
      </c>
      <c r="AG1840" s="2">
        <v>267</v>
      </c>
    </row>
    <row r="1841" spans="1:33" x14ac:dyDescent="0.45">
      <c r="A1841" t="s">
        <v>82</v>
      </c>
      <c r="B1841" t="s">
        <v>21</v>
      </c>
      <c r="C1841" s="1">
        <v>35</v>
      </c>
      <c r="D1841" s="1">
        <v>4</v>
      </c>
      <c r="E1841" s="1">
        <v>58</v>
      </c>
      <c r="F1841">
        <v>1</v>
      </c>
      <c r="G1841" s="2" t="s">
        <v>43</v>
      </c>
      <c r="H1841" s="3">
        <v>100</v>
      </c>
      <c r="I1841" s="4">
        <v>0</v>
      </c>
      <c r="J1841" s="5">
        <v>5</v>
      </c>
      <c r="K1841" s="6">
        <v>0</v>
      </c>
      <c r="L1841">
        <v>0</v>
      </c>
      <c r="M1841">
        <v>0</v>
      </c>
      <c r="N1841">
        <v>0</v>
      </c>
      <c r="O1841">
        <v>0</v>
      </c>
      <c r="P1841" s="5">
        <v>0</v>
      </c>
      <c r="Q1841">
        <v>0</v>
      </c>
      <c r="R1841">
        <v>0</v>
      </c>
      <c r="S1841" s="5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 s="2">
        <v>0</v>
      </c>
      <c r="Z1841" s="7">
        <v>11</v>
      </c>
      <c r="AA1841" s="7">
        <v>12</v>
      </c>
      <c r="AB1841" s="7">
        <v>12.5</v>
      </c>
      <c r="AC1841" s="8">
        <v>11.8</v>
      </c>
      <c r="AD1841" s="3">
        <v>70</v>
      </c>
      <c r="AE1841" s="3">
        <v>5</v>
      </c>
      <c r="AF1841" s="10">
        <v>614.4</v>
      </c>
      <c r="AG1841" s="2">
        <v>232</v>
      </c>
    </row>
    <row r="1842" spans="1:33" x14ac:dyDescent="0.45">
      <c r="A1842" t="s">
        <v>82</v>
      </c>
      <c r="B1842" t="s">
        <v>21</v>
      </c>
      <c r="C1842" s="1">
        <v>35</v>
      </c>
      <c r="D1842" s="1">
        <v>5</v>
      </c>
      <c r="E1842" s="1">
        <v>59</v>
      </c>
      <c r="F1842">
        <v>1</v>
      </c>
      <c r="G1842" s="2" t="s">
        <v>44</v>
      </c>
      <c r="H1842" s="3">
        <v>100</v>
      </c>
      <c r="I1842" s="4">
        <v>0</v>
      </c>
      <c r="J1842" s="5">
        <v>10</v>
      </c>
      <c r="K1842" s="6">
        <v>0</v>
      </c>
      <c r="L1842">
        <v>2</v>
      </c>
      <c r="M1842">
        <v>0</v>
      </c>
      <c r="N1842">
        <v>0</v>
      </c>
      <c r="O1842">
        <v>0</v>
      </c>
      <c r="P1842" s="5">
        <v>0</v>
      </c>
      <c r="Q1842">
        <v>0</v>
      </c>
      <c r="R1842">
        <v>0</v>
      </c>
      <c r="S1842" s="5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 s="2">
        <v>0</v>
      </c>
      <c r="Z1842" s="7">
        <v>9</v>
      </c>
      <c r="AA1842" s="7">
        <v>13</v>
      </c>
      <c r="AB1842" s="7">
        <v>8</v>
      </c>
      <c r="AC1842" s="8">
        <v>10</v>
      </c>
      <c r="AD1842" s="3">
        <v>80</v>
      </c>
      <c r="AE1842" s="3">
        <v>30</v>
      </c>
      <c r="AF1842" s="10">
        <v>821.1</v>
      </c>
      <c r="AG1842" s="2">
        <v>193</v>
      </c>
    </row>
    <row r="1843" spans="1:33" x14ac:dyDescent="0.45">
      <c r="A1843" t="s">
        <v>82</v>
      </c>
      <c r="B1843" t="s">
        <v>21</v>
      </c>
      <c r="C1843" s="1">
        <v>35</v>
      </c>
      <c r="D1843" s="1">
        <v>6</v>
      </c>
      <c r="E1843" s="1">
        <v>60</v>
      </c>
      <c r="F1843">
        <v>1</v>
      </c>
      <c r="G1843" s="2" t="s">
        <v>16</v>
      </c>
      <c r="H1843" s="24">
        <v>89</v>
      </c>
      <c r="I1843" s="4">
        <v>0</v>
      </c>
      <c r="J1843" s="5">
        <v>5</v>
      </c>
      <c r="K1843" s="6">
        <v>0</v>
      </c>
      <c r="L1843">
        <v>0</v>
      </c>
      <c r="M1843">
        <v>0</v>
      </c>
      <c r="N1843">
        <v>0</v>
      </c>
      <c r="O1843">
        <v>0</v>
      </c>
      <c r="P1843" s="5">
        <v>0</v>
      </c>
      <c r="Q1843">
        <v>0</v>
      </c>
      <c r="R1843">
        <v>0</v>
      </c>
      <c r="S1843" s="5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 s="2">
        <v>0</v>
      </c>
      <c r="Z1843" s="7">
        <v>11.8</v>
      </c>
      <c r="AA1843" s="7">
        <v>14.8</v>
      </c>
      <c r="AB1843" s="7">
        <v>11</v>
      </c>
      <c r="AC1843" s="8">
        <v>12.5</v>
      </c>
      <c r="AD1843" s="3">
        <v>60</v>
      </c>
      <c r="AE1843" s="3">
        <v>10</v>
      </c>
      <c r="AF1843">
        <v>741.4</v>
      </c>
      <c r="AG1843" s="2">
        <v>286</v>
      </c>
    </row>
    <row r="1844" spans="1:33" x14ac:dyDescent="0.45">
      <c r="A1844" t="s">
        <v>82</v>
      </c>
      <c r="B1844" t="s">
        <v>21</v>
      </c>
      <c r="C1844" s="1">
        <v>35</v>
      </c>
      <c r="D1844" s="1">
        <v>7</v>
      </c>
      <c r="E1844" s="1">
        <v>61</v>
      </c>
      <c r="F1844">
        <v>1</v>
      </c>
      <c r="G1844" s="2" t="s">
        <v>44</v>
      </c>
      <c r="H1844" s="3">
        <v>100</v>
      </c>
      <c r="I1844" s="4">
        <v>5</v>
      </c>
      <c r="J1844" s="5">
        <v>10</v>
      </c>
      <c r="K1844" s="6">
        <v>0</v>
      </c>
      <c r="L1844">
        <v>1</v>
      </c>
      <c r="M1844">
        <v>0</v>
      </c>
      <c r="N1844">
        <v>0</v>
      </c>
      <c r="O1844">
        <v>0</v>
      </c>
      <c r="P1844" s="5">
        <v>0</v>
      </c>
      <c r="Q1844">
        <v>0</v>
      </c>
      <c r="R1844">
        <v>0</v>
      </c>
      <c r="S1844" s="5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 s="2">
        <v>0</v>
      </c>
      <c r="Z1844" s="7">
        <v>12.6</v>
      </c>
      <c r="AA1844" s="7">
        <v>16.8</v>
      </c>
      <c r="AB1844" s="7">
        <v>12.4</v>
      </c>
      <c r="AC1844" s="8">
        <v>13.9</v>
      </c>
      <c r="AD1844" s="3">
        <v>80</v>
      </c>
      <c r="AE1844" s="3">
        <v>20</v>
      </c>
      <c r="AF1844" s="10">
        <v>812.4</v>
      </c>
      <c r="AG1844" s="2">
        <v>172</v>
      </c>
    </row>
    <row r="1845" spans="1:33" x14ac:dyDescent="0.45">
      <c r="A1845" t="s">
        <v>82</v>
      </c>
      <c r="B1845" t="s">
        <v>21</v>
      </c>
      <c r="C1845" s="1">
        <v>35</v>
      </c>
      <c r="D1845" s="1">
        <v>8</v>
      </c>
      <c r="E1845" s="1">
        <v>62</v>
      </c>
      <c r="F1845">
        <v>1</v>
      </c>
      <c r="G1845" s="2" t="s">
        <v>16</v>
      </c>
      <c r="H1845" s="3">
        <v>100</v>
      </c>
      <c r="I1845" s="4">
        <v>0</v>
      </c>
      <c r="J1845" s="5">
        <v>5</v>
      </c>
      <c r="K1845" s="6">
        <v>0</v>
      </c>
      <c r="L1845">
        <v>0</v>
      </c>
      <c r="M1845">
        <v>0</v>
      </c>
      <c r="N1845">
        <v>0</v>
      </c>
      <c r="O1845">
        <v>0</v>
      </c>
      <c r="P1845" s="5">
        <v>0</v>
      </c>
      <c r="Q1845">
        <v>0</v>
      </c>
      <c r="R1845">
        <v>0</v>
      </c>
      <c r="S1845" s="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 s="2">
        <v>0</v>
      </c>
      <c r="Z1845" s="7">
        <v>12.8</v>
      </c>
      <c r="AA1845" s="7">
        <v>14.2</v>
      </c>
      <c r="AB1845" s="7">
        <v>13.2</v>
      </c>
      <c r="AC1845" s="8">
        <v>13.4</v>
      </c>
      <c r="AD1845" s="3">
        <v>80</v>
      </c>
      <c r="AE1845" s="3">
        <v>20</v>
      </c>
      <c r="AF1845">
        <v>792.1</v>
      </c>
      <c r="AG1845" s="2">
        <v>218</v>
      </c>
    </row>
    <row r="1846" spans="1:33" x14ac:dyDescent="0.45">
      <c r="A1846" t="s">
        <v>82</v>
      </c>
      <c r="B1846" t="s">
        <v>21</v>
      </c>
      <c r="C1846" s="1">
        <v>35</v>
      </c>
      <c r="D1846" s="1">
        <v>9</v>
      </c>
      <c r="E1846" s="1">
        <v>63</v>
      </c>
      <c r="F1846">
        <v>1</v>
      </c>
      <c r="G1846" s="2" t="s">
        <v>43</v>
      </c>
      <c r="H1846" s="3">
        <v>100</v>
      </c>
      <c r="I1846" s="4">
        <v>0</v>
      </c>
      <c r="J1846" s="5">
        <v>10</v>
      </c>
      <c r="K1846" s="6">
        <v>0</v>
      </c>
      <c r="L1846">
        <v>0</v>
      </c>
      <c r="M1846">
        <v>0</v>
      </c>
      <c r="N1846">
        <v>0</v>
      </c>
      <c r="O1846">
        <v>0</v>
      </c>
      <c r="P1846" s="5">
        <v>0</v>
      </c>
      <c r="Q1846">
        <v>0</v>
      </c>
      <c r="R1846">
        <v>0</v>
      </c>
      <c r="S1846" s="5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 s="2">
        <v>0</v>
      </c>
      <c r="Z1846" s="7">
        <v>11.8</v>
      </c>
      <c r="AA1846" s="7">
        <v>13</v>
      </c>
      <c r="AB1846" s="7">
        <v>12.4</v>
      </c>
      <c r="AC1846" s="8">
        <v>12.4</v>
      </c>
      <c r="AD1846" s="3">
        <v>70</v>
      </c>
      <c r="AE1846" s="3">
        <v>15</v>
      </c>
      <c r="AF1846">
        <v>714.2</v>
      </c>
      <c r="AG1846" s="2">
        <v>142</v>
      </c>
    </row>
    <row r="1847" spans="1:33" x14ac:dyDescent="0.45">
      <c r="A1847" t="s">
        <v>82</v>
      </c>
      <c r="B1847" t="s">
        <v>21</v>
      </c>
      <c r="C1847" s="1">
        <v>35</v>
      </c>
      <c r="D1847" s="1">
        <v>10</v>
      </c>
      <c r="E1847" s="1">
        <v>64</v>
      </c>
      <c r="F1847">
        <v>2</v>
      </c>
      <c r="G1847" s="2" t="s">
        <v>16</v>
      </c>
      <c r="H1847" s="3">
        <v>100</v>
      </c>
      <c r="I1847" s="16">
        <v>5</v>
      </c>
      <c r="J1847">
        <v>5</v>
      </c>
      <c r="K1847" s="2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1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 s="2">
        <v>0</v>
      </c>
      <c r="Z1847" s="7">
        <v>14.6</v>
      </c>
      <c r="AA1847" s="7">
        <v>17.2</v>
      </c>
      <c r="AB1847" s="7">
        <v>13.2</v>
      </c>
      <c r="AC1847" s="8">
        <v>15</v>
      </c>
      <c r="AD1847" s="3">
        <v>65</v>
      </c>
      <c r="AE1847" s="3">
        <v>10</v>
      </c>
      <c r="AF1847" s="7">
        <v>598.20000000000005</v>
      </c>
      <c r="AG1847" s="2">
        <v>187</v>
      </c>
    </row>
    <row r="1848" spans="1:33" x14ac:dyDescent="0.45">
      <c r="A1848" t="s">
        <v>82</v>
      </c>
      <c r="B1848" t="s">
        <v>21</v>
      </c>
      <c r="C1848" s="1">
        <v>35</v>
      </c>
      <c r="D1848" s="1">
        <v>11</v>
      </c>
      <c r="E1848" s="1">
        <v>65</v>
      </c>
      <c r="F1848">
        <v>2</v>
      </c>
      <c r="G1848" s="2" t="s">
        <v>43</v>
      </c>
      <c r="H1848" s="3">
        <v>100</v>
      </c>
      <c r="I1848" s="4">
        <v>0</v>
      </c>
      <c r="J1848" s="5">
        <v>5</v>
      </c>
      <c r="K1848" s="6">
        <v>0</v>
      </c>
      <c r="L1848">
        <v>0</v>
      </c>
      <c r="M1848">
        <v>0</v>
      </c>
      <c r="N1848">
        <v>0</v>
      </c>
      <c r="O1848">
        <v>0</v>
      </c>
      <c r="P1848" s="5">
        <v>0</v>
      </c>
      <c r="Q1848">
        <v>0</v>
      </c>
      <c r="R1848">
        <v>0</v>
      </c>
      <c r="S1848" s="5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 s="2">
        <v>0</v>
      </c>
      <c r="Z1848" s="7">
        <v>12.2</v>
      </c>
      <c r="AA1848" s="7">
        <v>18.8</v>
      </c>
      <c r="AB1848" s="7">
        <v>17.2</v>
      </c>
      <c r="AC1848" s="8">
        <v>16.100000000000001</v>
      </c>
      <c r="AD1848" s="3">
        <v>80</v>
      </c>
      <c r="AE1848" s="3">
        <v>10</v>
      </c>
      <c r="AF1848" s="10">
        <v>897.1</v>
      </c>
      <c r="AG1848" s="2">
        <v>144</v>
      </c>
    </row>
    <row r="1849" spans="1:33" x14ac:dyDescent="0.45">
      <c r="A1849" t="s">
        <v>82</v>
      </c>
      <c r="B1849" t="s">
        <v>21</v>
      </c>
      <c r="C1849" s="1">
        <v>35</v>
      </c>
      <c r="D1849" s="1">
        <v>12</v>
      </c>
      <c r="E1849" s="1">
        <v>66</v>
      </c>
      <c r="F1849">
        <v>2</v>
      </c>
      <c r="G1849" s="2" t="s">
        <v>44</v>
      </c>
      <c r="H1849" s="3">
        <v>100</v>
      </c>
      <c r="I1849" s="4">
        <v>0</v>
      </c>
      <c r="J1849" s="5">
        <v>5</v>
      </c>
      <c r="K1849" s="6">
        <v>0</v>
      </c>
      <c r="L1849">
        <v>0</v>
      </c>
      <c r="M1849" s="5">
        <v>0</v>
      </c>
      <c r="N1849" s="5">
        <v>0</v>
      </c>
      <c r="O1849" s="5">
        <v>0</v>
      </c>
      <c r="P1849" s="5">
        <v>0</v>
      </c>
      <c r="Q1849">
        <v>0</v>
      </c>
      <c r="R1849" s="5">
        <v>0</v>
      </c>
      <c r="S1849" s="5">
        <v>0</v>
      </c>
      <c r="T1849" s="5">
        <v>0</v>
      </c>
      <c r="U1849">
        <v>0</v>
      </c>
      <c r="V1849" s="5">
        <v>0</v>
      </c>
      <c r="W1849">
        <v>0</v>
      </c>
      <c r="X1849" s="5">
        <v>0</v>
      </c>
      <c r="Y1849" s="6">
        <v>0</v>
      </c>
      <c r="Z1849" s="7">
        <v>10</v>
      </c>
      <c r="AA1849" s="7">
        <v>10.4</v>
      </c>
      <c r="AB1849" s="7">
        <v>14.2</v>
      </c>
      <c r="AC1849" s="8">
        <v>11.5</v>
      </c>
      <c r="AD1849" s="3">
        <v>70</v>
      </c>
      <c r="AE1849" s="3">
        <v>15</v>
      </c>
      <c r="AF1849">
        <v>793.3</v>
      </c>
      <c r="AG1849" s="2">
        <v>194</v>
      </c>
    </row>
    <row r="1850" spans="1:33" x14ac:dyDescent="0.45">
      <c r="A1850" t="s">
        <v>82</v>
      </c>
      <c r="B1850" t="s">
        <v>21</v>
      </c>
      <c r="C1850" s="1">
        <v>35</v>
      </c>
      <c r="D1850" s="1">
        <v>13</v>
      </c>
      <c r="E1850" s="1">
        <v>67</v>
      </c>
      <c r="F1850">
        <v>2</v>
      </c>
      <c r="G1850" s="2" t="s">
        <v>43</v>
      </c>
      <c r="H1850" s="3">
        <v>100</v>
      </c>
      <c r="I1850" s="4">
        <v>10</v>
      </c>
      <c r="J1850" s="5">
        <v>5</v>
      </c>
      <c r="K1850" s="6">
        <v>0</v>
      </c>
      <c r="L1850">
        <v>0</v>
      </c>
      <c r="M1850">
        <v>0</v>
      </c>
      <c r="N1850">
        <v>0</v>
      </c>
      <c r="O1850">
        <v>0</v>
      </c>
      <c r="P1850" s="5">
        <v>0</v>
      </c>
      <c r="Q1850">
        <v>1</v>
      </c>
      <c r="R1850">
        <v>0</v>
      </c>
      <c r="S1850" s="5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 s="2">
        <v>0</v>
      </c>
      <c r="Z1850" s="7">
        <v>10</v>
      </c>
      <c r="AA1850" s="7">
        <v>17.2</v>
      </c>
      <c r="AB1850" s="7">
        <v>16.399999999999999</v>
      </c>
      <c r="AC1850" s="8">
        <v>14.5</v>
      </c>
      <c r="AD1850" s="3">
        <v>75</v>
      </c>
      <c r="AE1850" s="3">
        <v>10</v>
      </c>
      <c r="AF1850" s="10">
        <v>789.1</v>
      </c>
      <c r="AG1850" s="2">
        <v>214</v>
      </c>
    </row>
    <row r="1851" spans="1:33" x14ac:dyDescent="0.45">
      <c r="A1851" t="s">
        <v>82</v>
      </c>
      <c r="B1851" t="s">
        <v>21</v>
      </c>
      <c r="C1851" s="1">
        <v>35</v>
      </c>
      <c r="D1851" s="1">
        <v>14</v>
      </c>
      <c r="E1851" s="1">
        <v>68</v>
      </c>
      <c r="F1851">
        <v>2</v>
      </c>
      <c r="G1851" s="2" t="s">
        <v>44</v>
      </c>
      <c r="H1851" s="3">
        <v>100</v>
      </c>
      <c r="I1851" s="4">
        <v>0</v>
      </c>
      <c r="J1851" s="5">
        <v>15</v>
      </c>
      <c r="K1851" s="6">
        <v>0</v>
      </c>
      <c r="L1851">
        <v>0</v>
      </c>
      <c r="M1851">
        <v>0</v>
      </c>
      <c r="N1851">
        <v>0</v>
      </c>
      <c r="O1851">
        <v>0</v>
      </c>
      <c r="P1851" s="5">
        <v>0</v>
      </c>
      <c r="Q1851">
        <v>0</v>
      </c>
      <c r="R1851">
        <v>0</v>
      </c>
      <c r="S1851" s="5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 s="2">
        <v>0</v>
      </c>
      <c r="Z1851" s="7">
        <v>10.4</v>
      </c>
      <c r="AA1851" s="7">
        <v>12</v>
      </c>
      <c r="AB1851" s="7">
        <v>11.8</v>
      </c>
      <c r="AC1851" s="8">
        <v>11.4</v>
      </c>
      <c r="AD1851" s="3">
        <v>80</v>
      </c>
      <c r="AE1851" s="3">
        <v>15</v>
      </c>
      <c r="AF1851" s="10">
        <v>832.3</v>
      </c>
      <c r="AG1851" s="2">
        <v>139</v>
      </c>
    </row>
    <row r="1852" spans="1:33" x14ac:dyDescent="0.45">
      <c r="A1852" t="s">
        <v>82</v>
      </c>
      <c r="B1852" t="s">
        <v>21</v>
      </c>
      <c r="C1852" s="1">
        <v>35</v>
      </c>
      <c r="D1852" s="1">
        <v>15</v>
      </c>
      <c r="E1852" s="1">
        <v>69</v>
      </c>
      <c r="F1852">
        <v>2</v>
      </c>
      <c r="G1852" s="2" t="s">
        <v>16</v>
      </c>
      <c r="H1852" s="3">
        <v>100</v>
      </c>
      <c r="I1852" s="4">
        <v>5</v>
      </c>
      <c r="J1852" s="5">
        <v>5</v>
      </c>
      <c r="K1852" s="6">
        <v>0</v>
      </c>
      <c r="L1852">
        <v>0</v>
      </c>
      <c r="M1852" s="5">
        <v>0</v>
      </c>
      <c r="N1852" s="5">
        <v>0</v>
      </c>
      <c r="O1852" s="5">
        <v>0</v>
      </c>
      <c r="P1852" s="5">
        <v>0</v>
      </c>
      <c r="Q1852">
        <v>2</v>
      </c>
      <c r="R1852" s="5">
        <v>0</v>
      </c>
      <c r="S1852" s="5">
        <v>0</v>
      </c>
      <c r="T1852" s="5">
        <v>0</v>
      </c>
      <c r="U1852">
        <v>0</v>
      </c>
      <c r="V1852" s="5">
        <v>0</v>
      </c>
      <c r="W1852">
        <v>0</v>
      </c>
      <c r="X1852" s="5">
        <v>0</v>
      </c>
      <c r="Y1852" s="6">
        <v>0</v>
      </c>
      <c r="Z1852" s="7">
        <v>14.6</v>
      </c>
      <c r="AA1852" s="7">
        <v>14.2</v>
      </c>
      <c r="AB1852" s="7">
        <v>16.399999999999999</v>
      </c>
      <c r="AC1852" s="8">
        <v>15.1</v>
      </c>
      <c r="AD1852" s="3">
        <v>85</v>
      </c>
      <c r="AE1852" s="3">
        <v>15</v>
      </c>
      <c r="AF1852">
        <v>889.5</v>
      </c>
      <c r="AG1852" s="2">
        <v>187</v>
      </c>
    </row>
    <row r="1853" spans="1:33" x14ac:dyDescent="0.45">
      <c r="A1853" t="s">
        <v>82</v>
      </c>
      <c r="B1853" t="s">
        <v>21</v>
      </c>
      <c r="C1853" s="1">
        <v>35</v>
      </c>
      <c r="D1853" s="1">
        <v>16</v>
      </c>
      <c r="E1853" s="1">
        <v>70</v>
      </c>
      <c r="F1853">
        <v>2</v>
      </c>
      <c r="G1853" s="2" t="s">
        <v>44</v>
      </c>
      <c r="H1853" s="3">
        <v>100</v>
      </c>
      <c r="I1853" s="4">
        <v>15</v>
      </c>
      <c r="J1853" s="5">
        <v>5</v>
      </c>
      <c r="K1853" s="6">
        <v>0</v>
      </c>
      <c r="L1853">
        <v>0</v>
      </c>
      <c r="M1853">
        <v>0</v>
      </c>
      <c r="N1853">
        <v>0</v>
      </c>
      <c r="O1853">
        <v>0</v>
      </c>
      <c r="P1853" s="5">
        <v>0</v>
      </c>
      <c r="Q1853">
        <v>0</v>
      </c>
      <c r="R1853">
        <v>0</v>
      </c>
      <c r="S1853" s="5">
        <v>0</v>
      </c>
      <c r="T1853">
        <v>0</v>
      </c>
      <c r="U1853">
        <v>1</v>
      </c>
      <c r="V1853">
        <v>0</v>
      </c>
      <c r="W1853">
        <v>0</v>
      </c>
      <c r="X1853">
        <v>0</v>
      </c>
      <c r="Y1853" s="2">
        <v>0</v>
      </c>
      <c r="Z1853" s="7">
        <v>9</v>
      </c>
      <c r="AA1853" s="7">
        <v>10.6</v>
      </c>
      <c r="AB1853" s="7">
        <v>14.4</v>
      </c>
      <c r="AC1853" s="8">
        <v>11.3</v>
      </c>
      <c r="AD1853" s="3">
        <v>65</v>
      </c>
      <c r="AE1853" s="3">
        <v>15</v>
      </c>
      <c r="AF1853">
        <v>671.1</v>
      </c>
      <c r="AG1853" s="2">
        <v>256</v>
      </c>
    </row>
    <row r="1854" spans="1:33" x14ac:dyDescent="0.45">
      <c r="A1854" t="s">
        <v>82</v>
      </c>
      <c r="B1854" t="s">
        <v>21</v>
      </c>
      <c r="C1854" s="1">
        <v>35</v>
      </c>
      <c r="D1854" s="1">
        <v>17</v>
      </c>
      <c r="E1854" s="1">
        <v>71</v>
      </c>
      <c r="F1854">
        <v>2</v>
      </c>
      <c r="G1854" s="2" t="s">
        <v>16</v>
      </c>
      <c r="H1854" s="3">
        <v>100</v>
      </c>
      <c r="I1854" s="16">
        <v>0</v>
      </c>
      <c r="J1854">
        <v>15</v>
      </c>
      <c r="K1854" s="2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1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 s="2">
        <v>0</v>
      </c>
      <c r="Z1854" s="7">
        <v>13.8</v>
      </c>
      <c r="AA1854" s="7">
        <v>10</v>
      </c>
      <c r="AB1854" s="7">
        <v>7</v>
      </c>
      <c r="AC1854" s="8">
        <v>10.3</v>
      </c>
      <c r="AD1854" s="3">
        <v>50</v>
      </c>
      <c r="AE1854" s="3">
        <v>10</v>
      </c>
      <c r="AF1854" s="7">
        <v>514</v>
      </c>
      <c r="AG1854" s="2">
        <v>297</v>
      </c>
    </row>
    <row r="1855" spans="1:33" x14ac:dyDescent="0.45">
      <c r="A1855" t="s">
        <v>82</v>
      </c>
      <c r="B1855" t="s">
        <v>21</v>
      </c>
      <c r="C1855" s="1">
        <v>35</v>
      </c>
      <c r="D1855" s="1">
        <v>18</v>
      </c>
      <c r="E1855" s="1">
        <v>72</v>
      </c>
      <c r="F1855">
        <v>2</v>
      </c>
      <c r="G1855" s="2" t="s">
        <v>43</v>
      </c>
      <c r="H1855" s="3">
        <v>100</v>
      </c>
      <c r="I1855" s="16">
        <v>5</v>
      </c>
      <c r="J1855">
        <v>10</v>
      </c>
      <c r="K1855" s="2">
        <v>0</v>
      </c>
      <c r="L1855">
        <v>0</v>
      </c>
      <c r="M1855">
        <v>0</v>
      </c>
      <c r="N1855">
        <v>0</v>
      </c>
      <c r="O1855">
        <v>0</v>
      </c>
      <c r="P1855" s="5">
        <v>0</v>
      </c>
      <c r="Q1855">
        <v>2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 s="2">
        <v>0</v>
      </c>
      <c r="Z1855" s="7">
        <v>12.8</v>
      </c>
      <c r="AA1855" s="7">
        <v>9.8000000000000007</v>
      </c>
      <c r="AB1855" s="7">
        <v>15.4</v>
      </c>
      <c r="AC1855" s="8">
        <v>12.7</v>
      </c>
      <c r="AD1855" s="3">
        <v>80</v>
      </c>
      <c r="AE1855" s="3">
        <v>5</v>
      </c>
      <c r="AF1855" s="10">
        <v>892.1</v>
      </c>
      <c r="AG1855" s="2">
        <v>140</v>
      </c>
    </row>
    <row r="1856" spans="1:33" x14ac:dyDescent="0.45">
      <c r="A1856" t="s">
        <v>82</v>
      </c>
      <c r="B1856" t="s">
        <v>21</v>
      </c>
      <c r="C1856" s="1">
        <v>35</v>
      </c>
      <c r="D1856" s="1">
        <v>19</v>
      </c>
      <c r="E1856" s="1">
        <v>73</v>
      </c>
      <c r="F1856">
        <v>3</v>
      </c>
      <c r="G1856" s="2" t="s">
        <v>16</v>
      </c>
      <c r="H1856" s="3">
        <v>100</v>
      </c>
      <c r="I1856" s="4">
        <v>10</v>
      </c>
      <c r="J1856" s="5">
        <v>5</v>
      </c>
      <c r="K1856" s="6">
        <v>0</v>
      </c>
      <c r="L1856">
        <v>0</v>
      </c>
      <c r="M1856">
        <v>0</v>
      </c>
      <c r="N1856">
        <v>0</v>
      </c>
      <c r="O1856">
        <v>0</v>
      </c>
      <c r="P1856" s="5">
        <v>0</v>
      </c>
      <c r="Q1856">
        <v>1</v>
      </c>
      <c r="R1856">
        <v>0</v>
      </c>
      <c r="S1856" s="5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 s="2">
        <v>0</v>
      </c>
      <c r="Z1856" s="7">
        <v>12.6</v>
      </c>
      <c r="AA1856" s="7">
        <v>12</v>
      </c>
      <c r="AB1856" s="7">
        <v>11.4</v>
      </c>
      <c r="AC1856" s="8">
        <v>12</v>
      </c>
      <c r="AD1856" s="3">
        <v>75</v>
      </c>
      <c r="AE1856" s="3">
        <v>10</v>
      </c>
      <c r="AF1856" s="10">
        <v>781.2</v>
      </c>
      <c r="AG1856" s="2">
        <v>187</v>
      </c>
    </row>
    <row r="1857" spans="1:33" x14ac:dyDescent="0.45">
      <c r="A1857" t="s">
        <v>82</v>
      </c>
      <c r="B1857" t="s">
        <v>21</v>
      </c>
      <c r="C1857" s="1">
        <v>35</v>
      </c>
      <c r="D1857" s="1">
        <v>20</v>
      </c>
      <c r="E1857" s="1">
        <v>74</v>
      </c>
      <c r="F1857">
        <v>3</v>
      </c>
      <c r="G1857" s="2" t="s">
        <v>43</v>
      </c>
      <c r="H1857" s="3">
        <v>100</v>
      </c>
      <c r="I1857" s="16">
        <v>5</v>
      </c>
      <c r="J1857">
        <v>10</v>
      </c>
      <c r="K1857" s="2">
        <v>0</v>
      </c>
      <c r="L1857">
        <v>1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1</v>
      </c>
      <c r="Y1857" s="2">
        <v>0</v>
      </c>
      <c r="Z1857" s="7">
        <v>14</v>
      </c>
      <c r="AA1857" s="7">
        <v>15.4</v>
      </c>
      <c r="AB1857" s="7">
        <v>11</v>
      </c>
      <c r="AC1857" s="8">
        <v>13.5</v>
      </c>
      <c r="AD1857" s="3">
        <v>50</v>
      </c>
      <c r="AE1857" s="3">
        <v>5</v>
      </c>
      <c r="AF1857" s="7">
        <v>553.4</v>
      </c>
      <c r="AG1857" s="2">
        <v>303</v>
      </c>
    </row>
    <row r="1858" spans="1:33" x14ac:dyDescent="0.45">
      <c r="A1858" t="s">
        <v>82</v>
      </c>
      <c r="B1858" t="s">
        <v>21</v>
      </c>
      <c r="C1858" s="1">
        <v>35</v>
      </c>
      <c r="D1858" s="1">
        <v>21</v>
      </c>
      <c r="E1858" s="1">
        <v>75</v>
      </c>
      <c r="F1858">
        <v>3</v>
      </c>
      <c r="G1858" s="2" t="s">
        <v>44</v>
      </c>
      <c r="H1858" s="3">
        <v>100</v>
      </c>
      <c r="I1858" s="16">
        <v>0</v>
      </c>
      <c r="J1858">
        <v>15</v>
      </c>
      <c r="K1858" s="2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 s="2">
        <v>0</v>
      </c>
      <c r="Z1858" s="7">
        <v>10</v>
      </c>
      <c r="AA1858" s="7">
        <v>13.4</v>
      </c>
      <c r="AB1858" s="7">
        <v>9.6</v>
      </c>
      <c r="AC1858" s="8">
        <v>11</v>
      </c>
      <c r="AD1858" s="3">
        <v>45</v>
      </c>
      <c r="AE1858" s="3">
        <v>5</v>
      </c>
      <c r="AF1858" s="7">
        <v>440.1</v>
      </c>
      <c r="AG1858" s="2">
        <v>244</v>
      </c>
    </row>
    <row r="1859" spans="1:33" x14ac:dyDescent="0.45">
      <c r="A1859" t="s">
        <v>82</v>
      </c>
      <c r="B1859" t="s">
        <v>21</v>
      </c>
      <c r="C1859" s="1">
        <v>35</v>
      </c>
      <c r="D1859" s="1">
        <v>22</v>
      </c>
      <c r="E1859" s="1">
        <v>76</v>
      </c>
      <c r="F1859">
        <v>3</v>
      </c>
      <c r="G1859" s="2" t="s">
        <v>43</v>
      </c>
      <c r="H1859" s="3">
        <v>100</v>
      </c>
      <c r="I1859" s="4">
        <v>0</v>
      </c>
      <c r="J1859" s="5">
        <v>5</v>
      </c>
      <c r="K1859" s="6">
        <v>0</v>
      </c>
      <c r="L1859">
        <v>0</v>
      </c>
      <c r="M1859">
        <v>0</v>
      </c>
      <c r="N1859">
        <v>0</v>
      </c>
      <c r="O1859">
        <v>0</v>
      </c>
      <c r="P1859" s="5">
        <v>0</v>
      </c>
      <c r="Q1859">
        <v>1</v>
      </c>
      <c r="R1859">
        <v>0</v>
      </c>
      <c r="S1859" s="5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 s="2">
        <v>0</v>
      </c>
      <c r="Z1859" s="7">
        <v>9.4</v>
      </c>
      <c r="AA1859" s="7">
        <v>11</v>
      </c>
      <c r="AB1859" s="7">
        <v>11.8</v>
      </c>
      <c r="AC1859" s="8">
        <v>10.7</v>
      </c>
      <c r="AD1859" s="3">
        <v>65</v>
      </c>
      <c r="AE1859" s="3">
        <v>5</v>
      </c>
      <c r="AF1859" s="10">
        <v>707.8</v>
      </c>
      <c r="AG1859" s="2">
        <v>200</v>
      </c>
    </row>
    <row r="1860" spans="1:33" x14ac:dyDescent="0.45">
      <c r="A1860" t="s">
        <v>82</v>
      </c>
      <c r="B1860" t="s">
        <v>21</v>
      </c>
      <c r="C1860" s="1">
        <v>35</v>
      </c>
      <c r="D1860" s="1">
        <v>23</v>
      </c>
      <c r="E1860" s="1">
        <v>77</v>
      </c>
      <c r="F1860">
        <v>3</v>
      </c>
      <c r="G1860" s="2" t="s">
        <v>44</v>
      </c>
      <c r="H1860" s="3">
        <v>100</v>
      </c>
      <c r="I1860" s="4">
        <v>0</v>
      </c>
      <c r="J1860" s="5">
        <v>5</v>
      </c>
      <c r="K1860" s="6">
        <v>0</v>
      </c>
      <c r="L1860">
        <v>0</v>
      </c>
      <c r="M1860">
        <v>0</v>
      </c>
      <c r="N1860">
        <v>0</v>
      </c>
      <c r="O1860">
        <v>0</v>
      </c>
      <c r="P1860" s="5">
        <v>0</v>
      </c>
      <c r="Q1860">
        <v>0</v>
      </c>
      <c r="R1860">
        <v>0</v>
      </c>
      <c r="S1860" s="5">
        <v>0</v>
      </c>
      <c r="T1860">
        <v>0</v>
      </c>
      <c r="U1860">
        <v>0</v>
      </c>
      <c r="V1860">
        <v>0</v>
      </c>
      <c r="W1860">
        <v>0</v>
      </c>
      <c r="X1860">
        <v>1</v>
      </c>
      <c r="Y1860" s="2">
        <v>0</v>
      </c>
      <c r="Z1860" s="7">
        <v>9</v>
      </c>
      <c r="AA1860" s="7">
        <v>9.8000000000000007</v>
      </c>
      <c r="AB1860" s="7">
        <v>6.4</v>
      </c>
      <c r="AC1860" s="8">
        <v>8.4</v>
      </c>
      <c r="AD1860" s="3">
        <v>45</v>
      </c>
      <c r="AE1860" s="3">
        <v>5</v>
      </c>
      <c r="AF1860" s="10">
        <v>505.2</v>
      </c>
      <c r="AG1860" s="2">
        <v>225</v>
      </c>
    </row>
    <row r="1861" spans="1:33" x14ac:dyDescent="0.45">
      <c r="A1861" t="s">
        <v>82</v>
      </c>
      <c r="B1861" t="s">
        <v>21</v>
      </c>
      <c r="C1861" s="1">
        <v>35</v>
      </c>
      <c r="D1861" s="1">
        <v>24</v>
      </c>
      <c r="E1861" s="1">
        <v>78</v>
      </c>
      <c r="F1861">
        <v>3</v>
      </c>
      <c r="G1861" s="2" t="s">
        <v>16</v>
      </c>
      <c r="H1861" s="23">
        <v>89</v>
      </c>
      <c r="I1861" s="16">
        <v>0</v>
      </c>
      <c r="J1861">
        <v>5</v>
      </c>
      <c r="K1861" s="2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2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 s="2">
        <v>0</v>
      </c>
      <c r="Z1861" s="7">
        <v>12.4</v>
      </c>
      <c r="AA1861" s="7">
        <v>11.2</v>
      </c>
      <c r="AB1861" s="7">
        <v>8.1999999999999993</v>
      </c>
      <c r="AC1861" s="8">
        <v>10.6</v>
      </c>
      <c r="AD1861" s="3">
        <v>35</v>
      </c>
      <c r="AE1861" s="3">
        <v>5</v>
      </c>
      <c r="AF1861" s="7">
        <v>376.8</v>
      </c>
      <c r="AG1861" s="2">
        <v>298</v>
      </c>
    </row>
    <row r="1862" spans="1:33" x14ac:dyDescent="0.45">
      <c r="A1862" t="s">
        <v>82</v>
      </c>
      <c r="B1862" t="s">
        <v>21</v>
      </c>
      <c r="C1862" s="1">
        <v>35</v>
      </c>
      <c r="D1862" s="1">
        <v>25</v>
      </c>
      <c r="E1862" s="1">
        <v>79</v>
      </c>
      <c r="F1862">
        <v>3</v>
      </c>
      <c r="G1862" s="2" t="s">
        <v>44</v>
      </c>
      <c r="H1862" s="3">
        <v>100</v>
      </c>
      <c r="I1862" s="4">
        <v>5</v>
      </c>
      <c r="J1862" s="5">
        <v>5</v>
      </c>
      <c r="K1862" s="6">
        <v>0</v>
      </c>
      <c r="L1862">
        <v>0</v>
      </c>
      <c r="M1862">
        <v>0</v>
      </c>
      <c r="N1862">
        <v>0</v>
      </c>
      <c r="O1862">
        <v>0</v>
      </c>
      <c r="P1862" s="5">
        <v>0</v>
      </c>
      <c r="Q1862">
        <v>1</v>
      </c>
      <c r="R1862">
        <v>0</v>
      </c>
      <c r="S1862" s="5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 s="2">
        <v>0</v>
      </c>
      <c r="Z1862" s="7">
        <v>10.8</v>
      </c>
      <c r="AA1862" s="7">
        <v>12.6</v>
      </c>
      <c r="AB1862" s="7">
        <v>10.4</v>
      </c>
      <c r="AC1862" s="8">
        <v>11.3</v>
      </c>
      <c r="AD1862" s="3">
        <v>75</v>
      </c>
      <c r="AE1862" s="3">
        <v>5</v>
      </c>
      <c r="AF1862">
        <v>794.8</v>
      </c>
      <c r="AG1862" s="2">
        <v>198</v>
      </c>
    </row>
    <row r="1863" spans="1:33" x14ac:dyDescent="0.45">
      <c r="A1863" t="s">
        <v>82</v>
      </c>
      <c r="B1863" t="s">
        <v>21</v>
      </c>
      <c r="C1863" s="1">
        <v>35</v>
      </c>
      <c r="D1863" s="1">
        <v>26</v>
      </c>
      <c r="E1863" s="1">
        <v>80</v>
      </c>
      <c r="F1863">
        <v>3</v>
      </c>
      <c r="G1863" s="2" t="s">
        <v>16</v>
      </c>
      <c r="H1863" s="3">
        <v>89</v>
      </c>
      <c r="I1863" s="16">
        <v>0</v>
      </c>
      <c r="J1863">
        <v>5</v>
      </c>
      <c r="K1863" s="2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2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 s="2">
        <v>0</v>
      </c>
      <c r="Z1863" s="7">
        <v>13</v>
      </c>
      <c r="AA1863" s="7">
        <v>15.8</v>
      </c>
      <c r="AB1863" s="7">
        <v>11</v>
      </c>
      <c r="AC1863" s="8">
        <v>13.3</v>
      </c>
      <c r="AD1863" s="3">
        <v>45</v>
      </c>
      <c r="AE1863" s="3">
        <v>5</v>
      </c>
      <c r="AF1863" s="7">
        <v>429.6</v>
      </c>
      <c r="AG1863" s="2">
        <v>318</v>
      </c>
    </row>
    <row r="1864" spans="1:33" x14ac:dyDescent="0.45">
      <c r="A1864" t="s">
        <v>82</v>
      </c>
      <c r="B1864" t="s">
        <v>21</v>
      </c>
      <c r="C1864" s="1">
        <v>35</v>
      </c>
      <c r="D1864" s="1">
        <v>27</v>
      </c>
      <c r="E1864" s="1">
        <v>81</v>
      </c>
      <c r="F1864">
        <v>3</v>
      </c>
      <c r="G1864" s="2" t="s">
        <v>43</v>
      </c>
      <c r="H1864" s="3">
        <v>100</v>
      </c>
      <c r="I1864" s="4">
        <v>0</v>
      </c>
      <c r="J1864" s="5">
        <v>5</v>
      </c>
      <c r="K1864" s="6">
        <v>0</v>
      </c>
      <c r="L1864">
        <v>0</v>
      </c>
      <c r="M1864">
        <v>0</v>
      </c>
      <c r="N1864">
        <v>0</v>
      </c>
      <c r="O1864">
        <v>0</v>
      </c>
      <c r="P1864" s="5">
        <v>0</v>
      </c>
      <c r="Q1864">
        <v>1</v>
      </c>
      <c r="R1864">
        <v>0</v>
      </c>
      <c r="S1864" s="5">
        <v>0</v>
      </c>
      <c r="T1864">
        <v>0</v>
      </c>
      <c r="U1864">
        <v>0</v>
      </c>
      <c r="V1864">
        <v>0</v>
      </c>
      <c r="W1864">
        <v>0</v>
      </c>
      <c r="X1864">
        <v>1</v>
      </c>
      <c r="Y1864" s="2">
        <v>0</v>
      </c>
      <c r="Z1864" s="7">
        <v>14</v>
      </c>
      <c r="AA1864" s="7">
        <v>13</v>
      </c>
      <c r="AB1864" s="7">
        <v>12</v>
      </c>
      <c r="AC1864" s="8">
        <v>13</v>
      </c>
      <c r="AD1864" s="3">
        <v>60</v>
      </c>
      <c r="AE1864" s="3">
        <v>5</v>
      </c>
      <c r="AF1864">
        <v>597.20000000000005</v>
      </c>
      <c r="AG1864" s="2">
        <v>276</v>
      </c>
    </row>
    <row r="1865" spans="1:33" x14ac:dyDescent="0.45">
      <c r="A1865" t="s">
        <v>46</v>
      </c>
      <c r="B1865" t="s">
        <v>22</v>
      </c>
      <c r="C1865" s="1">
        <v>42</v>
      </c>
      <c r="D1865" s="1">
        <v>1</v>
      </c>
      <c r="E1865" s="1">
        <v>1</v>
      </c>
      <c r="F1865">
        <v>1</v>
      </c>
      <c r="G1865" s="2" t="s">
        <v>16</v>
      </c>
      <c r="H1865" s="3">
        <v>100</v>
      </c>
      <c r="I1865" s="16">
        <v>5</v>
      </c>
      <c r="J1865">
        <v>0</v>
      </c>
      <c r="K1865" s="2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25</v>
      </c>
      <c r="V1865">
        <v>0</v>
      </c>
      <c r="W1865">
        <v>0</v>
      </c>
      <c r="X1865">
        <v>0</v>
      </c>
      <c r="Y1865" s="2">
        <v>0</v>
      </c>
      <c r="Z1865" s="7">
        <v>16.600000000000001</v>
      </c>
      <c r="AA1865" s="7">
        <v>16.7</v>
      </c>
      <c r="AB1865" s="7">
        <v>17.2</v>
      </c>
      <c r="AC1865" s="8">
        <v>16.8</v>
      </c>
      <c r="AD1865" s="3">
        <v>15</v>
      </c>
      <c r="AE1865" s="3">
        <v>10</v>
      </c>
      <c r="AF1865" s="7">
        <v>158.56299999999999</v>
      </c>
      <c r="AG1865" s="2">
        <v>316</v>
      </c>
    </row>
    <row r="1866" spans="1:33" x14ac:dyDescent="0.45">
      <c r="A1866" t="s">
        <v>46</v>
      </c>
      <c r="B1866" t="s">
        <v>22</v>
      </c>
      <c r="C1866" s="1">
        <v>42</v>
      </c>
      <c r="D1866" s="1">
        <v>2</v>
      </c>
      <c r="E1866" s="1">
        <v>2</v>
      </c>
      <c r="F1866">
        <v>1</v>
      </c>
      <c r="G1866" s="2" t="s">
        <v>43</v>
      </c>
      <c r="H1866" s="3">
        <v>89</v>
      </c>
      <c r="I1866" s="16">
        <v>0</v>
      </c>
      <c r="J1866">
        <v>0</v>
      </c>
      <c r="K1866" s="2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18</v>
      </c>
      <c r="V1866">
        <v>0</v>
      </c>
      <c r="W1866">
        <v>0</v>
      </c>
      <c r="X1866">
        <v>0</v>
      </c>
      <c r="Y1866" s="2">
        <v>0</v>
      </c>
      <c r="Z1866" s="7">
        <v>14</v>
      </c>
      <c r="AA1866" s="7">
        <v>19.2</v>
      </c>
      <c r="AB1866" s="7">
        <v>19.2</v>
      </c>
      <c r="AC1866" s="8">
        <v>17.5</v>
      </c>
      <c r="AD1866" s="3">
        <v>10</v>
      </c>
      <c r="AE1866" s="3">
        <v>5</v>
      </c>
      <c r="AF1866" s="7">
        <v>135.07900000000001</v>
      </c>
      <c r="AG1866" s="2">
        <v>248</v>
      </c>
    </row>
    <row r="1867" spans="1:33" x14ac:dyDescent="0.45">
      <c r="A1867" t="s">
        <v>46</v>
      </c>
      <c r="B1867" t="s">
        <v>22</v>
      </c>
      <c r="C1867" s="1">
        <v>42</v>
      </c>
      <c r="D1867" s="1">
        <v>3</v>
      </c>
      <c r="E1867" s="1">
        <v>3</v>
      </c>
      <c r="F1867">
        <v>1</v>
      </c>
      <c r="G1867" s="2" t="s">
        <v>44</v>
      </c>
      <c r="H1867" s="24">
        <v>100</v>
      </c>
      <c r="I1867" s="16">
        <v>0</v>
      </c>
      <c r="J1867">
        <v>5</v>
      </c>
      <c r="K1867" s="2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14</v>
      </c>
      <c r="V1867">
        <v>0</v>
      </c>
      <c r="W1867">
        <v>0</v>
      </c>
      <c r="X1867">
        <v>0</v>
      </c>
      <c r="Y1867" s="2">
        <v>0</v>
      </c>
      <c r="Z1867" s="7">
        <v>23.6</v>
      </c>
      <c r="AA1867" s="7">
        <v>13</v>
      </c>
      <c r="AB1867" s="7">
        <v>17.399999999999999</v>
      </c>
      <c r="AC1867" s="8">
        <v>18</v>
      </c>
      <c r="AD1867" s="3">
        <v>10</v>
      </c>
      <c r="AE1867" s="3">
        <v>5</v>
      </c>
      <c r="AF1867" s="7">
        <v>277.60199999999998</v>
      </c>
      <c r="AG1867" s="2">
        <v>299</v>
      </c>
    </row>
    <row r="1868" spans="1:33" x14ac:dyDescent="0.45">
      <c r="A1868" t="s">
        <v>46</v>
      </c>
      <c r="B1868" t="s">
        <v>22</v>
      </c>
      <c r="C1868" s="1">
        <v>42</v>
      </c>
      <c r="D1868" s="1">
        <v>4</v>
      </c>
      <c r="E1868" s="1">
        <v>4</v>
      </c>
      <c r="F1868">
        <v>1</v>
      </c>
      <c r="G1868" s="2" t="s">
        <v>43</v>
      </c>
      <c r="H1868" s="3">
        <v>100</v>
      </c>
      <c r="I1868" s="16">
        <v>5</v>
      </c>
      <c r="J1868">
        <v>0</v>
      </c>
      <c r="K1868" s="2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23</v>
      </c>
      <c r="V1868">
        <v>0</v>
      </c>
      <c r="W1868">
        <v>0</v>
      </c>
      <c r="X1868">
        <v>0</v>
      </c>
      <c r="Y1868" s="2">
        <v>0</v>
      </c>
      <c r="Z1868" s="7">
        <v>18.399999999999999</v>
      </c>
      <c r="AA1868" s="7">
        <v>17</v>
      </c>
      <c r="AB1868" s="7">
        <v>14.2</v>
      </c>
      <c r="AC1868" s="8">
        <v>16.5</v>
      </c>
      <c r="AD1868" s="3">
        <v>10</v>
      </c>
      <c r="AE1868" s="3">
        <v>10</v>
      </c>
      <c r="AF1868" s="7">
        <v>231.833</v>
      </c>
      <c r="AG1868" s="2">
        <v>224</v>
      </c>
    </row>
    <row r="1869" spans="1:33" x14ac:dyDescent="0.45">
      <c r="A1869" t="s">
        <v>46</v>
      </c>
      <c r="B1869" t="s">
        <v>22</v>
      </c>
      <c r="C1869" s="1">
        <v>42</v>
      </c>
      <c r="D1869" s="1">
        <v>5</v>
      </c>
      <c r="E1869" s="1">
        <v>5</v>
      </c>
      <c r="F1869">
        <v>1</v>
      </c>
      <c r="G1869" s="2" t="s">
        <v>44</v>
      </c>
      <c r="H1869" s="3">
        <v>100</v>
      </c>
      <c r="I1869" s="16">
        <v>0</v>
      </c>
      <c r="J1869">
        <v>0</v>
      </c>
      <c r="K1869" s="2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17</v>
      </c>
      <c r="V1869">
        <v>0</v>
      </c>
      <c r="W1869">
        <v>0</v>
      </c>
      <c r="X1869">
        <v>0</v>
      </c>
      <c r="Y1869" s="2">
        <v>0</v>
      </c>
      <c r="Z1869" s="7">
        <v>16</v>
      </c>
      <c r="AA1869" s="7">
        <v>15</v>
      </c>
      <c r="AB1869" s="7">
        <v>19.600000000000001</v>
      </c>
      <c r="AC1869" s="8">
        <v>16.899999999999999</v>
      </c>
      <c r="AD1869" s="3">
        <v>10</v>
      </c>
      <c r="AE1869" s="3">
        <v>5</v>
      </c>
      <c r="AF1869" s="7">
        <v>125.545</v>
      </c>
      <c r="AG1869" s="2">
        <v>237</v>
      </c>
    </row>
    <row r="1870" spans="1:33" x14ac:dyDescent="0.45">
      <c r="A1870" t="s">
        <v>46</v>
      </c>
      <c r="B1870" t="s">
        <v>22</v>
      </c>
      <c r="C1870" s="1">
        <v>42</v>
      </c>
      <c r="D1870" s="1">
        <v>6</v>
      </c>
      <c r="E1870" s="1">
        <v>6</v>
      </c>
      <c r="F1870">
        <v>1</v>
      </c>
      <c r="G1870" s="2" t="s">
        <v>16</v>
      </c>
      <c r="H1870" s="3">
        <v>100</v>
      </c>
      <c r="I1870" s="16">
        <v>0</v>
      </c>
      <c r="J1870">
        <v>0</v>
      </c>
      <c r="K1870" s="2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13</v>
      </c>
      <c r="V1870">
        <v>0</v>
      </c>
      <c r="W1870">
        <v>0</v>
      </c>
      <c r="X1870">
        <v>0</v>
      </c>
      <c r="Y1870" s="2">
        <v>0</v>
      </c>
      <c r="Z1870">
        <v>17.2</v>
      </c>
      <c r="AA1870">
        <v>18.399999999999999</v>
      </c>
      <c r="AB1870" s="7">
        <v>17</v>
      </c>
      <c r="AC1870" s="8">
        <v>17.5</v>
      </c>
      <c r="AD1870" s="3">
        <v>15</v>
      </c>
      <c r="AE1870" s="3">
        <v>15</v>
      </c>
      <c r="AF1870" s="7">
        <v>332.74</v>
      </c>
      <c r="AG1870" s="2">
        <v>275</v>
      </c>
    </row>
    <row r="1871" spans="1:33" x14ac:dyDescent="0.45">
      <c r="A1871" t="s">
        <v>46</v>
      </c>
      <c r="B1871" t="s">
        <v>22</v>
      </c>
      <c r="C1871" s="1">
        <v>42</v>
      </c>
      <c r="D1871" s="1">
        <v>7</v>
      </c>
      <c r="E1871" s="1">
        <v>7</v>
      </c>
      <c r="F1871">
        <v>1</v>
      </c>
      <c r="G1871" s="2" t="s">
        <v>44</v>
      </c>
      <c r="H1871" s="23">
        <v>100</v>
      </c>
      <c r="I1871" s="16">
        <v>5</v>
      </c>
      <c r="J1871">
        <v>0</v>
      </c>
      <c r="K1871" s="2">
        <v>0</v>
      </c>
      <c r="L1871">
        <v>0</v>
      </c>
      <c r="M1871">
        <v>0</v>
      </c>
      <c r="N1871">
        <v>0</v>
      </c>
      <c r="O1871">
        <v>0</v>
      </c>
      <c r="P1871">
        <v>1</v>
      </c>
      <c r="Q1871">
        <v>1</v>
      </c>
      <c r="R1871">
        <v>0</v>
      </c>
      <c r="S1871">
        <v>0</v>
      </c>
      <c r="T1871">
        <v>0</v>
      </c>
      <c r="U1871">
        <v>29</v>
      </c>
      <c r="V1871">
        <v>0</v>
      </c>
      <c r="W1871">
        <v>0</v>
      </c>
      <c r="X1871">
        <v>0</v>
      </c>
      <c r="Y1871" s="2">
        <v>0</v>
      </c>
      <c r="Z1871" s="7">
        <v>18</v>
      </c>
      <c r="AA1871" s="7">
        <v>19.2</v>
      </c>
      <c r="AB1871" s="7">
        <v>20</v>
      </c>
      <c r="AC1871" s="8">
        <v>19.100000000000001</v>
      </c>
      <c r="AD1871" s="3">
        <v>15</v>
      </c>
      <c r="AE1871" s="3">
        <v>15</v>
      </c>
      <c r="AF1871" s="7">
        <v>329.35300000000001</v>
      </c>
      <c r="AG1871" s="2">
        <v>154</v>
      </c>
    </row>
    <row r="1872" spans="1:33" x14ac:dyDescent="0.45">
      <c r="A1872" t="s">
        <v>46</v>
      </c>
      <c r="B1872" t="s">
        <v>22</v>
      </c>
      <c r="C1872" s="1">
        <v>42</v>
      </c>
      <c r="D1872" s="1">
        <v>8</v>
      </c>
      <c r="E1872" s="1">
        <v>8</v>
      </c>
      <c r="F1872">
        <v>1</v>
      </c>
      <c r="G1872" s="2" t="s">
        <v>16</v>
      </c>
      <c r="H1872" s="3">
        <v>100</v>
      </c>
      <c r="I1872" s="16">
        <v>0</v>
      </c>
      <c r="J1872">
        <v>0</v>
      </c>
      <c r="K1872" s="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24</v>
      </c>
      <c r="V1872">
        <v>0</v>
      </c>
      <c r="W1872">
        <v>0</v>
      </c>
      <c r="X1872">
        <v>0</v>
      </c>
      <c r="Y1872" s="2">
        <v>0</v>
      </c>
      <c r="Z1872" s="7">
        <v>15</v>
      </c>
      <c r="AA1872" s="7">
        <v>16</v>
      </c>
      <c r="AB1872" s="7">
        <v>15.2</v>
      </c>
      <c r="AC1872" s="8">
        <v>15.4</v>
      </c>
      <c r="AD1872" s="20">
        <v>15</v>
      </c>
      <c r="AE1872" s="3">
        <v>10</v>
      </c>
      <c r="AF1872" s="7">
        <v>379.32600000000002</v>
      </c>
      <c r="AG1872" s="2">
        <v>220</v>
      </c>
    </row>
    <row r="1873" spans="1:33" x14ac:dyDescent="0.45">
      <c r="A1873" t="s">
        <v>46</v>
      </c>
      <c r="B1873" t="s">
        <v>22</v>
      </c>
      <c r="C1873" s="1">
        <v>42</v>
      </c>
      <c r="D1873" s="1">
        <v>9</v>
      </c>
      <c r="E1873" s="1">
        <v>9</v>
      </c>
      <c r="F1873">
        <v>1</v>
      </c>
      <c r="G1873" s="2" t="s">
        <v>43</v>
      </c>
      <c r="H1873" s="3">
        <v>89</v>
      </c>
      <c r="I1873" s="16">
        <v>0</v>
      </c>
      <c r="J1873">
        <v>0</v>
      </c>
      <c r="K1873" s="2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31</v>
      </c>
      <c r="V1873">
        <v>0</v>
      </c>
      <c r="W1873">
        <v>0</v>
      </c>
      <c r="X1873">
        <v>0</v>
      </c>
      <c r="Y1873" s="2">
        <v>0</v>
      </c>
      <c r="Z1873" s="7">
        <v>18.8</v>
      </c>
      <c r="AA1873" s="7">
        <v>17.8</v>
      </c>
      <c r="AB1873" s="7">
        <v>12</v>
      </c>
      <c r="AC1873" s="8">
        <v>16.2</v>
      </c>
      <c r="AD1873" s="3">
        <v>10</v>
      </c>
      <c r="AE1873" s="3">
        <v>10</v>
      </c>
      <c r="AF1873" s="7">
        <v>275.62</v>
      </c>
      <c r="AG1873" s="2">
        <v>215</v>
      </c>
    </row>
    <row r="1874" spans="1:33" x14ac:dyDescent="0.45">
      <c r="A1874" t="s">
        <v>46</v>
      </c>
      <c r="B1874" t="s">
        <v>22</v>
      </c>
      <c r="C1874" s="1">
        <v>42</v>
      </c>
      <c r="D1874" s="1">
        <v>10</v>
      </c>
      <c r="E1874" s="1">
        <v>10</v>
      </c>
      <c r="F1874">
        <v>2</v>
      </c>
      <c r="G1874" s="2" t="s">
        <v>16</v>
      </c>
      <c r="H1874" s="3">
        <v>89</v>
      </c>
      <c r="I1874" s="16">
        <v>10</v>
      </c>
      <c r="J1874">
        <v>0</v>
      </c>
      <c r="K1874" s="2">
        <v>10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2</v>
      </c>
      <c r="S1874">
        <v>0</v>
      </c>
      <c r="T1874">
        <v>0</v>
      </c>
      <c r="U1874">
        <v>64</v>
      </c>
      <c r="V1874">
        <v>0</v>
      </c>
      <c r="W1874">
        <v>0</v>
      </c>
      <c r="X1874">
        <v>5</v>
      </c>
      <c r="Y1874" s="2">
        <v>0</v>
      </c>
      <c r="Z1874" s="7">
        <v>20.2</v>
      </c>
      <c r="AA1874" s="7">
        <v>15</v>
      </c>
      <c r="AB1874" s="7">
        <v>9.8000000000000007</v>
      </c>
      <c r="AC1874" s="8">
        <v>15</v>
      </c>
      <c r="AD1874" s="3">
        <v>5</v>
      </c>
      <c r="AE1874" s="3">
        <v>10</v>
      </c>
      <c r="AF1874" s="7">
        <v>244.941</v>
      </c>
      <c r="AG1874" s="2">
        <v>304</v>
      </c>
    </row>
    <row r="1875" spans="1:33" x14ac:dyDescent="0.45">
      <c r="A1875" t="s">
        <v>46</v>
      </c>
      <c r="B1875" t="s">
        <v>22</v>
      </c>
      <c r="C1875" s="1">
        <v>42</v>
      </c>
      <c r="D1875" s="1">
        <v>11</v>
      </c>
      <c r="E1875" s="1">
        <v>11</v>
      </c>
      <c r="F1875">
        <v>2</v>
      </c>
      <c r="G1875" s="2" t="s">
        <v>43</v>
      </c>
      <c r="H1875" s="3">
        <v>100</v>
      </c>
      <c r="I1875" s="16">
        <v>5</v>
      </c>
      <c r="J1875">
        <v>5</v>
      </c>
      <c r="K1875" s="2">
        <v>5</v>
      </c>
      <c r="L1875">
        <v>1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48</v>
      </c>
      <c r="V1875">
        <v>0</v>
      </c>
      <c r="W1875">
        <v>0</v>
      </c>
      <c r="X1875">
        <v>1</v>
      </c>
      <c r="Y1875" s="2">
        <v>0</v>
      </c>
      <c r="Z1875" s="7">
        <v>22.6</v>
      </c>
      <c r="AA1875" s="7">
        <v>15.4</v>
      </c>
      <c r="AB1875" s="7">
        <v>16.600000000000001</v>
      </c>
      <c r="AC1875" s="8">
        <v>18.2</v>
      </c>
      <c r="AD1875" s="3">
        <v>5</v>
      </c>
      <c r="AE1875" s="3">
        <v>15</v>
      </c>
      <c r="AF1875" s="7">
        <v>307.70800000000003</v>
      </c>
      <c r="AG1875" s="2">
        <v>171</v>
      </c>
    </row>
    <row r="1876" spans="1:33" x14ac:dyDescent="0.45">
      <c r="A1876" t="s">
        <v>46</v>
      </c>
      <c r="B1876" t="s">
        <v>22</v>
      </c>
      <c r="C1876" s="1">
        <v>42</v>
      </c>
      <c r="D1876" s="1">
        <v>12</v>
      </c>
      <c r="E1876" s="1">
        <v>12</v>
      </c>
      <c r="F1876">
        <v>2</v>
      </c>
      <c r="G1876" s="2" t="s">
        <v>44</v>
      </c>
      <c r="H1876" s="3">
        <v>89</v>
      </c>
      <c r="I1876" s="16">
        <v>5</v>
      </c>
      <c r="J1876">
        <v>0</v>
      </c>
      <c r="K1876" s="2">
        <v>5</v>
      </c>
      <c r="L1876">
        <v>1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1</v>
      </c>
      <c r="S1876">
        <v>0</v>
      </c>
      <c r="T1876">
        <v>0</v>
      </c>
      <c r="U1876">
        <v>84</v>
      </c>
      <c r="V1876">
        <v>0</v>
      </c>
      <c r="W1876">
        <v>0</v>
      </c>
      <c r="X1876">
        <v>0</v>
      </c>
      <c r="Y1876" s="2">
        <v>0</v>
      </c>
      <c r="Z1876" s="7">
        <v>23.4</v>
      </c>
      <c r="AA1876" s="7">
        <v>22.6</v>
      </c>
      <c r="AB1876" s="7">
        <v>19.8</v>
      </c>
      <c r="AC1876" s="8">
        <v>21.9</v>
      </c>
      <c r="AD1876" s="3">
        <v>5</v>
      </c>
      <c r="AE1876" s="3">
        <v>10</v>
      </c>
      <c r="AF1876" s="7">
        <v>208.81899999999999</v>
      </c>
      <c r="AG1876" s="2">
        <v>141</v>
      </c>
    </row>
    <row r="1877" spans="1:33" x14ac:dyDescent="0.45">
      <c r="A1877" t="s">
        <v>46</v>
      </c>
      <c r="B1877" t="s">
        <v>22</v>
      </c>
      <c r="C1877" s="1">
        <v>42</v>
      </c>
      <c r="D1877" s="1">
        <v>13</v>
      </c>
      <c r="E1877" s="1">
        <v>13</v>
      </c>
      <c r="F1877">
        <v>2</v>
      </c>
      <c r="G1877" s="2" t="s">
        <v>43</v>
      </c>
      <c r="H1877" s="23">
        <v>100</v>
      </c>
      <c r="I1877" s="16">
        <v>5</v>
      </c>
      <c r="J1877">
        <v>0</v>
      </c>
      <c r="K1877" s="2">
        <v>10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49</v>
      </c>
      <c r="V1877">
        <v>0</v>
      </c>
      <c r="W1877">
        <v>0</v>
      </c>
      <c r="X1877">
        <v>0</v>
      </c>
      <c r="Y1877" s="2">
        <v>0</v>
      </c>
      <c r="Z1877" s="7">
        <v>15.8</v>
      </c>
      <c r="AA1877" s="7">
        <v>13</v>
      </c>
      <c r="AB1877" s="7">
        <v>18.8</v>
      </c>
      <c r="AC1877" s="8">
        <v>15.9</v>
      </c>
      <c r="AD1877" s="3">
        <v>5</v>
      </c>
      <c r="AE1877" s="3">
        <v>10</v>
      </c>
      <c r="AF1877" s="7">
        <v>292.39999999999998</v>
      </c>
      <c r="AG1877" s="2">
        <v>102</v>
      </c>
    </row>
    <row r="1878" spans="1:33" x14ac:dyDescent="0.45">
      <c r="A1878" t="s">
        <v>46</v>
      </c>
      <c r="B1878" t="s">
        <v>22</v>
      </c>
      <c r="C1878" s="1">
        <v>42</v>
      </c>
      <c r="D1878" s="1">
        <v>14</v>
      </c>
      <c r="E1878" s="1">
        <v>14</v>
      </c>
      <c r="F1878">
        <v>2</v>
      </c>
      <c r="G1878" s="2" t="s">
        <v>44</v>
      </c>
      <c r="H1878" s="3">
        <v>89</v>
      </c>
      <c r="I1878" s="16">
        <v>5</v>
      </c>
      <c r="J1878">
        <v>0</v>
      </c>
      <c r="K1878" s="2">
        <v>5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1</v>
      </c>
      <c r="S1878">
        <v>0</v>
      </c>
      <c r="T1878">
        <v>0</v>
      </c>
      <c r="U1878">
        <v>29</v>
      </c>
      <c r="V1878">
        <v>0</v>
      </c>
      <c r="W1878">
        <v>0</v>
      </c>
      <c r="X1878">
        <v>2</v>
      </c>
      <c r="Y1878" s="2">
        <v>0</v>
      </c>
      <c r="Z1878" s="7">
        <v>20.399999999999999</v>
      </c>
      <c r="AA1878" s="7">
        <v>11</v>
      </c>
      <c r="AB1878" s="7">
        <v>20.2</v>
      </c>
      <c r="AC1878" s="8">
        <v>17.2</v>
      </c>
      <c r="AD1878" s="3">
        <v>5</v>
      </c>
      <c r="AE1878" s="3">
        <v>5</v>
      </c>
      <c r="AF1878" s="7">
        <v>98.948999999999998</v>
      </c>
      <c r="AG1878" s="2">
        <v>125</v>
      </c>
    </row>
    <row r="1879" spans="1:33" x14ac:dyDescent="0.45">
      <c r="A1879" t="s">
        <v>46</v>
      </c>
      <c r="B1879" t="s">
        <v>22</v>
      </c>
      <c r="C1879" s="1">
        <v>42</v>
      </c>
      <c r="D1879" s="1">
        <v>15</v>
      </c>
      <c r="E1879" s="1">
        <v>15</v>
      </c>
      <c r="F1879">
        <v>2</v>
      </c>
      <c r="G1879" s="2" t="s">
        <v>16</v>
      </c>
      <c r="H1879" s="23">
        <v>89</v>
      </c>
      <c r="I1879" s="16">
        <v>10</v>
      </c>
      <c r="J1879">
        <v>0</v>
      </c>
      <c r="K1879" s="2">
        <v>5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21</v>
      </c>
      <c r="V1879">
        <v>0</v>
      </c>
      <c r="W1879">
        <v>0</v>
      </c>
      <c r="X1879">
        <v>0</v>
      </c>
      <c r="Y1879" s="2">
        <v>0</v>
      </c>
      <c r="Z1879" s="7">
        <v>15.2</v>
      </c>
      <c r="AA1879" s="7">
        <v>15.4</v>
      </c>
      <c r="AB1879" s="7">
        <v>15</v>
      </c>
      <c r="AC1879" s="8">
        <v>15.2</v>
      </c>
      <c r="AD1879" s="3">
        <v>5</v>
      </c>
      <c r="AE1879" s="3">
        <v>10</v>
      </c>
      <c r="AF1879" s="7">
        <v>80.555000000000007</v>
      </c>
      <c r="AG1879" s="2">
        <v>209</v>
      </c>
    </row>
    <row r="1880" spans="1:33" x14ac:dyDescent="0.45">
      <c r="A1880" t="s">
        <v>46</v>
      </c>
      <c r="B1880" t="s">
        <v>22</v>
      </c>
      <c r="C1880" s="1">
        <v>42</v>
      </c>
      <c r="D1880" s="1">
        <v>16</v>
      </c>
      <c r="E1880" s="1">
        <v>16</v>
      </c>
      <c r="F1880">
        <v>2</v>
      </c>
      <c r="G1880" s="2" t="s">
        <v>44</v>
      </c>
      <c r="H1880" s="3">
        <v>89</v>
      </c>
      <c r="I1880" s="16">
        <v>5</v>
      </c>
      <c r="J1880">
        <v>0</v>
      </c>
      <c r="K1880" s="2">
        <v>5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2</v>
      </c>
      <c r="S1880">
        <v>0</v>
      </c>
      <c r="T1880">
        <v>0</v>
      </c>
      <c r="U1880">
        <v>45</v>
      </c>
      <c r="V1880">
        <v>0</v>
      </c>
      <c r="W1880">
        <v>0</v>
      </c>
      <c r="X1880">
        <v>1</v>
      </c>
      <c r="Y1880" s="2">
        <v>0</v>
      </c>
      <c r="Z1880" s="7">
        <v>14.2</v>
      </c>
      <c r="AA1880" s="7">
        <v>13</v>
      </c>
      <c r="AB1880">
        <v>12.4</v>
      </c>
      <c r="AC1880" s="8">
        <v>13.2</v>
      </c>
      <c r="AD1880" s="3">
        <v>5</v>
      </c>
      <c r="AE1880" s="3">
        <v>15</v>
      </c>
      <c r="AF1880" s="7">
        <v>153.673</v>
      </c>
      <c r="AG1880" s="2">
        <v>193</v>
      </c>
    </row>
    <row r="1881" spans="1:33" x14ac:dyDescent="0.45">
      <c r="A1881" t="s">
        <v>46</v>
      </c>
      <c r="B1881" t="s">
        <v>22</v>
      </c>
      <c r="C1881" s="1">
        <v>42</v>
      </c>
      <c r="D1881" s="1">
        <v>17</v>
      </c>
      <c r="E1881" s="1">
        <v>17</v>
      </c>
      <c r="F1881">
        <v>2</v>
      </c>
      <c r="G1881" s="2" t="s">
        <v>16</v>
      </c>
      <c r="H1881" s="3">
        <v>100</v>
      </c>
      <c r="I1881" s="16">
        <v>5</v>
      </c>
      <c r="J1881">
        <v>5</v>
      </c>
      <c r="K1881" s="2">
        <v>10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2</v>
      </c>
      <c r="S1881">
        <v>0</v>
      </c>
      <c r="T1881">
        <v>0</v>
      </c>
      <c r="U1881">
        <v>13</v>
      </c>
      <c r="V1881">
        <v>0</v>
      </c>
      <c r="W1881">
        <v>0</v>
      </c>
      <c r="X1881">
        <v>1</v>
      </c>
      <c r="Y1881" s="2">
        <v>0</v>
      </c>
      <c r="Z1881" s="7">
        <v>18</v>
      </c>
      <c r="AA1881" s="7">
        <v>17.2</v>
      </c>
      <c r="AB1881" s="7">
        <v>17.399999999999999</v>
      </c>
      <c r="AC1881" s="8">
        <v>17.5</v>
      </c>
      <c r="AD1881" s="3">
        <v>5</v>
      </c>
      <c r="AE1881" s="3">
        <v>10</v>
      </c>
      <c r="AF1881" s="7">
        <v>174.381</v>
      </c>
      <c r="AG1881" s="2">
        <v>224</v>
      </c>
    </row>
    <row r="1882" spans="1:33" x14ac:dyDescent="0.45">
      <c r="A1882" t="s">
        <v>46</v>
      </c>
      <c r="B1882" t="s">
        <v>22</v>
      </c>
      <c r="C1882" s="1">
        <v>42</v>
      </c>
      <c r="D1882" s="1">
        <v>18</v>
      </c>
      <c r="E1882" s="1">
        <v>18</v>
      </c>
      <c r="F1882">
        <v>2</v>
      </c>
      <c r="G1882" s="2" t="s">
        <v>43</v>
      </c>
      <c r="H1882" s="3">
        <v>100</v>
      </c>
      <c r="I1882" s="16">
        <v>5</v>
      </c>
      <c r="J1882">
        <v>0</v>
      </c>
      <c r="K1882" s="2">
        <v>10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1</v>
      </c>
      <c r="S1882">
        <v>0</v>
      </c>
      <c r="T1882">
        <v>0</v>
      </c>
      <c r="U1882">
        <v>28</v>
      </c>
      <c r="V1882">
        <v>0</v>
      </c>
      <c r="W1882">
        <v>0</v>
      </c>
      <c r="X1882">
        <v>1</v>
      </c>
      <c r="Y1882" s="2">
        <v>0</v>
      </c>
      <c r="Z1882" s="7">
        <v>17.8</v>
      </c>
      <c r="AA1882" s="7">
        <v>25.2</v>
      </c>
      <c r="AB1882" s="7">
        <v>13.6</v>
      </c>
      <c r="AC1882" s="8">
        <v>18.899999999999999</v>
      </c>
      <c r="AD1882" s="3">
        <v>5</v>
      </c>
      <c r="AE1882" s="3">
        <v>15</v>
      </c>
      <c r="AF1882" s="7">
        <v>63.192</v>
      </c>
      <c r="AG1882" s="2">
        <v>104</v>
      </c>
    </row>
    <row r="1883" spans="1:33" x14ac:dyDescent="0.45">
      <c r="A1883" t="s">
        <v>46</v>
      </c>
      <c r="B1883" t="s">
        <v>22</v>
      </c>
      <c r="C1883" s="1">
        <v>42</v>
      </c>
      <c r="D1883" s="1">
        <v>19</v>
      </c>
      <c r="E1883" s="1">
        <v>19</v>
      </c>
      <c r="F1883">
        <v>3</v>
      </c>
      <c r="G1883" s="2" t="s">
        <v>16</v>
      </c>
      <c r="H1883" s="3">
        <v>100</v>
      </c>
      <c r="I1883" s="16">
        <v>5</v>
      </c>
      <c r="J1883">
        <v>0</v>
      </c>
      <c r="K1883" s="2">
        <v>5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15</v>
      </c>
      <c r="V1883">
        <v>0</v>
      </c>
      <c r="W1883">
        <v>0</v>
      </c>
      <c r="X1883">
        <v>0</v>
      </c>
      <c r="Y1883" s="2">
        <v>0</v>
      </c>
      <c r="Z1883" s="7">
        <v>19</v>
      </c>
      <c r="AA1883" s="7">
        <v>16</v>
      </c>
      <c r="AB1883" s="7">
        <v>19.8</v>
      </c>
      <c r="AC1883" s="8">
        <v>18.3</v>
      </c>
      <c r="AD1883" s="3">
        <v>20</v>
      </c>
      <c r="AE1883" s="3">
        <v>10</v>
      </c>
      <c r="AF1883" s="7">
        <v>463.80799999999999</v>
      </c>
      <c r="AG1883" s="2">
        <v>274</v>
      </c>
    </row>
    <row r="1884" spans="1:33" x14ac:dyDescent="0.45">
      <c r="A1884" t="s">
        <v>46</v>
      </c>
      <c r="B1884" t="s">
        <v>22</v>
      </c>
      <c r="C1884" s="1">
        <v>42</v>
      </c>
      <c r="D1884" s="1">
        <v>20</v>
      </c>
      <c r="E1884" s="1">
        <v>20</v>
      </c>
      <c r="F1884">
        <v>3</v>
      </c>
      <c r="G1884" s="2" t="s">
        <v>43</v>
      </c>
      <c r="H1884" s="3">
        <v>100</v>
      </c>
      <c r="I1884" s="16">
        <v>10</v>
      </c>
      <c r="J1884">
        <v>0</v>
      </c>
      <c r="K1884" s="2">
        <v>0</v>
      </c>
      <c r="L1884">
        <v>2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21</v>
      </c>
      <c r="V1884">
        <v>0</v>
      </c>
      <c r="W1884">
        <v>0</v>
      </c>
      <c r="X1884">
        <v>0</v>
      </c>
      <c r="Y1884" s="2">
        <v>0</v>
      </c>
      <c r="Z1884" s="7">
        <v>21</v>
      </c>
      <c r="AA1884" s="7">
        <v>23.2</v>
      </c>
      <c r="AB1884" s="7">
        <v>15.4</v>
      </c>
      <c r="AC1884" s="8">
        <v>19.899999999999999</v>
      </c>
      <c r="AD1884" s="3">
        <v>20</v>
      </c>
      <c r="AE1884" s="3">
        <v>5</v>
      </c>
      <c r="AF1884" s="7">
        <v>513.45899999999995</v>
      </c>
      <c r="AG1884" s="2">
        <v>124</v>
      </c>
    </row>
    <row r="1885" spans="1:33" x14ac:dyDescent="0.45">
      <c r="A1885" t="s">
        <v>46</v>
      </c>
      <c r="B1885" t="s">
        <v>22</v>
      </c>
      <c r="C1885" s="1">
        <v>42</v>
      </c>
      <c r="D1885" s="1">
        <v>21</v>
      </c>
      <c r="E1885" s="1">
        <v>21</v>
      </c>
      <c r="F1885">
        <v>3</v>
      </c>
      <c r="G1885" s="2" t="s">
        <v>44</v>
      </c>
      <c r="H1885" s="3">
        <v>100</v>
      </c>
      <c r="I1885" s="16">
        <v>5</v>
      </c>
      <c r="J1885">
        <v>5</v>
      </c>
      <c r="K1885" s="2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31</v>
      </c>
      <c r="V1885">
        <v>0</v>
      </c>
      <c r="W1885">
        <v>0</v>
      </c>
      <c r="X1885">
        <v>0</v>
      </c>
      <c r="Y1885" s="2">
        <v>0</v>
      </c>
      <c r="Z1885" s="7">
        <v>20</v>
      </c>
      <c r="AA1885" s="7">
        <v>18.399999999999999</v>
      </c>
      <c r="AB1885" s="7">
        <v>23.2</v>
      </c>
      <c r="AC1885" s="8">
        <v>20.5</v>
      </c>
      <c r="AD1885" s="3">
        <v>20</v>
      </c>
      <c r="AE1885" s="3">
        <v>10</v>
      </c>
      <c r="AF1885" s="7">
        <v>344.68400000000003</v>
      </c>
      <c r="AG1885" s="2">
        <v>174</v>
      </c>
    </row>
    <row r="1886" spans="1:33" x14ac:dyDescent="0.45">
      <c r="A1886" t="s">
        <v>46</v>
      </c>
      <c r="B1886" t="s">
        <v>22</v>
      </c>
      <c r="C1886" s="1">
        <v>42</v>
      </c>
      <c r="D1886" s="1">
        <v>22</v>
      </c>
      <c r="E1886" s="1">
        <v>22</v>
      </c>
      <c r="F1886">
        <v>3</v>
      </c>
      <c r="G1886" s="2" t="s">
        <v>43</v>
      </c>
      <c r="H1886" s="3">
        <v>100</v>
      </c>
      <c r="I1886" s="16">
        <v>0</v>
      </c>
      <c r="J1886">
        <v>0</v>
      </c>
      <c r="K1886" s="2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17</v>
      </c>
      <c r="V1886">
        <v>0</v>
      </c>
      <c r="W1886">
        <v>0</v>
      </c>
      <c r="X1886">
        <v>0</v>
      </c>
      <c r="Y1886" s="2">
        <v>0</v>
      </c>
      <c r="Z1886" s="7">
        <v>18.600000000000001</v>
      </c>
      <c r="AA1886" s="7">
        <v>25</v>
      </c>
      <c r="AB1886" s="7">
        <v>16.2</v>
      </c>
      <c r="AC1886" s="8">
        <v>19.899999999999999</v>
      </c>
      <c r="AD1886" s="3">
        <v>20</v>
      </c>
      <c r="AE1886" s="3">
        <v>5</v>
      </c>
      <c r="AF1886" s="7">
        <v>290.98899999999998</v>
      </c>
      <c r="AG1886" s="2">
        <v>143</v>
      </c>
    </row>
    <row r="1887" spans="1:33" x14ac:dyDescent="0.45">
      <c r="A1887" t="s">
        <v>46</v>
      </c>
      <c r="B1887" t="s">
        <v>22</v>
      </c>
      <c r="C1887" s="1">
        <v>42</v>
      </c>
      <c r="D1887" s="1">
        <v>23</v>
      </c>
      <c r="E1887" s="1">
        <v>23</v>
      </c>
      <c r="F1887">
        <v>3</v>
      </c>
      <c r="G1887" s="2" t="s">
        <v>44</v>
      </c>
      <c r="H1887" s="23">
        <v>89</v>
      </c>
      <c r="I1887" s="16">
        <v>5</v>
      </c>
      <c r="J1887">
        <v>0</v>
      </c>
      <c r="K1887" s="2">
        <v>0</v>
      </c>
      <c r="L1887">
        <v>1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33</v>
      </c>
      <c r="V1887">
        <v>0</v>
      </c>
      <c r="W1887">
        <v>0</v>
      </c>
      <c r="X1887">
        <v>0</v>
      </c>
      <c r="Y1887" s="2">
        <v>0</v>
      </c>
      <c r="Z1887" s="7">
        <v>18.399999999999999</v>
      </c>
      <c r="AA1887" s="7">
        <v>18</v>
      </c>
      <c r="AB1887" s="7">
        <v>17.2</v>
      </c>
      <c r="AC1887" s="8">
        <v>17.899999999999999</v>
      </c>
      <c r="AD1887" s="3">
        <v>15</v>
      </c>
      <c r="AE1887" s="3">
        <v>5</v>
      </c>
      <c r="AF1887" s="7">
        <v>223.345</v>
      </c>
      <c r="AG1887" s="2">
        <v>143</v>
      </c>
    </row>
    <row r="1888" spans="1:33" x14ac:dyDescent="0.45">
      <c r="A1888" t="s">
        <v>46</v>
      </c>
      <c r="B1888" t="s">
        <v>22</v>
      </c>
      <c r="C1888" s="1">
        <v>42</v>
      </c>
      <c r="D1888" s="1">
        <v>24</v>
      </c>
      <c r="E1888" s="1">
        <v>24</v>
      </c>
      <c r="F1888">
        <v>3</v>
      </c>
      <c r="G1888" s="2" t="s">
        <v>16</v>
      </c>
      <c r="H1888" s="24">
        <v>100</v>
      </c>
      <c r="I1888" s="16">
        <v>5</v>
      </c>
      <c r="J1888">
        <v>0</v>
      </c>
      <c r="K1888" s="2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28</v>
      </c>
      <c r="V1888">
        <v>0</v>
      </c>
      <c r="W1888">
        <v>0</v>
      </c>
      <c r="X1888">
        <v>0</v>
      </c>
      <c r="Y1888" s="2">
        <v>0</v>
      </c>
      <c r="Z1888" s="7">
        <v>17</v>
      </c>
      <c r="AA1888" s="7">
        <v>17.2</v>
      </c>
      <c r="AB1888" s="7">
        <v>15</v>
      </c>
      <c r="AC1888" s="8">
        <v>16.399999999999999</v>
      </c>
      <c r="AD1888" s="3">
        <v>15</v>
      </c>
      <c r="AE1888" s="3">
        <v>10</v>
      </c>
      <c r="AF1888" s="7">
        <v>193.61099999999999</v>
      </c>
      <c r="AG1888" s="2">
        <v>193</v>
      </c>
    </row>
    <row r="1889" spans="1:33" x14ac:dyDescent="0.45">
      <c r="A1889" t="s">
        <v>46</v>
      </c>
      <c r="B1889" t="s">
        <v>22</v>
      </c>
      <c r="C1889" s="1">
        <v>42</v>
      </c>
      <c r="D1889" s="1">
        <v>25</v>
      </c>
      <c r="E1889" s="1">
        <v>25</v>
      </c>
      <c r="F1889">
        <v>3</v>
      </c>
      <c r="G1889" s="2" t="s">
        <v>44</v>
      </c>
      <c r="H1889" s="3">
        <v>100</v>
      </c>
      <c r="I1889" s="16">
        <v>5</v>
      </c>
      <c r="J1889">
        <v>0</v>
      </c>
      <c r="K1889" s="2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3</v>
      </c>
      <c r="V1889">
        <v>0</v>
      </c>
      <c r="W1889">
        <v>0</v>
      </c>
      <c r="X1889">
        <v>0</v>
      </c>
      <c r="Y1889" s="2">
        <v>0</v>
      </c>
      <c r="Z1889" s="7">
        <v>21.2</v>
      </c>
      <c r="AA1889" s="7">
        <v>25.2</v>
      </c>
      <c r="AB1889" s="7">
        <v>17.2</v>
      </c>
      <c r="AC1889" s="8">
        <v>21.2</v>
      </c>
      <c r="AD1889" s="3">
        <v>15</v>
      </c>
      <c r="AE1889" s="3">
        <v>5</v>
      </c>
      <c r="AF1889" s="7">
        <v>299.31599999999997</v>
      </c>
      <c r="AG1889" s="2">
        <v>184</v>
      </c>
    </row>
    <row r="1890" spans="1:33" x14ac:dyDescent="0.45">
      <c r="A1890" t="s">
        <v>46</v>
      </c>
      <c r="B1890" t="s">
        <v>22</v>
      </c>
      <c r="C1890" s="1">
        <v>42</v>
      </c>
      <c r="D1890" s="1">
        <v>26</v>
      </c>
      <c r="E1890" s="1">
        <v>26</v>
      </c>
      <c r="F1890">
        <v>3</v>
      </c>
      <c r="G1890" s="2" t="s">
        <v>16</v>
      </c>
      <c r="H1890" s="3">
        <v>100</v>
      </c>
      <c r="I1890" s="16">
        <v>5</v>
      </c>
      <c r="J1890">
        <v>0</v>
      </c>
      <c r="K1890" s="2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10</v>
      </c>
      <c r="V1890">
        <v>0</v>
      </c>
      <c r="W1890">
        <v>0</v>
      </c>
      <c r="X1890">
        <v>0</v>
      </c>
      <c r="Y1890" s="2">
        <v>0</v>
      </c>
      <c r="Z1890" s="7">
        <v>17.8</v>
      </c>
      <c r="AA1890" s="7">
        <v>19.8</v>
      </c>
      <c r="AB1890" s="7">
        <v>16.8</v>
      </c>
      <c r="AC1890" s="8">
        <v>18.100000000000001</v>
      </c>
      <c r="AD1890" s="3">
        <v>20</v>
      </c>
      <c r="AE1890" s="3">
        <v>10</v>
      </c>
      <c r="AF1890" s="7">
        <v>247.87700000000001</v>
      </c>
      <c r="AG1890" s="2">
        <v>163</v>
      </c>
    </row>
    <row r="1891" spans="1:33" x14ac:dyDescent="0.45">
      <c r="A1891" t="s">
        <v>46</v>
      </c>
      <c r="B1891" t="s">
        <v>22</v>
      </c>
      <c r="C1891" s="1">
        <v>42</v>
      </c>
      <c r="D1891" s="1">
        <v>27</v>
      </c>
      <c r="E1891" s="1">
        <v>27</v>
      </c>
      <c r="F1891">
        <v>3</v>
      </c>
      <c r="G1891" s="2" t="s">
        <v>43</v>
      </c>
      <c r="H1891" s="3">
        <v>100</v>
      </c>
      <c r="I1891" s="16">
        <v>0</v>
      </c>
      <c r="J1891">
        <v>0</v>
      </c>
      <c r="K1891" s="2">
        <v>0</v>
      </c>
      <c r="L1891">
        <v>1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16</v>
      </c>
      <c r="V1891">
        <v>0</v>
      </c>
      <c r="W1891">
        <v>0</v>
      </c>
      <c r="X1891">
        <v>0</v>
      </c>
      <c r="Y1891" s="2">
        <v>0</v>
      </c>
      <c r="Z1891" s="7">
        <v>17.2</v>
      </c>
      <c r="AA1891">
        <v>18.600000000000001</v>
      </c>
      <c r="AB1891" s="7">
        <v>19</v>
      </c>
      <c r="AC1891" s="8">
        <v>18.3</v>
      </c>
      <c r="AD1891" s="3">
        <v>20</v>
      </c>
      <c r="AE1891" s="3">
        <v>5</v>
      </c>
      <c r="AF1891" s="7">
        <v>271.77699999999999</v>
      </c>
      <c r="AG1891" s="2">
        <v>128</v>
      </c>
    </row>
    <row r="1892" spans="1:33" x14ac:dyDescent="0.45">
      <c r="A1892" t="s">
        <v>83</v>
      </c>
      <c r="B1892" t="s">
        <v>22</v>
      </c>
      <c r="C1892" s="1">
        <v>41</v>
      </c>
      <c r="D1892" s="1">
        <v>1</v>
      </c>
      <c r="E1892" s="1">
        <v>28</v>
      </c>
      <c r="F1892">
        <v>1</v>
      </c>
      <c r="G1892" s="2" t="s">
        <v>16</v>
      </c>
      <c r="H1892" s="3">
        <v>89</v>
      </c>
      <c r="I1892" s="4">
        <v>0</v>
      </c>
      <c r="J1892" s="5">
        <v>5</v>
      </c>
      <c r="K1892" s="6">
        <v>0</v>
      </c>
      <c r="L1892">
        <v>0</v>
      </c>
      <c r="M1892">
        <v>0</v>
      </c>
      <c r="N1892">
        <v>0</v>
      </c>
      <c r="O1892">
        <v>0</v>
      </c>
      <c r="P1892" s="5">
        <v>0</v>
      </c>
      <c r="Q1892">
        <v>0</v>
      </c>
      <c r="R1892">
        <v>0</v>
      </c>
      <c r="S1892" s="5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 s="2">
        <v>0</v>
      </c>
      <c r="Z1892" s="7">
        <v>9.1999999999999993</v>
      </c>
      <c r="AA1892" s="7">
        <v>9.8000000000000007</v>
      </c>
      <c r="AB1892" s="7">
        <v>10.8</v>
      </c>
      <c r="AC1892" s="8">
        <v>9.9</v>
      </c>
      <c r="AD1892" s="3">
        <v>50</v>
      </c>
      <c r="AE1892" s="3">
        <v>5</v>
      </c>
      <c r="AF1892" s="10">
        <v>633.1</v>
      </c>
      <c r="AG1892" s="2">
        <v>139</v>
      </c>
    </row>
    <row r="1893" spans="1:33" x14ac:dyDescent="0.45">
      <c r="A1893" t="s">
        <v>83</v>
      </c>
      <c r="B1893" t="s">
        <v>22</v>
      </c>
      <c r="C1893" s="1">
        <v>41</v>
      </c>
      <c r="D1893" s="1">
        <v>2</v>
      </c>
      <c r="E1893" s="1">
        <v>29</v>
      </c>
      <c r="F1893">
        <v>1</v>
      </c>
      <c r="G1893" s="2" t="s">
        <v>43</v>
      </c>
      <c r="H1893" s="3">
        <v>100</v>
      </c>
      <c r="I1893" s="4">
        <v>0</v>
      </c>
      <c r="J1893" s="5">
        <v>5</v>
      </c>
      <c r="K1893" s="6">
        <v>0</v>
      </c>
      <c r="L1893">
        <v>0</v>
      </c>
      <c r="M1893">
        <v>0</v>
      </c>
      <c r="N1893">
        <v>0</v>
      </c>
      <c r="O1893">
        <v>0</v>
      </c>
      <c r="P1893" s="5">
        <v>0</v>
      </c>
      <c r="Q1893">
        <v>0</v>
      </c>
      <c r="R1893">
        <v>0</v>
      </c>
      <c r="S1893" s="5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 s="2">
        <v>0</v>
      </c>
      <c r="Z1893" s="7">
        <v>12.2</v>
      </c>
      <c r="AA1893" s="7">
        <v>13</v>
      </c>
      <c r="AB1893" s="7">
        <v>11.2</v>
      </c>
      <c r="AC1893" s="8">
        <v>12.1</v>
      </c>
      <c r="AD1893" s="3">
        <v>70</v>
      </c>
      <c r="AE1893" s="3">
        <v>10</v>
      </c>
      <c r="AF1893">
        <v>776.51099999999997</v>
      </c>
      <c r="AG1893" s="2">
        <v>135</v>
      </c>
    </row>
    <row r="1894" spans="1:33" x14ac:dyDescent="0.45">
      <c r="A1894" t="s">
        <v>83</v>
      </c>
      <c r="B1894" t="s">
        <v>22</v>
      </c>
      <c r="C1894" s="1">
        <v>41</v>
      </c>
      <c r="D1894" s="1">
        <v>3</v>
      </c>
      <c r="E1894" s="1">
        <v>30</v>
      </c>
      <c r="F1894">
        <v>1</v>
      </c>
      <c r="G1894" s="2" t="s">
        <v>44</v>
      </c>
      <c r="H1894" s="3">
        <v>100</v>
      </c>
      <c r="I1894" s="4">
        <v>0</v>
      </c>
      <c r="J1894" s="5">
        <v>5</v>
      </c>
      <c r="K1894" s="6">
        <v>0</v>
      </c>
      <c r="L1894">
        <v>0</v>
      </c>
      <c r="M1894">
        <v>0</v>
      </c>
      <c r="N1894">
        <v>0</v>
      </c>
      <c r="O1894">
        <v>0</v>
      </c>
      <c r="P1894" s="5">
        <v>0</v>
      </c>
      <c r="Q1894">
        <v>0</v>
      </c>
      <c r="R1894">
        <v>0</v>
      </c>
      <c r="S1894" s="5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 s="2">
        <v>0</v>
      </c>
      <c r="Z1894" s="7">
        <v>11.4</v>
      </c>
      <c r="AA1894" s="7">
        <v>12.4</v>
      </c>
      <c r="AB1894" s="7">
        <v>11.2</v>
      </c>
      <c r="AC1894" s="8">
        <v>11.7</v>
      </c>
      <c r="AD1894" s="3">
        <v>70</v>
      </c>
      <c r="AE1894" s="3">
        <v>10</v>
      </c>
      <c r="AF1894" s="10">
        <v>595.87099999999998</v>
      </c>
      <c r="AG1894" s="2">
        <v>162</v>
      </c>
    </row>
    <row r="1895" spans="1:33" x14ac:dyDescent="0.45">
      <c r="A1895" t="s">
        <v>83</v>
      </c>
      <c r="B1895" t="s">
        <v>22</v>
      </c>
      <c r="C1895" s="1">
        <v>41</v>
      </c>
      <c r="D1895" s="1">
        <v>4</v>
      </c>
      <c r="E1895" s="1">
        <v>31</v>
      </c>
      <c r="F1895">
        <v>1</v>
      </c>
      <c r="G1895" s="2" t="s">
        <v>43</v>
      </c>
      <c r="H1895" s="3">
        <v>100</v>
      </c>
      <c r="I1895" s="4">
        <v>0</v>
      </c>
      <c r="J1895" s="5">
        <v>5</v>
      </c>
      <c r="K1895" s="6">
        <v>0</v>
      </c>
      <c r="L1895">
        <v>0</v>
      </c>
      <c r="M1895">
        <v>0</v>
      </c>
      <c r="N1895">
        <v>0</v>
      </c>
      <c r="O1895">
        <v>0</v>
      </c>
      <c r="P1895" s="5">
        <v>0</v>
      </c>
      <c r="Q1895">
        <v>0</v>
      </c>
      <c r="R1895">
        <v>0</v>
      </c>
      <c r="S1895" s="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 s="2">
        <v>0</v>
      </c>
      <c r="Z1895" s="7">
        <v>14</v>
      </c>
      <c r="AA1895" s="7">
        <v>9.4</v>
      </c>
      <c r="AB1895" s="7">
        <v>11.8</v>
      </c>
      <c r="AC1895" s="8">
        <v>11.7</v>
      </c>
      <c r="AD1895" s="3">
        <v>50</v>
      </c>
      <c r="AE1895" s="3">
        <v>5</v>
      </c>
      <c r="AF1895" s="10">
        <v>543.31600000000003</v>
      </c>
      <c r="AG1895" s="2">
        <v>147</v>
      </c>
    </row>
    <row r="1896" spans="1:33" x14ac:dyDescent="0.45">
      <c r="A1896" t="s">
        <v>83</v>
      </c>
      <c r="B1896" t="s">
        <v>22</v>
      </c>
      <c r="C1896" s="1">
        <v>41</v>
      </c>
      <c r="D1896" s="1">
        <v>5</v>
      </c>
      <c r="E1896" s="1">
        <v>32</v>
      </c>
      <c r="F1896">
        <v>1</v>
      </c>
      <c r="G1896" s="2" t="s">
        <v>44</v>
      </c>
      <c r="H1896" s="3">
        <v>100</v>
      </c>
      <c r="I1896" s="16">
        <v>0</v>
      </c>
      <c r="J1896">
        <v>0</v>
      </c>
      <c r="K1896" s="2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 s="2">
        <v>0</v>
      </c>
      <c r="Z1896" s="7">
        <v>12.2</v>
      </c>
      <c r="AA1896" s="7">
        <v>12.4</v>
      </c>
      <c r="AB1896" s="7">
        <v>8.4</v>
      </c>
      <c r="AC1896" s="8">
        <v>11</v>
      </c>
      <c r="AD1896" s="3">
        <v>40</v>
      </c>
      <c r="AE1896" s="3">
        <v>5</v>
      </c>
      <c r="AF1896" s="7">
        <v>317.584</v>
      </c>
      <c r="AG1896" s="2">
        <v>203</v>
      </c>
    </row>
    <row r="1897" spans="1:33" x14ac:dyDescent="0.45">
      <c r="A1897" t="s">
        <v>83</v>
      </c>
      <c r="B1897" t="s">
        <v>22</v>
      </c>
      <c r="C1897" s="1">
        <v>41</v>
      </c>
      <c r="D1897" s="1">
        <v>6</v>
      </c>
      <c r="E1897" s="1">
        <v>33</v>
      </c>
      <c r="F1897">
        <v>1</v>
      </c>
      <c r="G1897" s="2" t="s">
        <v>16</v>
      </c>
      <c r="H1897" s="3">
        <v>89</v>
      </c>
      <c r="I1897" s="16">
        <v>0</v>
      </c>
      <c r="J1897">
        <v>0</v>
      </c>
      <c r="K1897" s="2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 s="2">
        <v>0</v>
      </c>
      <c r="Z1897" s="7">
        <v>11.2</v>
      </c>
      <c r="AA1897" s="7">
        <v>9.1999999999999993</v>
      </c>
      <c r="AB1897" s="7">
        <v>12.8</v>
      </c>
      <c r="AC1897" s="8">
        <v>11.1</v>
      </c>
      <c r="AD1897" s="3">
        <v>50</v>
      </c>
      <c r="AE1897" s="3">
        <v>5</v>
      </c>
      <c r="AF1897" s="7">
        <v>444.47300000000001</v>
      </c>
      <c r="AG1897" s="2">
        <v>168</v>
      </c>
    </row>
    <row r="1898" spans="1:33" x14ac:dyDescent="0.45">
      <c r="A1898" t="s">
        <v>83</v>
      </c>
      <c r="B1898" t="s">
        <v>22</v>
      </c>
      <c r="C1898" s="1">
        <v>41</v>
      </c>
      <c r="D1898" s="1">
        <v>7</v>
      </c>
      <c r="E1898" s="1">
        <v>34</v>
      </c>
      <c r="F1898">
        <v>1</v>
      </c>
      <c r="G1898" s="2" t="s">
        <v>44</v>
      </c>
      <c r="H1898" s="3">
        <v>78</v>
      </c>
      <c r="I1898" s="4">
        <v>0</v>
      </c>
      <c r="J1898" s="5">
        <v>0</v>
      </c>
      <c r="K1898" s="6">
        <v>0</v>
      </c>
      <c r="L1898">
        <v>0</v>
      </c>
      <c r="M1898">
        <v>0</v>
      </c>
      <c r="N1898">
        <v>0</v>
      </c>
      <c r="O1898">
        <v>0</v>
      </c>
      <c r="P1898" s="5">
        <v>0</v>
      </c>
      <c r="Q1898">
        <v>0</v>
      </c>
      <c r="R1898">
        <v>0</v>
      </c>
      <c r="S1898" s="5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 s="2">
        <v>0</v>
      </c>
      <c r="Z1898" s="7">
        <v>9.1999999999999993</v>
      </c>
      <c r="AA1898" s="7">
        <v>10.8</v>
      </c>
      <c r="AB1898" s="7">
        <v>14</v>
      </c>
      <c r="AC1898" s="8">
        <v>11.3</v>
      </c>
      <c r="AD1898" s="3">
        <v>40</v>
      </c>
      <c r="AE1898" s="3">
        <v>5</v>
      </c>
      <c r="AF1898">
        <v>445.89699999999999</v>
      </c>
      <c r="AG1898" s="2">
        <v>124</v>
      </c>
    </row>
    <row r="1899" spans="1:33" x14ac:dyDescent="0.45">
      <c r="A1899" t="s">
        <v>83</v>
      </c>
      <c r="B1899" t="s">
        <v>22</v>
      </c>
      <c r="C1899" s="1">
        <v>41</v>
      </c>
      <c r="D1899" s="1">
        <v>8</v>
      </c>
      <c r="E1899" s="1">
        <v>35</v>
      </c>
      <c r="F1899">
        <v>1</v>
      </c>
      <c r="G1899" s="2" t="s">
        <v>16</v>
      </c>
      <c r="H1899" s="3">
        <v>78</v>
      </c>
      <c r="I1899" s="4">
        <v>5</v>
      </c>
      <c r="J1899" s="5">
        <v>5</v>
      </c>
      <c r="K1899" s="6">
        <v>0</v>
      </c>
      <c r="L1899">
        <v>0</v>
      </c>
      <c r="M1899">
        <v>0</v>
      </c>
      <c r="N1899">
        <v>0</v>
      </c>
      <c r="O1899">
        <v>0</v>
      </c>
      <c r="P1899" s="5">
        <v>0</v>
      </c>
      <c r="Q1899">
        <v>0</v>
      </c>
      <c r="R1899">
        <v>0</v>
      </c>
      <c r="S1899" s="5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 s="2">
        <v>0</v>
      </c>
      <c r="Z1899" s="7">
        <v>9</v>
      </c>
      <c r="AA1899" s="7">
        <v>10</v>
      </c>
      <c r="AB1899" s="7">
        <v>11.2</v>
      </c>
      <c r="AC1899" s="8">
        <v>10.1</v>
      </c>
      <c r="AD1899" s="3">
        <v>35</v>
      </c>
      <c r="AE1899" s="3">
        <v>5</v>
      </c>
      <c r="AF1899">
        <v>633.06899999999996</v>
      </c>
      <c r="AG1899" s="2">
        <v>251</v>
      </c>
    </row>
    <row r="1900" spans="1:33" x14ac:dyDescent="0.45">
      <c r="A1900" t="s">
        <v>83</v>
      </c>
      <c r="B1900" t="s">
        <v>22</v>
      </c>
      <c r="C1900" s="1">
        <v>41</v>
      </c>
      <c r="D1900" s="1">
        <v>9</v>
      </c>
      <c r="E1900" s="1">
        <v>36</v>
      </c>
      <c r="F1900">
        <v>1</v>
      </c>
      <c r="G1900" s="2" t="s">
        <v>43</v>
      </c>
      <c r="H1900" s="3">
        <v>100</v>
      </c>
      <c r="I1900" s="16">
        <v>5</v>
      </c>
      <c r="J1900">
        <v>0</v>
      </c>
      <c r="K1900" s="2">
        <v>0</v>
      </c>
      <c r="L1900">
        <v>0</v>
      </c>
      <c r="M1900">
        <v>0</v>
      </c>
      <c r="N1900">
        <v>0</v>
      </c>
      <c r="O1900">
        <v>0</v>
      </c>
      <c r="P1900" s="5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 s="2">
        <v>0</v>
      </c>
      <c r="Z1900" s="7">
        <v>9</v>
      </c>
      <c r="AA1900" s="7">
        <v>10.6</v>
      </c>
      <c r="AB1900" s="7">
        <v>11.4</v>
      </c>
      <c r="AC1900" s="8">
        <v>10.3</v>
      </c>
      <c r="AD1900" s="3">
        <v>60</v>
      </c>
      <c r="AE1900" s="3">
        <v>5</v>
      </c>
      <c r="AF1900" s="10">
        <v>676.73299999999995</v>
      </c>
      <c r="AG1900" s="2">
        <v>101</v>
      </c>
    </row>
    <row r="1901" spans="1:33" x14ac:dyDescent="0.45">
      <c r="A1901" t="s">
        <v>83</v>
      </c>
      <c r="B1901" t="s">
        <v>22</v>
      </c>
      <c r="C1901" s="1">
        <v>41</v>
      </c>
      <c r="D1901" s="1">
        <v>10</v>
      </c>
      <c r="E1901" s="1">
        <v>37</v>
      </c>
      <c r="F1901">
        <v>2</v>
      </c>
      <c r="G1901" s="2" t="s">
        <v>16</v>
      </c>
      <c r="H1901" s="3">
        <v>100</v>
      </c>
      <c r="I1901" s="16">
        <v>10</v>
      </c>
      <c r="J1901">
        <v>5</v>
      </c>
      <c r="K1901" s="2">
        <v>5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 s="2">
        <v>0</v>
      </c>
      <c r="Z1901" s="7">
        <v>10.199999999999999</v>
      </c>
      <c r="AA1901" s="7">
        <v>11.2</v>
      </c>
      <c r="AB1901" s="7">
        <v>13</v>
      </c>
      <c r="AC1901" s="8">
        <v>11.5</v>
      </c>
      <c r="AD1901" s="3">
        <v>65</v>
      </c>
      <c r="AE1901" s="3">
        <v>15</v>
      </c>
      <c r="AF1901" s="7">
        <v>562.56700000000001</v>
      </c>
      <c r="AG1901" s="2">
        <v>191</v>
      </c>
    </row>
    <row r="1902" spans="1:33" x14ac:dyDescent="0.45">
      <c r="A1902" t="s">
        <v>83</v>
      </c>
      <c r="B1902" t="s">
        <v>22</v>
      </c>
      <c r="C1902" s="1">
        <v>41</v>
      </c>
      <c r="D1902" s="1">
        <v>11</v>
      </c>
      <c r="E1902" s="1">
        <v>38</v>
      </c>
      <c r="F1902">
        <v>2</v>
      </c>
      <c r="G1902" s="2" t="s">
        <v>43</v>
      </c>
      <c r="H1902" s="3">
        <v>100</v>
      </c>
      <c r="I1902" s="4">
        <v>5</v>
      </c>
      <c r="J1902" s="5">
        <v>5</v>
      </c>
      <c r="K1902" s="6">
        <v>0</v>
      </c>
      <c r="L1902">
        <v>0</v>
      </c>
      <c r="M1902">
        <v>0</v>
      </c>
      <c r="N1902">
        <v>0</v>
      </c>
      <c r="O1902">
        <v>0</v>
      </c>
      <c r="P1902" s="5">
        <v>0</v>
      </c>
      <c r="Q1902">
        <v>0</v>
      </c>
      <c r="R1902">
        <v>0</v>
      </c>
      <c r="S1902" s="5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 s="2">
        <v>0</v>
      </c>
      <c r="Z1902" s="7">
        <v>13.2</v>
      </c>
      <c r="AA1902" s="7">
        <v>11</v>
      </c>
      <c r="AB1902" s="7">
        <v>10</v>
      </c>
      <c r="AC1902" s="8">
        <v>11.4</v>
      </c>
      <c r="AD1902" s="3">
        <v>70</v>
      </c>
      <c r="AE1902" s="3">
        <v>5</v>
      </c>
      <c r="AF1902" s="10">
        <v>584.08799999999997</v>
      </c>
      <c r="AG1902" s="2">
        <v>104</v>
      </c>
    </row>
    <row r="1903" spans="1:33" x14ac:dyDescent="0.45">
      <c r="A1903" t="s">
        <v>83</v>
      </c>
      <c r="B1903" t="s">
        <v>22</v>
      </c>
      <c r="C1903" s="1">
        <v>41</v>
      </c>
      <c r="D1903" s="1">
        <v>12</v>
      </c>
      <c r="E1903" s="1">
        <v>39</v>
      </c>
      <c r="F1903">
        <v>2</v>
      </c>
      <c r="G1903" s="2" t="s">
        <v>44</v>
      </c>
      <c r="H1903" s="3">
        <v>100</v>
      </c>
      <c r="I1903" s="4">
        <v>10</v>
      </c>
      <c r="J1903" s="5">
        <v>0</v>
      </c>
      <c r="K1903" s="6">
        <v>0</v>
      </c>
      <c r="L1903">
        <v>0</v>
      </c>
      <c r="M1903">
        <v>0</v>
      </c>
      <c r="N1903">
        <v>0</v>
      </c>
      <c r="O1903">
        <v>0</v>
      </c>
      <c r="P1903" s="5">
        <v>0</v>
      </c>
      <c r="Q1903">
        <v>0</v>
      </c>
      <c r="R1903">
        <v>0</v>
      </c>
      <c r="S1903" s="5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 s="2">
        <v>0</v>
      </c>
      <c r="Z1903">
        <v>15</v>
      </c>
      <c r="AA1903">
        <v>11.4</v>
      </c>
      <c r="AB1903">
        <v>14.4</v>
      </c>
      <c r="AC1903" s="8">
        <v>13.6</v>
      </c>
      <c r="AD1903" s="3">
        <v>85</v>
      </c>
      <c r="AE1903" s="3">
        <v>5</v>
      </c>
      <c r="AF1903" s="10">
        <v>623.82600000000002</v>
      </c>
      <c r="AG1903" s="2">
        <v>116</v>
      </c>
    </row>
    <row r="1904" spans="1:33" x14ac:dyDescent="0.45">
      <c r="A1904" t="s">
        <v>83</v>
      </c>
      <c r="B1904" t="s">
        <v>22</v>
      </c>
      <c r="C1904" s="1">
        <v>41</v>
      </c>
      <c r="D1904" s="1">
        <v>13</v>
      </c>
      <c r="E1904" s="1">
        <v>40</v>
      </c>
      <c r="F1904">
        <v>2</v>
      </c>
      <c r="G1904" s="2" t="s">
        <v>43</v>
      </c>
      <c r="H1904" s="3">
        <v>100</v>
      </c>
      <c r="I1904" s="4">
        <v>5</v>
      </c>
      <c r="J1904" s="5">
        <v>0</v>
      </c>
      <c r="K1904" s="6">
        <v>0</v>
      </c>
      <c r="L1904">
        <v>0</v>
      </c>
      <c r="M1904">
        <v>0</v>
      </c>
      <c r="N1904">
        <v>0</v>
      </c>
      <c r="O1904">
        <v>0</v>
      </c>
      <c r="P1904" s="5">
        <v>0</v>
      </c>
      <c r="Q1904">
        <v>0</v>
      </c>
      <c r="R1904">
        <v>0</v>
      </c>
      <c r="S1904" s="5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 s="2">
        <v>0</v>
      </c>
      <c r="Z1904" s="7">
        <v>14.4</v>
      </c>
      <c r="AA1904" s="7">
        <v>13.6</v>
      </c>
      <c r="AB1904" s="7">
        <v>12.6</v>
      </c>
      <c r="AC1904" s="8">
        <v>13.5</v>
      </c>
      <c r="AD1904" s="3">
        <v>85</v>
      </c>
      <c r="AE1904" s="3">
        <v>10</v>
      </c>
      <c r="AF1904">
        <v>829.37800000000004</v>
      </c>
      <c r="AG1904" s="2">
        <v>190</v>
      </c>
    </row>
    <row r="1905" spans="1:33" x14ac:dyDescent="0.45">
      <c r="A1905" t="s">
        <v>83</v>
      </c>
      <c r="B1905" t="s">
        <v>22</v>
      </c>
      <c r="C1905" s="1">
        <v>41</v>
      </c>
      <c r="D1905" s="1">
        <v>14</v>
      </c>
      <c r="E1905" s="1">
        <v>41</v>
      </c>
      <c r="F1905">
        <v>2</v>
      </c>
      <c r="G1905" s="2" t="s">
        <v>44</v>
      </c>
      <c r="H1905" s="3">
        <v>100</v>
      </c>
      <c r="I1905" s="4">
        <v>10</v>
      </c>
      <c r="J1905" s="5">
        <v>0</v>
      </c>
      <c r="K1905" s="6">
        <v>5</v>
      </c>
      <c r="L1905">
        <v>0</v>
      </c>
      <c r="M1905">
        <v>0</v>
      </c>
      <c r="N1905">
        <v>0</v>
      </c>
      <c r="O1905">
        <v>0</v>
      </c>
      <c r="P1905" s="5">
        <v>0</v>
      </c>
      <c r="Q1905">
        <v>0</v>
      </c>
      <c r="R1905">
        <v>0</v>
      </c>
      <c r="S1905" s="5">
        <v>0</v>
      </c>
      <c r="T1905">
        <v>0</v>
      </c>
      <c r="U1905">
        <v>0</v>
      </c>
      <c r="V1905">
        <v>0</v>
      </c>
      <c r="W1905">
        <v>0</v>
      </c>
      <c r="X1905">
        <v>1</v>
      </c>
      <c r="Y1905" s="2">
        <v>0</v>
      </c>
      <c r="Z1905" s="7">
        <v>11</v>
      </c>
      <c r="AA1905" s="7">
        <v>11.2</v>
      </c>
      <c r="AB1905" s="7">
        <v>12.4</v>
      </c>
      <c r="AC1905" s="8">
        <v>11.5</v>
      </c>
      <c r="AD1905" s="3">
        <v>40</v>
      </c>
      <c r="AE1905" s="3">
        <v>10</v>
      </c>
      <c r="AF1905">
        <v>491.25799999999998</v>
      </c>
      <c r="AG1905" s="2">
        <v>193</v>
      </c>
    </row>
    <row r="1906" spans="1:33" x14ac:dyDescent="0.45">
      <c r="A1906" t="s">
        <v>83</v>
      </c>
      <c r="B1906" t="s">
        <v>22</v>
      </c>
      <c r="C1906" s="1">
        <v>41</v>
      </c>
      <c r="D1906" s="1">
        <v>15</v>
      </c>
      <c r="E1906" s="1">
        <v>42</v>
      </c>
      <c r="F1906">
        <v>2</v>
      </c>
      <c r="G1906" s="2" t="s">
        <v>16</v>
      </c>
      <c r="H1906" s="23">
        <v>100</v>
      </c>
      <c r="I1906" s="4">
        <v>10</v>
      </c>
      <c r="J1906" s="5">
        <v>10</v>
      </c>
      <c r="K1906" s="6">
        <v>5</v>
      </c>
      <c r="L1906">
        <v>0</v>
      </c>
      <c r="M1906">
        <v>0</v>
      </c>
      <c r="N1906">
        <v>0</v>
      </c>
      <c r="O1906">
        <v>0</v>
      </c>
      <c r="P1906" s="5">
        <v>0</v>
      </c>
      <c r="Q1906">
        <v>0</v>
      </c>
      <c r="R1906">
        <v>0</v>
      </c>
      <c r="S1906" s="5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 s="2">
        <v>0</v>
      </c>
      <c r="Z1906">
        <v>9.4</v>
      </c>
      <c r="AA1906">
        <v>10.6</v>
      </c>
      <c r="AB1906">
        <v>8.6</v>
      </c>
      <c r="AC1906" s="8">
        <v>9.5</v>
      </c>
      <c r="AD1906" s="3">
        <v>55</v>
      </c>
      <c r="AE1906" s="3">
        <v>10</v>
      </c>
      <c r="AF1906">
        <v>662.56700000000001</v>
      </c>
      <c r="AG1906" s="2">
        <v>191</v>
      </c>
    </row>
    <row r="1907" spans="1:33" x14ac:dyDescent="0.45">
      <c r="A1907" t="s">
        <v>83</v>
      </c>
      <c r="B1907" t="s">
        <v>22</v>
      </c>
      <c r="C1907" s="1">
        <v>41</v>
      </c>
      <c r="D1907" s="1">
        <v>16</v>
      </c>
      <c r="E1907" s="1">
        <v>43</v>
      </c>
      <c r="F1907">
        <v>2</v>
      </c>
      <c r="G1907" s="2" t="s">
        <v>44</v>
      </c>
      <c r="H1907" s="3">
        <v>100</v>
      </c>
      <c r="I1907" s="4">
        <v>5</v>
      </c>
      <c r="J1907" s="5">
        <v>5</v>
      </c>
      <c r="K1907" s="6">
        <v>0</v>
      </c>
      <c r="L1907">
        <v>0</v>
      </c>
      <c r="M1907">
        <v>0</v>
      </c>
      <c r="N1907">
        <v>0</v>
      </c>
      <c r="O1907">
        <v>0</v>
      </c>
      <c r="P1907" s="5">
        <v>0</v>
      </c>
      <c r="Q1907">
        <v>0</v>
      </c>
      <c r="R1907">
        <v>0</v>
      </c>
      <c r="S1907" s="5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 s="2">
        <v>0</v>
      </c>
      <c r="Z1907" s="7">
        <v>11.6</v>
      </c>
      <c r="AA1907" s="7">
        <v>14.6</v>
      </c>
      <c r="AB1907" s="7">
        <v>11</v>
      </c>
      <c r="AC1907" s="8">
        <v>12.4</v>
      </c>
      <c r="AD1907" s="3">
        <v>70</v>
      </c>
      <c r="AE1907" s="3">
        <v>10</v>
      </c>
      <c r="AF1907" s="10">
        <v>777.495</v>
      </c>
      <c r="AG1907" s="2">
        <v>181</v>
      </c>
    </row>
    <row r="1908" spans="1:33" x14ac:dyDescent="0.45">
      <c r="A1908" t="s">
        <v>83</v>
      </c>
      <c r="B1908" t="s">
        <v>22</v>
      </c>
      <c r="C1908" s="1">
        <v>41</v>
      </c>
      <c r="D1908" s="1">
        <v>17</v>
      </c>
      <c r="E1908" s="1">
        <v>44</v>
      </c>
      <c r="F1908">
        <v>2</v>
      </c>
      <c r="G1908" s="2" t="s">
        <v>16</v>
      </c>
      <c r="H1908" s="3">
        <v>78</v>
      </c>
      <c r="I1908" s="16">
        <v>5</v>
      </c>
      <c r="J1908">
        <v>0</v>
      </c>
      <c r="K1908" s="2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 s="2">
        <v>0</v>
      </c>
      <c r="Z1908" s="7">
        <v>12</v>
      </c>
      <c r="AA1908" s="7">
        <v>14.2</v>
      </c>
      <c r="AB1908" s="7">
        <v>15.4</v>
      </c>
      <c r="AC1908" s="8">
        <v>13.9</v>
      </c>
      <c r="AD1908" s="3">
        <v>25</v>
      </c>
      <c r="AE1908" s="3">
        <v>10</v>
      </c>
      <c r="AF1908" s="7">
        <v>152.577</v>
      </c>
      <c r="AG1908" s="2">
        <v>131</v>
      </c>
    </row>
    <row r="1909" spans="1:33" x14ac:dyDescent="0.45">
      <c r="A1909" t="s">
        <v>83</v>
      </c>
      <c r="B1909" t="s">
        <v>22</v>
      </c>
      <c r="C1909" s="1">
        <v>41</v>
      </c>
      <c r="D1909" s="1">
        <v>18</v>
      </c>
      <c r="E1909" s="1">
        <v>45</v>
      </c>
      <c r="F1909">
        <v>2</v>
      </c>
      <c r="G1909" s="2" t="s">
        <v>43</v>
      </c>
      <c r="H1909" s="23">
        <v>100</v>
      </c>
      <c r="I1909" s="4">
        <v>10</v>
      </c>
      <c r="J1909" s="5">
        <v>0</v>
      </c>
      <c r="K1909" s="6">
        <v>0</v>
      </c>
      <c r="L1909">
        <v>0</v>
      </c>
      <c r="M1909">
        <v>0</v>
      </c>
      <c r="N1909">
        <v>0</v>
      </c>
      <c r="O1909">
        <v>0</v>
      </c>
      <c r="P1909" s="5">
        <v>0</v>
      </c>
      <c r="Q1909">
        <v>0</v>
      </c>
      <c r="R1909">
        <v>0</v>
      </c>
      <c r="S1909" s="5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 s="2">
        <v>0</v>
      </c>
      <c r="Z1909">
        <v>7.8</v>
      </c>
      <c r="AA1909">
        <v>9.1999999999999993</v>
      </c>
      <c r="AB1909">
        <v>14.4</v>
      </c>
      <c r="AC1909" s="8">
        <v>10.5</v>
      </c>
      <c r="AD1909" s="3">
        <v>60</v>
      </c>
      <c r="AE1909" s="3">
        <v>5</v>
      </c>
      <c r="AF1909">
        <v>712.101</v>
      </c>
      <c r="AG1909" s="2">
        <v>173</v>
      </c>
    </row>
    <row r="1910" spans="1:33" x14ac:dyDescent="0.45">
      <c r="A1910" t="s">
        <v>83</v>
      </c>
      <c r="B1910" t="s">
        <v>22</v>
      </c>
      <c r="C1910" s="1">
        <v>41</v>
      </c>
      <c r="D1910" s="1">
        <v>19</v>
      </c>
      <c r="E1910" s="1">
        <v>46</v>
      </c>
      <c r="F1910">
        <v>3</v>
      </c>
      <c r="G1910" s="2" t="s">
        <v>16</v>
      </c>
      <c r="H1910" s="3">
        <v>100</v>
      </c>
      <c r="I1910" s="4">
        <v>5</v>
      </c>
      <c r="J1910" s="5">
        <v>0</v>
      </c>
      <c r="K1910" s="6">
        <v>0</v>
      </c>
      <c r="L1910">
        <v>0</v>
      </c>
      <c r="M1910">
        <v>0</v>
      </c>
      <c r="N1910">
        <v>0</v>
      </c>
      <c r="O1910">
        <v>0</v>
      </c>
      <c r="P1910" s="5">
        <v>0</v>
      </c>
      <c r="Q1910">
        <v>0</v>
      </c>
      <c r="R1910">
        <v>0</v>
      </c>
      <c r="S1910" s="5">
        <v>0</v>
      </c>
      <c r="T1910">
        <v>0</v>
      </c>
      <c r="U1910">
        <v>0</v>
      </c>
      <c r="V1910">
        <v>0</v>
      </c>
      <c r="W1910">
        <v>0</v>
      </c>
      <c r="X1910">
        <v>1</v>
      </c>
      <c r="Y1910" s="2">
        <v>0</v>
      </c>
      <c r="Z1910" s="7">
        <v>16</v>
      </c>
      <c r="AA1910" s="7">
        <v>16.8</v>
      </c>
      <c r="AB1910" s="7">
        <v>14.4</v>
      </c>
      <c r="AC1910" s="8">
        <v>15.7</v>
      </c>
      <c r="AD1910" s="3">
        <v>70</v>
      </c>
      <c r="AE1910" s="3">
        <v>10</v>
      </c>
      <c r="AF1910" s="10">
        <v>792.86699999999996</v>
      </c>
      <c r="AG1910" s="2">
        <v>250</v>
      </c>
    </row>
    <row r="1911" spans="1:33" x14ac:dyDescent="0.45">
      <c r="A1911" t="s">
        <v>83</v>
      </c>
      <c r="B1911" t="s">
        <v>22</v>
      </c>
      <c r="C1911" s="1">
        <v>41</v>
      </c>
      <c r="D1911" s="1">
        <v>20</v>
      </c>
      <c r="E1911" s="1">
        <v>47</v>
      </c>
      <c r="F1911">
        <v>3</v>
      </c>
      <c r="G1911" s="2" t="s">
        <v>43</v>
      </c>
      <c r="H1911" s="3">
        <v>55</v>
      </c>
      <c r="I1911" s="4">
        <v>5</v>
      </c>
      <c r="J1911" s="5">
        <v>0</v>
      </c>
      <c r="K1911" s="6">
        <v>0</v>
      </c>
      <c r="L1911">
        <v>0</v>
      </c>
      <c r="M1911">
        <v>0</v>
      </c>
      <c r="N1911">
        <v>0</v>
      </c>
      <c r="O1911">
        <v>0</v>
      </c>
      <c r="P1911" s="5">
        <v>0</v>
      </c>
      <c r="Q1911">
        <v>0</v>
      </c>
      <c r="R1911">
        <v>0</v>
      </c>
      <c r="S1911" s="5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 s="2">
        <v>0</v>
      </c>
      <c r="Z1911" s="7">
        <v>10.4</v>
      </c>
      <c r="AA1911" s="7">
        <v>11</v>
      </c>
      <c r="AB1911" s="7">
        <v>11.4</v>
      </c>
      <c r="AC1911" s="8">
        <v>10.9</v>
      </c>
      <c r="AD1911" s="3">
        <v>40</v>
      </c>
      <c r="AE1911" s="3">
        <v>5</v>
      </c>
      <c r="AF1911">
        <v>484.12799999999999</v>
      </c>
      <c r="AG1911" s="2">
        <v>188</v>
      </c>
    </row>
    <row r="1912" spans="1:33" x14ac:dyDescent="0.45">
      <c r="A1912" t="s">
        <v>83</v>
      </c>
      <c r="B1912" t="s">
        <v>22</v>
      </c>
      <c r="C1912" s="1">
        <v>41</v>
      </c>
      <c r="D1912" s="1">
        <v>21</v>
      </c>
      <c r="E1912" s="1">
        <v>48</v>
      </c>
      <c r="F1912">
        <v>3</v>
      </c>
      <c r="G1912" s="2" t="s">
        <v>44</v>
      </c>
      <c r="H1912" s="3">
        <v>100</v>
      </c>
      <c r="I1912" s="4">
        <v>5</v>
      </c>
      <c r="J1912" s="5">
        <v>0</v>
      </c>
      <c r="K1912" s="6">
        <v>0</v>
      </c>
      <c r="L1912">
        <v>0</v>
      </c>
      <c r="M1912">
        <v>0</v>
      </c>
      <c r="N1912">
        <v>0</v>
      </c>
      <c r="O1912">
        <v>0</v>
      </c>
      <c r="P1912" s="5">
        <v>0</v>
      </c>
      <c r="Q1912">
        <v>0</v>
      </c>
      <c r="R1912">
        <v>0</v>
      </c>
      <c r="S1912" s="5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 s="2">
        <v>0</v>
      </c>
      <c r="Z1912" s="7">
        <v>13.4</v>
      </c>
      <c r="AA1912" s="7">
        <v>13.8</v>
      </c>
      <c r="AB1912" s="7">
        <v>15.2</v>
      </c>
      <c r="AC1912" s="8">
        <v>14.1</v>
      </c>
      <c r="AD1912" s="3">
        <v>60</v>
      </c>
      <c r="AE1912" s="3">
        <v>5</v>
      </c>
      <c r="AF1912" s="10">
        <v>669.71</v>
      </c>
      <c r="AG1912" s="2">
        <v>114</v>
      </c>
    </row>
    <row r="1913" spans="1:33" x14ac:dyDescent="0.45">
      <c r="A1913" t="s">
        <v>83</v>
      </c>
      <c r="B1913" t="s">
        <v>22</v>
      </c>
      <c r="C1913" s="1">
        <v>41</v>
      </c>
      <c r="D1913" s="1">
        <v>22</v>
      </c>
      <c r="E1913" s="1">
        <v>49</v>
      </c>
      <c r="F1913">
        <v>3</v>
      </c>
      <c r="G1913" s="2" t="s">
        <v>43</v>
      </c>
      <c r="H1913" s="23">
        <v>100</v>
      </c>
      <c r="I1913" s="4">
        <v>5</v>
      </c>
      <c r="J1913" s="5">
        <v>5</v>
      </c>
      <c r="K1913" s="6">
        <v>0</v>
      </c>
      <c r="L1913">
        <v>0</v>
      </c>
      <c r="M1913">
        <v>0</v>
      </c>
      <c r="N1913">
        <v>0</v>
      </c>
      <c r="O1913">
        <v>0</v>
      </c>
      <c r="P1913" s="5">
        <v>0</v>
      </c>
      <c r="Q1913">
        <v>0</v>
      </c>
      <c r="R1913">
        <v>0</v>
      </c>
      <c r="S1913" s="5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 s="2">
        <v>0</v>
      </c>
      <c r="Z1913">
        <v>9</v>
      </c>
      <c r="AA1913">
        <v>14</v>
      </c>
      <c r="AB1913">
        <v>12.8</v>
      </c>
      <c r="AC1913" s="8">
        <v>11.9</v>
      </c>
      <c r="AD1913" s="3">
        <v>70</v>
      </c>
      <c r="AE1913" s="3">
        <v>5</v>
      </c>
      <c r="AF1913">
        <v>689.04600000000005</v>
      </c>
      <c r="AG1913" s="2">
        <v>110</v>
      </c>
    </row>
    <row r="1914" spans="1:33" x14ac:dyDescent="0.45">
      <c r="A1914" t="s">
        <v>83</v>
      </c>
      <c r="B1914" t="s">
        <v>22</v>
      </c>
      <c r="C1914" s="1">
        <v>41</v>
      </c>
      <c r="D1914" s="1">
        <v>23</v>
      </c>
      <c r="E1914" s="1">
        <v>50</v>
      </c>
      <c r="F1914">
        <v>3</v>
      </c>
      <c r="G1914" s="2" t="s">
        <v>44</v>
      </c>
      <c r="H1914" s="3">
        <v>100</v>
      </c>
      <c r="I1914" s="4">
        <v>5</v>
      </c>
      <c r="J1914" s="5">
        <v>0</v>
      </c>
      <c r="K1914" s="6">
        <v>0</v>
      </c>
      <c r="L1914">
        <v>0</v>
      </c>
      <c r="M1914">
        <v>0</v>
      </c>
      <c r="N1914">
        <v>0</v>
      </c>
      <c r="O1914">
        <v>0</v>
      </c>
      <c r="P1914" s="5">
        <v>0</v>
      </c>
      <c r="Q1914">
        <v>0</v>
      </c>
      <c r="R1914">
        <v>0</v>
      </c>
      <c r="S1914" s="5">
        <v>0</v>
      </c>
      <c r="T1914">
        <v>1</v>
      </c>
      <c r="U1914">
        <v>0</v>
      </c>
      <c r="V1914">
        <v>0</v>
      </c>
      <c r="W1914">
        <v>0</v>
      </c>
      <c r="X1914">
        <v>0</v>
      </c>
      <c r="Y1914" s="2">
        <v>0</v>
      </c>
      <c r="Z1914" s="7">
        <v>11.2</v>
      </c>
      <c r="AA1914" s="7">
        <v>12.4</v>
      </c>
      <c r="AB1914" s="7">
        <v>13.4</v>
      </c>
      <c r="AC1914" s="8">
        <v>12.3</v>
      </c>
      <c r="AD1914" s="3">
        <v>70</v>
      </c>
      <c r="AE1914" s="3">
        <v>5</v>
      </c>
      <c r="AF1914" s="10">
        <v>753.32299999999998</v>
      </c>
      <c r="AG1914" s="2">
        <v>170</v>
      </c>
    </row>
    <row r="1915" spans="1:33" x14ac:dyDescent="0.45">
      <c r="A1915" t="s">
        <v>83</v>
      </c>
      <c r="B1915" t="s">
        <v>22</v>
      </c>
      <c r="C1915" s="1">
        <v>41</v>
      </c>
      <c r="D1915" s="1">
        <v>24</v>
      </c>
      <c r="E1915" s="1">
        <v>51</v>
      </c>
      <c r="F1915">
        <v>3</v>
      </c>
      <c r="G1915" s="2" t="s">
        <v>16</v>
      </c>
      <c r="H1915" s="3">
        <v>100</v>
      </c>
      <c r="I1915" s="16">
        <v>5</v>
      </c>
      <c r="J1915">
        <v>0</v>
      </c>
      <c r="K1915" s="2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 s="2">
        <v>0</v>
      </c>
      <c r="Z1915" s="7">
        <v>10.199999999999999</v>
      </c>
      <c r="AA1915" s="7">
        <v>13.2</v>
      </c>
      <c r="AB1915" s="7">
        <v>15</v>
      </c>
      <c r="AC1915" s="8">
        <v>12.8</v>
      </c>
      <c r="AD1915" s="3">
        <v>60</v>
      </c>
      <c r="AE1915" s="3">
        <v>5</v>
      </c>
      <c r="AF1915" s="7">
        <v>511.37200000000001</v>
      </c>
      <c r="AG1915" s="2">
        <v>275</v>
      </c>
    </row>
    <row r="1916" spans="1:33" x14ac:dyDescent="0.45">
      <c r="A1916" t="s">
        <v>83</v>
      </c>
      <c r="B1916" t="s">
        <v>22</v>
      </c>
      <c r="C1916" s="1">
        <v>41</v>
      </c>
      <c r="D1916" s="1">
        <v>25</v>
      </c>
      <c r="E1916" s="1">
        <v>52</v>
      </c>
      <c r="F1916">
        <v>3</v>
      </c>
      <c r="G1916" s="2" t="s">
        <v>44</v>
      </c>
      <c r="H1916" s="3">
        <v>100</v>
      </c>
      <c r="I1916" s="4">
        <v>5</v>
      </c>
      <c r="J1916" s="5">
        <v>5</v>
      </c>
      <c r="K1916" s="6">
        <v>0</v>
      </c>
      <c r="L1916" s="5">
        <v>0</v>
      </c>
      <c r="M1916" s="5">
        <v>0</v>
      </c>
      <c r="N1916" s="5">
        <v>0</v>
      </c>
      <c r="O1916" s="5">
        <v>0</v>
      </c>
      <c r="P1916" s="5">
        <v>0</v>
      </c>
      <c r="Q1916">
        <v>0</v>
      </c>
      <c r="R1916" s="5">
        <v>0</v>
      </c>
      <c r="S1916" s="5">
        <v>0</v>
      </c>
      <c r="T1916" s="5">
        <v>0</v>
      </c>
      <c r="U1916" s="5">
        <v>0</v>
      </c>
      <c r="V1916" s="5">
        <v>0</v>
      </c>
      <c r="W1916" s="5">
        <v>0</v>
      </c>
      <c r="X1916">
        <v>0</v>
      </c>
      <c r="Y1916" s="6">
        <v>0</v>
      </c>
      <c r="Z1916" s="7">
        <v>10.199999999999999</v>
      </c>
      <c r="AA1916" s="7">
        <v>12</v>
      </c>
      <c r="AB1916" s="7">
        <v>13.4</v>
      </c>
      <c r="AC1916" s="8">
        <v>11.9</v>
      </c>
      <c r="AD1916" s="12">
        <v>50</v>
      </c>
      <c r="AE1916" s="12">
        <v>15</v>
      </c>
      <c r="AF1916" s="10">
        <v>682.221</v>
      </c>
      <c r="AG1916" s="2">
        <v>192</v>
      </c>
    </row>
    <row r="1917" spans="1:33" x14ac:dyDescent="0.45">
      <c r="A1917" t="s">
        <v>83</v>
      </c>
      <c r="B1917" t="s">
        <v>22</v>
      </c>
      <c r="C1917" s="1">
        <v>41</v>
      </c>
      <c r="D1917" s="1">
        <v>26</v>
      </c>
      <c r="E1917" s="1">
        <v>53</v>
      </c>
      <c r="F1917">
        <v>3</v>
      </c>
      <c r="G1917" s="2" t="s">
        <v>16</v>
      </c>
      <c r="H1917" s="23">
        <v>100</v>
      </c>
      <c r="I1917" s="16">
        <v>5</v>
      </c>
      <c r="J1917">
        <v>5</v>
      </c>
      <c r="K1917" s="2">
        <v>0</v>
      </c>
      <c r="L1917">
        <v>1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 s="2">
        <v>0</v>
      </c>
      <c r="Z1917" s="7">
        <v>10.4</v>
      </c>
      <c r="AA1917" s="7">
        <v>14.4</v>
      </c>
      <c r="AB1917" s="7">
        <v>14.6</v>
      </c>
      <c r="AC1917" s="8">
        <v>13.1</v>
      </c>
      <c r="AD1917" s="3">
        <v>60</v>
      </c>
      <c r="AE1917" s="3">
        <v>15</v>
      </c>
      <c r="AF1917" s="7">
        <v>541.16800000000001</v>
      </c>
      <c r="AG1917" s="2">
        <v>202</v>
      </c>
    </row>
    <row r="1918" spans="1:33" x14ac:dyDescent="0.45">
      <c r="A1918" t="s">
        <v>83</v>
      </c>
      <c r="B1918" t="s">
        <v>22</v>
      </c>
      <c r="C1918" s="1">
        <v>41</v>
      </c>
      <c r="D1918" s="1">
        <v>27</v>
      </c>
      <c r="E1918" s="1">
        <v>54</v>
      </c>
      <c r="F1918">
        <v>3</v>
      </c>
      <c r="G1918" s="2" t="s">
        <v>43</v>
      </c>
      <c r="H1918" s="3">
        <v>100</v>
      </c>
      <c r="I1918" s="4">
        <v>0</v>
      </c>
      <c r="J1918" s="5">
        <v>5</v>
      </c>
      <c r="K1918" s="6">
        <v>0</v>
      </c>
      <c r="L1918">
        <v>5</v>
      </c>
      <c r="M1918">
        <v>0</v>
      </c>
      <c r="N1918">
        <v>0</v>
      </c>
      <c r="O1918">
        <v>0</v>
      </c>
      <c r="P1918" s="5">
        <v>0</v>
      </c>
      <c r="Q1918">
        <v>0</v>
      </c>
      <c r="R1918">
        <v>0</v>
      </c>
      <c r="S1918" s="5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 s="2">
        <v>0</v>
      </c>
      <c r="Z1918" s="7">
        <v>12</v>
      </c>
      <c r="AA1918" s="7">
        <v>13.2</v>
      </c>
      <c r="AB1918" s="7">
        <v>10.199999999999999</v>
      </c>
      <c r="AC1918" s="8">
        <v>11.8</v>
      </c>
      <c r="AD1918" s="3">
        <v>70</v>
      </c>
      <c r="AE1918" s="3">
        <v>5</v>
      </c>
      <c r="AF1918">
        <v>722.31200000000001</v>
      </c>
      <c r="AG1918" s="2">
        <v>160</v>
      </c>
    </row>
    <row r="1919" spans="1:33" x14ac:dyDescent="0.45">
      <c r="A1919" t="s">
        <v>82</v>
      </c>
      <c r="B1919" t="s">
        <v>22</v>
      </c>
      <c r="C1919" s="1">
        <v>42</v>
      </c>
      <c r="D1919" s="1">
        <v>1</v>
      </c>
      <c r="E1919" s="1">
        <v>55</v>
      </c>
      <c r="F1919">
        <v>1</v>
      </c>
      <c r="G1919" s="2" t="s">
        <v>16</v>
      </c>
      <c r="H1919" s="3">
        <v>100</v>
      </c>
      <c r="I1919" s="4">
        <v>0</v>
      </c>
      <c r="J1919" s="5">
        <v>25</v>
      </c>
      <c r="K1919" s="6">
        <v>0</v>
      </c>
      <c r="L1919">
        <v>0</v>
      </c>
      <c r="M1919">
        <v>0</v>
      </c>
      <c r="N1919">
        <v>0</v>
      </c>
      <c r="O1919">
        <v>0</v>
      </c>
      <c r="P1919" s="5">
        <v>0</v>
      </c>
      <c r="Q1919">
        <v>0</v>
      </c>
      <c r="R1919">
        <v>0</v>
      </c>
      <c r="S1919" s="5">
        <v>0</v>
      </c>
      <c r="T1919">
        <v>0</v>
      </c>
      <c r="U1919">
        <v>0</v>
      </c>
      <c r="V1919">
        <v>0</v>
      </c>
      <c r="W1919">
        <v>0</v>
      </c>
      <c r="X1919">
        <v>1</v>
      </c>
      <c r="Y1919" s="2">
        <v>0</v>
      </c>
      <c r="Z1919" s="7">
        <v>13.2</v>
      </c>
      <c r="AA1919" s="7">
        <v>16.399999999999999</v>
      </c>
      <c r="AB1919" s="7">
        <v>13</v>
      </c>
      <c r="AC1919" s="8">
        <v>14.2</v>
      </c>
      <c r="AD1919" s="3">
        <v>65</v>
      </c>
      <c r="AE1919" s="3">
        <v>10</v>
      </c>
      <c r="AF1919" s="10">
        <v>653.1</v>
      </c>
      <c r="AG1919" s="2">
        <v>140</v>
      </c>
    </row>
    <row r="1920" spans="1:33" x14ac:dyDescent="0.45">
      <c r="A1920" t="s">
        <v>82</v>
      </c>
      <c r="B1920" t="s">
        <v>22</v>
      </c>
      <c r="C1920" s="1">
        <v>42</v>
      </c>
      <c r="D1920" s="1">
        <v>2</v>
      </c>
      <c r="E1920" s="1">
        <v>56</v>
      </c>
      <c r="F1920">
        <v>1</v>
      </c>
      <c r="G1920" s="2" t="s">
        <v>43</v>
      </c>
      <c r="H1920" s="3">
        <v>89</v>
      </c>
      <c r="I1920" s="4">
        <v>0</v>
      </c>
      <c r="J1920" s="5">
        <v>5</v>
      </c>
      <c r="K1920" s="6">
        <v>0</v>
      </c>
      <c r="L1920">
        <v>0</v>
      </c>
      <c r="M1920">
        <v>0</v>
      </c>
      <c r="N1920">
        <v>0</v>
      </c>
      <c r="O1920">
        <v>0</v>
      </c>
      <c r="P1920" s="5">
        <v>0</v>
      </c>
      <c r="Q1920">
        <v>0</v>
      </c>
      <c r="R1920">
        <v>0</v>
      </c>
      <c r="S1920" s="5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 s="2">
        <v>0</v>
      </c>
      <c r="Z1920" s="7">
        <v>12.4</v>
      </c>
      <c r="AA1920" s="7">
        <v>13.6</v>
      </c>
      <c r="AB1920" s="7">
        <v>12.4</v>
      </c>
      <c r="AC1920" s="8">
        <v>12.8</v>
      </c>
      <c r="AD1920" s="3">
        <v>55</v>
      </c>
      <c r="AE1920" s="3">
        <v>5</v>
      </c>
      <c r="AF1920" s="10">
        <v>599.1</v>
      </c>
      <c r="AG1920" s="2">
        <v>258</v>
      </c>
    </row>
    <row r="1921" spans="1:33" x14ac:dyDescent="0.45">
      <c r="A1921" t="s">
        <v>82</v>
      </c>
      <c r="B1921" t="s">
        <v>22</v>
      </c>
      <c r="C1921" s="1">
        <v>42</v>
      </c>
      <c r="D1921" s="1">
        <v>3</v>
      </c>
      <c r="E1921" s="1">
        <v>57</v>
      </c>
      <c r="F1921">
        <v>1</v>
      </c>
      <c r="G1921" s="2" t="s">
        <v>44</v>
      </c>
      <c r="H1921" s="3">
        <v>66</v>
      </c>
      <c r="I1921" s="16">
        <v>0</v>
      </c>
      <c r="J1921">
        <v>0</v>
      </c>
      <c r="K1921" s="2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 s="2">
        <v>0</v>
      </c>
      <c r="Z1921" s="7">
        <v>14</v>
      </c>
      <c r="AA1921" s="7">
        <v>11.4</v>
      </c>
      <c r="AB1921" s="7">
        <v>16.399999999999999</v>
      </c>
      <c r="AC1921" s="8">
        <v>13.9</v>
      </c>
      <c r="AD1921" s="3">
        <v>20</v>
      </c>
      <c r="AE1921" s="3">
        <v>5</v>
      </c>
      <c r="AF1921" s="7">
        <v>201.6</v>
      </c>
      <c r="AG1921" s="2">
        <v>272</v>
      </c>
    </row>
    <row r="1922" spans="1:33" x14ac:dyDescent="0.45">
      <c r="A1922" t="s">
        <v>82</v>
      </c>
      <c r="B1922" t="s">
        <v>22</v>
      </c>
      <c r="C1922" s="1">
        <v>42</v>
      </c>
      <c r="D1922" s="1">
        <v>4</v>
      </c>
      <c r="E1922" s="1">
        <v>58</v>
      </c>
      <c r="F1922">
        <v>1</v>
      </c>
      <c r="G1922" s="2" t="s">
        <v>43</v>
      </c>
      <c r="H1922" s="3">
        <v>100</v>
      </c>
      <c r="I1922" s="4">
        <v>0</v>
      </c>
      <c r="J1922" s="5">
        <v>15</v>
      </c>
      <c r="K1922" s="6">
        <v>0</v>
      </c>
      <c r="L1922">
        <v>0</v>
      </c>
      <c r="M1922">
        <v>0</v>
      </c>
      <c r="N1922">
        <v>0</v>
      </c>
      <c r="O1922">
        <v>0</v>
      </c>
      <c r="P1922" s="5">
        <v>0</v>
      </c>
      <c r="Q1922">
        <v>0</v>
      </c>
      <c r="R1922">
        <v>0</v>
      </c>
      <c r="S1922" s="5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 s="2">
        <v>0</v>
      </c>
      <c r="Z1922" s="7">
        <v>12</v>
      </c>
      <c r="AA1922" s="7">
        <v>10.199999999999999</v>
      </c>
      <c r="AB1922" s="7">
        <v>16.2</v>
      </c>
      <c r="AC1922" s="8">
        <v>12.8</v>
      </c>
      <c r="AD1922" s="20">
        <v>80</v>
      </c>
      <c r="AE1922" s="3">
        <v>10</v>
      </c>
      <c r="AF1922" s="10">
        <v>817.5</v>
      </c>
      <c r="AG1922" s="2">
        <v>222</v>
      </c>
    </row>
    <row r="1923" spans="1:33" x14ac:dyDescent="0.45">
      <c r="A1923" t="s">
        <v>82</v>
      </c>
      <c r="B1923" t="s">
        <v>22</v>
      </c>
      <c r="C1923" s="1">
        <v>42</v>
      </c>
      <c r="D1923" s="1">
        <v>5</v>
      </c>
      <c r="E1923" s="1">
        <v>59</v>
      </c>
      <c r="F1923">
        <v>1</v>
      </c>
      <c r="G1923" s="2" t="s">
        <v>44</v>
      </c>
      <c r="H1923" s="3">
        <v>100</v>
      </c>
      <c r="I1923" s="4">
        <v>0</v>
      </c>
      <c r="J1923" s="5">
        <v>10</v>
      </c>
      <c r="K1923" s="6">
        <v>0</v>
      </c>
      <c r="L1923">
        <v>0</v>
      </c>
      <c r="M1923">
        <v>0</v>
      </c>
      <c r="N1923">
        <v>0</v>
      </c>
      <c r="O1923">
        <v>0</v>
      </c>
      <c r="P1923" s="5">
        <v>0</v>
      </c>
      <c r="Q1923">
        <v>0</v>
      </c>
      <c r="R1923">
        <v>0</v>
      </c>
      <c r="S1923" s="5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 s="2">
        <v>0</v>
      </c>
      <c r="Z1923">
        <v>11</v>
      </c>
      <c r="AA1923">
        <v>11.6</v>
      </c>
      <c r="AB1923">
        <v>11</v>
      </c>
      <c r="AC1923" s="8">
        <v>11.2</v>
      </c>
      <c r="AD1923" s="3">
        <v>80</v>
      </c>
      <c r="AE1923" s="3">
        <v>10</v>
      </c>
      <c r="AF1923" s="10">
        <v>802.1</v>
      </c>
      <c r="AG1923" s="2">
        <v>152</v>
      </c>
    </row>
    <row r="1924" spans="1:33" x14ac:dyDescent="0.45">
      <c r="A1924" t="s">
        <v>82</v>
      </c>
      <c r="B1924" t="s">
        <v>22</v>
      </c>
      <c r="C1924" s="1">
        <v>42</v>
      </c>
      <c r="D1924" s="1">
        <v>6</v>
      </c>
      <c r="E1924" s="1">
        <v>60</v>
      </c>
      <c r="F1924">
        <v>1</v>
      </c>
      <c r="G1924" s="2" t="s">
        <v>16</v>
      </c>
      <c r="H1924" s="3">
        <v>89</v>
      </c>
      <c r="I1924" s="4">
        <v>5</v>
      </c>
      <c r="J1924" s="5">
        <v>10</v>
      </c>
      <c r="K1924" s="6">
        <v>0</v>
      </c>
      <c r="L1924">
        <v>0</v>
      </c>
      <c r="M1924">
        <v>0</v>
      </c>
      <c r="N1924">
        <v>0</v>
      </c>
      <c r="O1924">
        <v>0</v>
      </c>
      <c r="P1924" s="5">
        <v>0</v>
      </c>
      <c r="Q1924">
        <v>0</v>
      </c>
      <c r="R1924">
        <v>0</v>
      </c>
      <c r="S1924" s="5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 s="2">
        <v>0</v>
      </c>
      <c r="Z1924" s="7">
        <v>14.6</v>
      </c>
      <c r="AA1924" s="7">
        <v>12.4</v>
      </c>
      <c r="AB1924" s="7">
        <v>12.8</v>
      </c>
      <c r="AC1924" s="8">
        <v>13.3</v>
      </c>
      <c r="AD1924" s="3">
        <v>50</v>
      </c>
      <c r="AE1924" s="3">
        <v>5</v>
      </c>
      <c r="AF1924">
        <v>629.29999999999995</v>
      </c>
      <c r="AG1924" s="2">
        <v>324</v>
      </c>
    </row>
    <row r="1925" spans="1:33" x14ac:dyDescent="0.45">
      <c r="A1925" t="s">
        <v>82</v>
      </c>
      <c r="B1925" t="s">
        <v>22</v>
      </c>
      <c r="C1925" s="1">
        <v>42</v>
      </c>
      <c r="D1925" s="1">
        <v>7</v>
      </c>
      <c r="E1925" s="1">
        <v>61</v>
      </c>
      <c r="F1925">
        <v>1</v>
      </c>
      <c r="G1925" s="2" t="s">
        <v>44</v>
      </c>
      <c r="H1925" s="23">
        <v>100</v>
      </c>
      <c r="I1925" s="4">
        <v>15</v>
      </c>
      <c r="J1925" s="5">
        <v>5</v>
      </c>
      <c r="K1925" s="6">
        <v>0</v>
      </c>
      <c r="L1925">
        <v>0</v>
      </c>
      <c r="M1925">
        <v>0</v>
      </c>
      <c r="N1925">
        <v>0</v>
      </c>
      <c r="O1925">
        <v>0</v>
      </c>
      <c r="P1925" s="5">
        <v>0</v>
      </c>
      <c r="Q1925">
        <v>0</v>
      </c>
      <c r="R1925">
        <v>0</v>
      </c>
      <c r="S1925" s="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 s="2">
        <v>0</v>
      </c>
      <c r="Z1925">
        <v>13.8</v>
      </c>
      <c r="AA1925">
        <v>16.600000000000001</v>
      </c>
      <c r="AB1925">
        <v>15.4</v>
      </c>
      <c r="AC1925" s="8">
        <v>15.3</v>
      </c>
      <c r="AD1925" s="3">
        <v>85</v>
      </c>
      <c r="AE1925" s="3">
        <v>10</v>
      </c>
      <c r="AF1925">
        <v>819</v>
      </c>
      <c r="AG1925" s="2">
        <v>223</v>
      </c>
    </row>
    <row r="1926" spans="1:33" x14ac:dyDescent="0.45">
      <c r="A1926" t="s">
        <v>82</v>
      </c>
      <c r="B1926" t="s">
        <v>22</v>
      </c>
      <c r="C1926" s="1">
        <v>42</v>
      </c>
      <c r="D1926" s="1">
        <v>8</v>
      </c>
      <c r="E1926" s="1">
        <v>62</v>
      </c>
      <c r="F1926">
        <v>1</v>
      </c>
      <c r="G1926" s="2" t="s">
        <v>16</v>
      </c>
      <c r="H1926" s="3">
        <v>100</v>
      </c>
      <c r="I1926" s="4">
        <v>10</v>
      </c>
      <c r="J1926" s="5">
        <v>5</v>
      </c>
      <c r="K1926" s="6">
        <v>0</v>
      </c>
      <c r="L1926">
        <v>0</v>
      </c>
      <c r="M1926">
        <v>0</v>
      </c>
      <c r="N1926">
        <v>0</v>
      </c>
      <c r="O1926">
        <v>0</v>
      </c>
      <c r="P1926" s="5">
        <v>0</v>
      </c>
      <c r="Q1926">
        <v>0</v>
      </c>
      <c r="R1926">
        <v>0</v>
      </c>
      <c r="S1926" s="5">
        <v>0</v>
      </c>
      <c r="T1926">
        <v>0</v>
      </c>
      <c r="U1926">
        <v>0</v>
      </c>
      <c r="V1926">
        <v>0</v>
      </c>
      <c r="W1926">
        <v>0</v>
      </c>
      <c r="X1926">
        <v>1</v>
      </c>
      <c r="Y1926" s="2">
        <v>0</v>
      </c>
      <c r="Z1926" s="7">
        <v>18.8</v>
      </c>
      <c r="AA1926" s="7">
        <v>15</v>
      </c>
      <c r="AB1926" s="7">
        <v>12</v>
      </c>
      <c r="AC1926" s="8">
        <v>15.3</v>
      </c>
      <c r="AD1926" s="3">
        <v>85</v>
      </c>
      <c r="AE1926" s="3">
        <v>15</v>
      </c>
      <c r="AF1926" s="10">
        <v>858.3</v>
      </c>
      <c r="AG1926" s="2">
        <v>260</v>
      </c>
    </row>
    <row r="1927" spans="1:33" x14ac:dyDescent="0.45">
      <c r="A1927" t="s">
        <v>82</v>
      </c>
      <c r="B1927" t="s">
        <v>22</v>
      </c>
      <c r="C1927" s="1">
        <v>42</v>
      </c>
      <c r="D1927" s="1">
        <v>9</v>
      </c>
      <c r="E1927" s="1">
        <v>63</v>
      </c>
      <c r="F1927">
        <v>1</v>
      </c>
      <c r="G1927" s="2" t="s">
        <v>43</v>
      </c>
      <c r="H1927" s="3">
        <v>100</v>
      </c>
      <c r="I1927" s="4">
        <v>10</v>
      </c>
      <c r="J1927" s="5">
        <v>30</v>
      </c>
      <c r="K1927" s="6">
        <v>0</v>
      </c>
      <c r="L1927">
        <v>0</v>
      </c>
      <c r="M1927">
        <v>0</v>
      </c>
      <c r="N1927">
        <v>0</v>
      </c>
      <c r="O1927">
        <v>0</v>
      </c>
      <c r="P1927" s="5">
        <v>0</v>
      </c>
      <c r="Q1927">
        <v>0</v>
      </c>
      <c r="R1927">
        <v>0</v>
      </c>
      <c r="S1927" s="5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 s="2">
        <v>0</v>
      </c>
      <c r="Z1927" s="7">
        <v>11.8</v>
      </c>
      <c r="AA1927" s="7">
        <v>15</v>
      </c>
      <c r="AB1927" s="7">
        <v>15.2</v>
      </c>
      <c r="AC1927" s="8">
        <v>14</v>
      </c>
      <c r="AD1927" s="3">
        <v>75</v>
      </c>
      <c r="AE1927" s="3">
        <v>5</v>
      </c>
      <c r="AF1927" s="10">
        <v>792.7</v>
      </c>
      <c r="AG1927" s="2">
        <v>123</v>
      </c>
    </row>
    <row r="1928" spans="1:33" x14ac:dyDescent="0.45">
      <c r="A1928" t="s">
        <v>82</v>
      </c>
      <c r="B1928" t="s">
        <v>22</v>
      </c>
      <c r="C1928" s="1">
        <v>42</v>
      </c>
      <c r="D1928" s="1">
        <v>10</v>
      </c>
      <c r="E1928" s="1">
        <v>64</v>
      </c>
      <c r="F1928">
        <v>2</v>
      </c>
      <c r="G1928" s="2" t="s">
        <v>16</v>
      </c>
      <c r="H1928" s="3">
        <v>100</v>
      </c>
      <c r="I1928" s="4">
        <v>5</v>
      </c>
      <c r="J1928" s="5">
        <v>15</v>
      </c>
      <c r="K1928" s="6">
        <v>0</v>
      </c>
      <c r="L1928">
        <v>0</v>
      </c>
      <c r="M1928">
        <v>0</v>
      </c>
      <c r="N1928">
        <v>0</v>
      </c>
      <c r="O1928">
        <v>0</v>
      </c>
      <c r="P1928" s="5">
        <v>0</v>
      </c>
      <c r="Q1928">
        <v>0</v>
      </c>
      <c r="R1928">
        <v>0</v>
      </c>
      <c r="S1928" s="5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 s="2">
        <v>0</v>
      </c>
      <c r="Z1928" s="7">
        <v>13.4</v>
      </c>
      <c r="AA1928" s="7">
        <v>16.399999999999999</v>
      </c>
      <c r="AB1928" s="7">
        <v>9.8000000000000007</v>
      </c>
      <c r="AC1928" s="8">
        <v>13.2</v>
      </c>
      <c r="AD1928" s="3">
        <v>70</v>
      </c>
      <c r="AE1928" s="3">
        <v>15</v>
      </c>
      <c r="AF1928" s="10">
        <v>789.3</v>
      </c>
      <c r="AG1928" s="2">
        <v>199</v>
      </c>
    </row>
    <row r="1929" spans="1:33" x14ac:dyDescent="0.45">
      <c r="A1929" t="s">
        <v>82</v>
      </c>
      <c r="B1929" t="s">
        <v>22</v>
      </c>
      <c r="C1929" s="1">
        <v>42</v>
      </c>
      <c r="D1929" s="1">
        <v>11</v>
      </c>
      <c r="E1929" s="1">
        <v>65</v>
      </c>
      <c r="F1929">
        <v>2</v>
      </c>
      <c r="G1929" s="2" t="s">
        <v>43</v>
      </c>
      <c r="H1929" s="3">
        <v>100</v>
      </c>
      <c r="I1929" s="16">
        <v>10</v>
      </c>
      <c r="J1929">
        <v>5</v>
      </c>
      <c r="K1929" s="2">
        <v>0</v>
      </c>
      <c r="L1929">
        <v>0</v>
      </c>
      <c r="M1929">
        <v>0</v>
      </c>
      <c r="N1929">
        <v>0</v>
      </c>
      <c r="O1929">
        <v>0</v>
      </c>
      <c r="P1929" s="5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 s="2">
        <v>0</v>
      </c>
      <c r="Z1929" s="7">
        <v>17.600000000000001</v>
      </c>
      <c r="AA1929" s="7">
        <v>14.4</v>
      </c>
      <c r="AB1929" s="7">
        <v>17.2</v>
      </c>
      <c r="AC1929" s="8">
        <v>16.399999999999999</v>
      </c>
      <c r="AD1929" s="3">
        <v>90</v>
      </c>
      <c r="AE1929" s="3">
        <v>10</v>
      </c>
      <c r="AF1929" s="10">
        <v>999.1</v>
      </c>
      <c r="AG1929" s="2">
        <v>120</v>
      </c>
    </row>
    <row r="1930" spans="1:33" x14ac:dyDescent="0.45">
      <c r="A1930" t="s">
        <v>82</v>
      </c>
      <c r="B1930" t="s">
        <v>22</v>
      </c>
      <c r="C1930" s="1">
        <v>42</v>
      </c>
      <c r="D1930" s="1">
        <v>12</v>
      </c>
      <c r="E1930" s="1">
        <v>66</v>
      </c>
      <c r="F1930">
        <v>2</v>
      </c>
      <c r="G1930" s="2" t="s">
        <v>44</v>
      </c>
      <c r="H1930" s="23">
        <v>100</v>
      </c>
      <c r="I1930" s="16">
        <v>20</v>
      </c>
      <c r="J1930">
        <v>10</v>
      </c>
      <c r="K1930" s="2">
        <v>0</v>
      </c>
      <c r="L1930">
        <v>0</v>
      </c>
      <c r="M1930">
        <v>0</v>
      </c>
      <c r="N1930">
        <v>0</v>
      </c>
      <c r="O1930">
        <v>0</v>
      </c>
      <c r="P1930" s="5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 s="2">
        <v>0</v>
      </c>
      <c r="Z1930" s="7">
        <v>14.6</v>
      </c>
      <c r="AA1930" s="7">
        <v>13.4</v>
      </c>
      <c r="AB1930" s="7">
        <v>12.4</v>
      </c>
      <c r="AC1930" s="8">
        <v>13.5</v>
      </c>
      <c r="AD1930" s="3">
        <v>80</v>
      </c>
      <c r="AE1930" s="3">
        <v>15</v>
      </c>
      <c r="AF1930" s="10">
        <v>899.3</v>
      </c>
      <c r="AG1930" s="2">
        <v>142</v>
      </c>
    </row>
    <row r="1931" spans="1:33" x14ac:dyDescent="0.45">
      <c r="A1931" t="s">
        <v>82</v>
      </c>
      <c r="B1931" t="s">
        <v>22</v>
      </c>
      <c r="C1931" s="1">
        <v>42</v>
      </c>
      <c r="D1931" s="1">
        <v>13</v>
      </c>
      <c r="E1931" s="1">
        <v>67</v>
      </c>
      <c r="F1931">
        <v>2</v>
      </c>
      <c r="G1931" s="2" t="s">
        <v>43</v>
      </c>
      <c r="H1931" s="3">
        <v>100</v>
      </c>
      <c r="I1931" s="4">
        <v>10</v>
      </c>
      <c r="J1931" s="5">
        <v>5</v>
      </c>
      <c r="K1931" s="6">
        <v>0</v>
      </c>
      <c r="L1931">
        <v>0</v>
      </c>
      <c r="M1931">
        <v>0</v>
      </c>
      <c r="N1931">
        <v>0</v>
      </c>
      <c r="O1931">
        <v>0</v>
      </c>
      <c r="P1931" s="5">
        <v>0</v>
      </c>
      <c r="Q1931">
        <v>0</v>
      </c>
      <c r="R1931">
        <v>0</v>
      </c>
      <c r="S1931" s="5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 s="2">
        <v>0</v>
      </c>
      <c r="Z1931" s="7">
        <v>10.199999999999999</v>
      </c>
      <c r="AA1931" s="7">
        <v>18</v>
      </c>
      <c r="AB1931" s="7">
        <v>15.8</v>
      </c>
      <c r="AC1931" s="8">
        <v>14.7</v>
      </c>
      <c r="AD1931" s="3">
        <v>80</v>
      </c>
      <c r="AE1931" s="3">
        <v>15</v>
      </c>
      <c r="AF1931" s="10">
        <v>853.5</v>
      </c>
      <c r="AG1931" s="2">
        <v>172</v>
      </c>
    </row>
    <row r="1932" spans="1:33" x14ac:dyDescent="0.45">
      <c r="A1932" t="s">
        <v>82</v>
      </c>
      <c r="B1932" t="s">
        <v>22</v>
      </c>
      <c r="C1932" s="1">
        <v>42</v>
      </c>
      <c r="D1932" s="1">
        <v>14</v>
      </c>
      <c r="E1932" s="1">
        <v>68</v>
      </c>
      <c r="F1932">
        <v>2</v>
      </c>
      <c r="G1932" s="2" t="s">
        <v>44</v>
      </c>
      <c r="H1932" s="3">
        <v>100</v>
      </c>
      <c r="I1932" s="16">
        <v>15</v>
      </c>
      <c r="J1932">
        <v>10</v>
      </c>
      <c r="K1932" s="2">
        <v>5</v>
      </c>
      <c r="L1932">
        <v>0</v>
      </c>
      <c r="M1932">
        <v>0</v>
      </c>
      <c r="N1932">
        <v>0</v>
      </c>
      <c r="O1932">
        <v>0</v>
      </c>
      <c r="P1932" s="5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 s="2">
        <v>0</v>
      </c>
      <c r="Z1932" s="7">
        <v>13.4</v>
      </c>
      <c r="AA1932" s="7">
        <v>18</v>
      </c>
      <c r="AB1932" s="7">
        <v>14.2</v>
      </c>
      <c r="AC1932" s="8">
        <v>15.2</v>
      </c>
      <c r="AD1932" s="3">
        <v>90</v>
      </c>
      <c r="AE1932" s="3">
        <v>15</v>
      </c>
      <c r="AF1932" s="10">
        <v>937.2</v>
      </c>
      <c r="AG1932" s="2">
        <v>115</v>
      </c>
    </row>
    <row r="1933" spans="1:33" x14ac:dyDescent="0.45">
      <c r="A1933" t="s">
        <v>82</v>
      </c>
      <c r="B1933" t="s">
        <v>22</v>
      </c>
      <c r="C1933" s="1">
        <v>42</v>
      </c>
      <c r="D1933" s="1">
        <v>15</v>
      </c>
      <c r="E1933" s="1">
        <v>69</v>
      </c>
      <c r="F1933">
        <v>2</v>
      </c>
      <c r="G1933" s="2" t="s">
        <v>16</v>
      </c>
      <c r="H1933" s="3">
        <v>100</v>
      </c>
      <c r="I1933" s="16">
        <v>5</v>
      </c>
      <c r="J1933">
        <v>10</v>
      </c>
      <c r="K1933" s="2">
        <v>0</v>
      </c>
      <c r="L1933">
        <v>0</v>
      </c>
      <c r="M1933">
        <v>0</v>
      </c>
      <c r="N1933">
        <v>0</v>
      </c>
      <c r="O1933">
        <v>0</v>
      </c>
      <c r="P1933" s="5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 s="2">
        <v>0</v>
      </c>
      <c r="Z1933" s="7">
        <v>15.2</v>
      </c>
      <c r="AA1933" s="7">
        <v>10.8</v>
      </c>
      <c r="AB1933" s="7">
        <v>9.1999999999999993</v>
      </c>
      <c r="AC1933" s="8">
        <v>11.7</v>
      </c>
      <c r="AD1933" s="3">
        <v>95</v>
      </c>
      <c r="AE1933" s="3">
        <v>15</v>
      </c>
      <c r="AF1933" s="10">
        <v>968.1</v>
      </c>
      <c r="AG1933" s="2">
        <v>126</v>
      </c>
    </row>
    <row r="1934" spans="1:33" x14ac:dyDescent="0.45">
      <c r="A1934" t="s">
        <v>82</v>
      </c>
      <c r="B1934" t="s">
        <v>22</v>
      </c>
      <c r="C1934" s="1">
        <v>42</v>
      </c>
      <c r="D1934" s="1">
        <v>16</v>
      </c>
      <c r="E1934" s="1">
        <v>70</v>
      </c>
      <c r="F1934">
        <v>2</v>
      </c>
      <c r="G1934" s="2" t="s">
        <v>44</v>
      </c>
      <c r="H1934" s="3">
        <v>100</v>
      </c>
      <c r="I1934" s="4">
        <v>10</v>
      </c>
      <c r="J1934" s="5">
        <v>5</v>
      </c>
      <c r="K1934" s="6">
        <v>0</v>
      </c>
      <c r="L1934">
        <v>0</v>
      </c>
      <c r="M1934" s="5">
        <v>0</v>
      </c>
      <c r="N1934" s="5">
        <v>0</v>
      </c>
      <c r="O1934" s="5">
        <v>0</v>
      </c>
      <c r="P1934" s="5">
        <v>0</v>
      </c>
      <c r="Q1934">
        <v>0</v>
      </c>
      <c r="R1934">
        <v>0</v>
      </c>
      <c r="S1934" s="5">
        <v>0</v>
      </c>
      <c r="T1934" s="5">
        <v>0</v>
      </c>
      <c r="U1934">
        <v>1</v>
      </c>
      <c r="V1934" s="5">
        <v>0</v>
      </c>
      <c r="W1934" s="5">
        <v>0</v>
      </c>
      <c r="X1934" s="5">
        <v>0</v>
      </c>
      <c r="Y1934" s="6">
        <v>0</v>
      </c>
      <c r="Z1934" s="7">
        <v>14.6</v>
      </c>
      <c r="AA1934" s="7">
        <v>12.2</v>
      </c>
      <c r="AB1934" s="7">
        <v>12.8</v>
      </c>
      <c r="AC1934" s="8">
        <v>13.2</v>
      </c>
      <c r="AD1934" s="3">
        <v>75</v>
      </c>
      <c r="AE1934" s="3">
        <v>15</v>
      </c>
      <c r="AF1934">
        <v>784.6</v>
      </c>
      <c r="AG1934" s="2">
        <v>220</v>
      </c>
    </row>
    <row r="1935" spans="1:33" x14ac:dyDescent="0.45">
      <c r="A1935" t="s">
        <v>82</v>
      </c>
      <c r="B1935" t="s">
        <v>22</v>
      </c>
      <c r="C1935" s="1">
        <v>42</v>
      </c>
      <c r="D1935" s="1">
        <v>17</v>
      </c>
      <c r="E1935" s="1">
        <v>71</v>
      </c>
      <c r="F1935">
        <v>2</v>
      </c>
      <c r="G1935" s="2" t="s">
        <v>16</v>
      </c>
      <c r="H1935" s="3">
        <v>100</v>
      </c>
      <c r="I1935" s="16">
        <v>0</v>
      </c>
      <c r="J1935">
        <v>15</v>
      </c>
      <c r="K1935" s="2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1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2</v>
      </c>
      <c r="Y1935" s="2">
        <v>0</v>
      </c>
      <c r="Z1935" s="7">
        <v>10.4</v>
      </c>
      <c r="AA1935" s="7">
        <v>12</v>
      </c>
      <c r="AB1935" s="7">
        <v>10.6</v>
      </c>
      <c r="AC1935" s="8">
        <v>11</v>
      </c>
      <c r="AD1935" s="20">
        <v>45</v>
      </c>
      <c r="AE1935" s="3">
        <v>15</v>
      </c>
      <c r="AF1935" s="7">
        <v>443.9</v>
      </c>
      <c r="AG1935" s="2">
        <v>302</v>
      </c>
    </row>
    <row r="1936" spans="1:33" x14ac:dyDescent="0.45">
      <c r="A1936" t="s">
        <v>82</v>
      </c>
      <c r="B1936" t="s">
        <v>22</v>
      </c>
      <c r="C1936" s="1">
        <v>42</v>
      </c>
      <c r="D1936" s="1">
        <v>18</v>
      </c>
      <c r="E1936" s="1">
        <v>72</v>
      </c>
      <c r="F1936">
        <v>2</v>
      </c>
      <c r="G1936" s="2" t="s">
        <v>43</v>
      </c>
      <c r="H1936" s="3">
        <v>100</v>
      </c>
      <c r="I1936" s="16">
        <v>15</v>
      </c>
      <c r="J1936">
        <v>10</v>
      </c>
      <c r="K1936" s="2">
        <v>5</v>
      </c>
      <c r="L1936">
        <v>0</v>
      </c>
      <c r="M1936">
        <v>0</v>
      </c>
      <c r="N1936">
        <v>0</v>
      </c>
      <c r="O1936">
        <v>0</v>
      </c>
      <c r="P1936" s="5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1</v>
      </c>
      <c r="Y1936" s="2">
        <v>0</v>
      </c>
      <c r="Z1936" s="7">
        <v>11</v>
      </c>
      <c r="AA1936" s="7">
        <v>10.6</v>
      </c>
      <c r="AB1936" s="7">
        <v>15</v>
      </c>
      <c r="AC1936" s="8">
        <v>12.2</v>
      </c>
      <c r="AD1936" s="3">
        <v>90</v>
      </c>
      <c r="AE1936" s="3">
        <v>10</v>
      </c>
      <c r="AF1936" s="10">
        <v>976.7</v>
      </c>
      <c r="AG1936" s="2">
        <v>124</v>
      </c>
    </row>
    <row r="1937" spans="1:33" x14ac:dyDescent="0.45">
      <c r="A1937" t="s">
        <v>82</v>
      </c>
      <c r="B1937" t="s">
        <v>22</v>
      </c>
      <c r="C1937" s="1">
        <v>42</v>
      </c>
      <c r="D1937" s="1">
        <v>19</v>
      </c>
      <c r="E1937" s="1">
        <v>73</v>
      </c>
      <c r="F1937">
        <v>3</v>
      </c>
      <c r="G1937" s="2" t="s">
        <v>16</v>
      </c>
      <c r="H1937" s="3">
        <v>100</v>
      </c>
      <c r="I1937" s="4">
        <v>0</v>
      </c>
      <c r="J1937" s="5">
        <v>5</v>
      </c>
      <c r="K1937" s="6">
        <v>5</v>
      </c>
      <c r="L1937">
        <v>0</v>
      </c>
      <c r="M1937">
        <v>0</v>
      </c>
      <c r="N1937">
        <v>0</v>
      </c>
      <c r="O1937">
        <v>0</v>
      </c>
      <c r="P1937" s="5">
        <v>0</v>
      </c>
      <c r="Q1937">
        <v>0</v>
      </c>
      <c r="R1937">
        <v>0</v>
      </c>
      <c r="S1937" s="5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 s="2">
        <v>0</v>
      </c>
      <c r="Z1937" s="7">
        <v>15</v>
      </c>
      <c r="AA1937" s="7">
        <v>15.4</v>
      </c>
      <c r="AB1937" s="7">
        <v>10.4</v>
      </c>
      <c r="AC1937" s="8">
        <v>13.6</v>
      </c>
      <c r="AD1937" s="3">
        <v>85</v>
      </c>
      <c r="AE1937" s="3">
        <v>10</v>
      </c>
      <c r="AF1937" s="10">
        <v>892.5</v>
      </c>
      <c r="AG1937" s="2">
        <v>168</v>
      </c>
    </row>
    <row r="1938" spans="1:33" x14ac:dyDescent="0.45">
      <c r="A1938" t="s">
        <v>82</v>
      </c>
      <c r="B1938" t="s">
        <v>22</v>
      </c>
      <c r="C1938" s="1">
        <v>42</v>
      </c>
      <c r="D1938" s="1">
        <v>20</v>
      </c>
      <c r="E1938" s="1">
        <v>74</v>
      </c>
      <c r="F1938">
        <v>3</v>
      </c>
      <c r="G1938" s="2" t="s">
        <v>43</v>
      </c>
      <c r="H1938" s="3">
        <v>100</v>
      </c>
      <c r="I1938" s="4">
        <v>5</v>
      </c>
      <c r="J1938" s="5">
        <v>5</v>
      </c>
      <c r="K1938" s="6">
        <v>0</v>
      </c>
      <c r="L1938">
        <v>1</v>
      </c>
      <c r="M1938">
        <v>0</v>
      </c>
      <c r="N1938">
        <v>0</v>
      </c>
      <c r="O1938">
        <v>0</v>
      </c>
      <c r="P1938" s="5">
        <v>0</v>
      </c>
      <c r="Q1938">
        <v>0</v>
      </c>
      <c r="R1938">
        <v>0</v>
      </c>
      <c r="S1938" s="5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 s="2">
        <v>0</v>
      </c>
      <c r="Z1938" s="7">
        <v>10.8</v>
      </c>
      <c r="AA1938" s="7">
        <v>10.4</v>
      </c>
      <c r="AB1938" s="7">
        <v>11.3</v>
      </c>
      <c r="AC1938" s="8">
        <v>10.8</v>
      </c>
      <c r="AD1938" s="3">
        <v>50</v>
      </c>
      <c r="AE1938" s="3">
        <v>5</v>
      </c>
      <c r="AF1938" s="10">
        <v>527.79999999999995</v>
      </c>
      <c r="AG1938" s="2">
        <v>365</v>
      </c>
    </row>
    <row r="1939" spans="1:33" x14ac:dyDescent="0.45">
      <c r="A1939" t="s">
        <v>82</v>
      </c>
      <c r="B1939" t="s">
        <v>22</v>
      </c>
      <c r="C1939" s="1">
        <v>42</v>
      </c>
      <c r="D1939" s="1">
        <v>21</v>
      </c>
      <c r="E1939" s="1">
        <v>75</v>
      </c>
      <c r="F1939">
        <v>3</v>
      </c>
      <c r="G1939" s="2" t="s">
        <v>44</v>
      </c>
      <c r="H1939" s="3">
        <v>100</v>
      </c>
      <c r="I1939" s="16">
        <v>0</v>
      </c>
      <c r="J1939">
        <v>5</v>
      </c>
      <c r="K1939" s="2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 s="2">
        <v>0</v>
      </c>
      <c r="Z1939" s="7">
        <v>9.4</v>
      </c>
      <c r="AA1939" s="7">
        <v>13</v>
      </c>
      <c r="AB1939" s="7">
        <v>14.2</v>
      </c>
      <c r="AC1939" s="8">
        <v>12.2</v>
      </c>
      <c r="AD1939" s="3">
        <v>45</v>
      </c>
      <c r="AE1939" s="3">
        <v>15</v>
      </c>
      <c r="AF1939" s="7">
        <v>422.6</v>
      </c>
      <c r="AG1939" s="2">
        <v>238</v>
      </c>
    </row>
    <row r="1940" spans="1:33" x14ac:dyDescent="0.45">
      <c r="A1940" t="s">
        <v>82</v>
      </c>
      <c r="B1940" t="s">
        <v>22</v>
      </c>
      <c r="C1940" s="1">
        <v>42</v>
      </c>
      <c r="D1940" s="1">
        <v>22</v>
      </c>
      <c r="E1940" s="1">
        <v>76</v>
      </c>
      <c r="F1940">
        <v>3</v>
      </c>
      <c r="G1940" s="2" t="s">
        <v>43</v>
      </c>
      <c r="H1940" s="3">
        <v>100</v>
      </c>
      <c r="I1940" s="4">
        <v>0</v>
      </c>
      <c r="J1940" s="5">
        <v>5</v>
      </c>
      <c r="K1940" s="6">
        <v>0</v>
      </c>
      <c r="L1940">
        <v>0</v>
      </c>
      <c r="M1940">
        <v>0</v>
      </c>
      <c r="N1940">
        <v>0</v>
      </c>
      <c r="O1940">
        <v>0</v>
      </c>
      <c r="P1940" s="5">
        <v>0</v>
      </c>
      <c r="Q1940">
        <v>0</v>
      </c>
      <c r="R1940">
        <v>0</v>
      </c>
      <c r="S1940" s="5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 s="2">
        <v>0</v>
      </c>
      <c r="Z1940" s="7">
        <v>13.6</v>
      </c>
      <c r="AA1940" s="7">
        <v>16.600000000000001</v>
      </c>
      <c r="AB1940" s="7">
        <v>12.8</v>
      </c>
      <c r="AC1940" s="8">
        <v>14.3</v>
      </c>
      <c r="AD1940" s="3">
        <v>65</v>
      </c>
      <c r="AE1940" s="3">
        <v>10</v>
      </c>
      <c r="AF1940" s="10">
        <v>711</v>
      </c>
      <c r="AG1940" s="2">
        <v>241</v>
      </c>
    </row>
    <row r="1941" spans="1:33" x14ac:dyDescent="0.45">
      <c r="A1941" t="s">
        <v>82</v>
      </c>
      <c r="B1941" t="s">
        <v>22</v>
      </c>
      <c r="C1941" s="1">
        <v>42</v>
      </c>
      <c r="D1941" s="1">
        <v>23</v>
      </c>
      <c r="E1941" s="1">
        <v>77</v>
      </c>
      <c r="F1941">
        <v>3</v>
      </c>
      <c r="G1941" s="2" t="s">
        <v>44</v>
      </c>
      <c r="H1941" s="3">
        <v>100</v>
      </c>
      <c r="I1941" s="4">
        <v>0</v>
      </c>
      <c r="J1941" s="5">
        <v>5</v>
      </c>
      <c r="K1941" s="6">
        <v>0</v>
      </c>
      <c r="L1941">
        <v>0</v>
      </c>
      <c r="M1941">
        <v>0</v>
      </c>
      <c r="N1941">
        <v>0</v>
      </c>
      <c r="O1941">
        <v>0</v>
      </c>
      <c r="P1941" s="5">
        <v>0</v>
      </c>
      <c r="Q1941">
        <v>0</v>
      </c>
      <c r="R1941">
        <v>0</v>
      </c>
      <c r="S1941" s="5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 s="2">
        <v>0</v>
      </c>
      <c r="Z1941" s="7">
        <v>13.2</v>
      </c>
      <c r="AA1941" s="7">
        <v>16.2</v>
      </c>
      <c r="AB1941" s="7">
        <v>12.2</v>
      </c>
      <c r="AC1941" s="8">
        <v>13.9</v>
      </c>
      <c r="AD1941" s="3">
        <v>50</v>
      </c>
      <c r="AE1941" s="3">
        <v>5</v>
      </c>
      <c r="AF1941" s="10">
        <v>559.29999999999995</v>
      </c>
      <c r="AG1941" s="2">
        <v>186</v>
      </c>
    </row>
    <row r="1942" spans="1:33" x14ac:dyDescent="0.45">
      <c r="A1942" t="s">
        <v>82</v>
      </c>
      <c r="B1942" t="s">
        <v>22</v>
      </c>
      <c r="C1942" s="1">
        <v>42</v>
      </c>
      <c r="D1942" s="1">
        <v>24</v>
      </c>
      <c r="E1942" s="1">
        <v>78</v>
      </c>
      <c r="F1942">
        <v>3</v>
      </c>
      <c r="G1942" s="2" t="s">
        <v>16</v>
      </c>
      <c r="H1942" s="3">
        <v>89</v>
      </c>
      <c r="I1942" s="16">
        <v>0</v>
      </c>
      <c r="J1942">
        <v>5</v>
      </c>
      <c r="K1942" s="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 s="2">
        <v>0</v>
      </c>
      <c r="Z1942" s="7">
        <v>15</v>
      </c>
      <c r="AA1942" s="7">
        <v>12</v>
      </c>
      <c r="AB1942" s="7">
        <v>13.6</v>
      </c>
      <c r="AC1942" s="8">
        <v>13.5</v>
      </c>
      <c r="AD1942" s="3">
        <v>35</v>
      </c>
      <c r="AE1942" s="3">
        <v>5</v>
      </c>
      <c r="AF1942" s="7">
        <v>330.1</v>
      </c>
      <c r="AG1942" s="2">
        <v>331</v>
      </c>
    </row>
    <row r="1943" spans="1:33" x14ac:dyDescent="0.45">
      <c r="A1943" t="s">
        <v>82</v>
      </c>
      <c r="B1943" t="s">
        <v>22</v>
      </c>
      <c r="C1943" s="1">
        <v>42</v>
      </c>
      <c r="D1943" s="1">
        <v>25</v>
      </c>
      <c r="E1943" s="1">
        <v>79</v>
      </c>
      <c r="F1943">
        <v>3</v>
      </c>
      <c r="G1943" s="2" t="s">
        <v>44</v>
      </c>
      <c r="H1943" s="3">
        <v>100</v>
      </c>
      <c r="I1943" s="4">
        <v>0</v>
      </c>
      <c r="J1943" s="5">
        <v>10</v>
      </c>
      <c r="K1943" s="6">
        <v>0</v>
      </c>
      <c r="L1943">
        <v>0</v>
      </c>
      <c r="M1943">
        <v>0</v>
      </c>
      <c r="N1943">
        <v>0</v>
      </c>
      <c r="O1943">
        <v>0</v>
      </c>
      <c r="P1943" s="5">
        <v>0</v>
      </c>
      <c r="Q1943">
        <v>0</v>
      </c>
      <c r="R1943">
        <v>0</v>
      </c>
      <c r="S1943" s="5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 s="2">
        <v>0</v>
      </c>
      <c r="Z1943">
        <v>17.600000000000001</v>
      </c>
      <c r="AA1943">
        <v>12.4</v>
      </c>
      <c r="AB1943">
        <v>19.2</v>
      </c>
      <c r="AC1943" s="8">
        <v>16.399999999999999</v>
      </c>
      <c r="AD1943" s="3">
        <v>80</v>
      </c>
      <c r="AE1943" s="3">
        <v>10</v>
      </c>
      <c r="AF1943" s="10">
        <v>824.5</v>
      </c>
      <c r="AG1943" s="2">
        <v>145</v>
      </c>
    </row>
    <row r="1944" spans="1:33" x14ac:dyDescent="0.45">
      <c r="A1944" t="s">
        <v>82</v>
      </c>
      <c r="B1944" t="s">
        <v>22</v>
      </c>
      <c r="C1944" s="1">
        <v>42</v>
      </c>
      <c r="D1944" s="1">
        <v>26</v>
      </c>
      <c r="E1944" s="1">
        <v>80</v>
      </c>
      <c r="F1944">
        <v>3</v>
      </c>
      <c r="G1944" s="2" t="s">
        <v>16</v>
      </c>
      <c r="H1944" s="3">
        <v>89</v>
      </c>
      <c r="I1944" s="4">
        <v>0</v>
      </c>
      <c r="J1944" s="5">
        <v>5</v>
      </c>
      <c r="K1944" s="6">
        <v>0</v>
      </c>
      <c r="L1944">
        <v>0</v>
      </c>
      <c r="M1944">
        <v>0</v>
      </c>
      <c r="N1944">
        <v>0</v>
      </c>
      <c r="O1944">
        <v>0</v>
      </c>
      <c r="P1944" s="5">
        <v>0</v>
      </c>
      <c r="Q1944">
        <v>0</v>
      </c>
      <c r="R1944">
        <v>0</v>
      </c>
      <c r="S1944" s="5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 s="2">
        <v>0</v>
      </c>
      <c r="Z1944" s="7">
        <v>9.6</v>
      </c>
      <c r="AA1944" s="7">
        <v>9.8000000000000007</v>
      </c>
      <c r="AB1944" s="7">
        <v>16.600000000000001</v>
      </c>
      <c r="AC1944" s="8">
        <v>12</v>
      </c>
      <c r="AD1944" s="3">
        <v>50</v>
      </c>
      <c r="AE1944" s="3">
        <v>5</v>
      </c>
      <c r="AF1944">
        <v>538.9</v>
      </c>
      <c r="AG1944" s="2">
        <v>288</v>
      </c>
    </row>
    <row r="1945" spans="1:33" x14ac:dyDescent="0.45">
      <c r="A1945" t="s">
        <v>82</v>
      </c>
      <c r="B1945" t="s">
        <v>22</v>
      </c>
      <c r="C1945" s="1">
        <v>42</v>
      </c>
      <c r="D1945" s="1">
        <v>27</v>
      </c>
      <c r="E1945" s="1">
        <v>81</v>
      </c>
      <c r="F1945">
        <v>3</v>
      </c>
      <c r="G1945" s="2" t="s">
        <v>43</v>
      </c>
      <c r="H1945" s="3">
        <v>100</v>
      </c>
      <c r="I1945" s="4">
        <v>0</v>
      </c>
      <c r="J1945" s="5">
        <v>5</v>
      </c>
      <c r="K1945" s="6">
        <v>5</v>
      </c>
      <c r="L1945">
        <v>0</v>
      </c>
      <c r="M1945">
        <v>0</v>
      </c>
      <c r="N1945">
        <v>0</v>
      </c>
      <c r="O1945">
        <v>0</v>
      </c>
      <c r="P1945" s="5">
        <v>0</v>
      </c>
      <c r="Q1945">
        <v>0</v>
      </c>
      <c r="R1945">
        <v>0</v>
      </c>
      <c r="S1945" s="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 s="2">
        <v>0</v>
      </c>
      <c r="Z1945" s="7">
        <v>17</v>
      </c>
      <c r="AA1945" s="7">
        <v>17.2</v>
      </c>
      <c r="AB1945" s="7">
        <v>11.2</v>
      </c>
      <c r="AC1945" s="8">
        <v>15.1</v>
      </c>
      <c r="AD1945" s="3">
        <v>70</v>
      </c>
      <c r="AE1945" s="3">
        <v>15</v>
      </c>
      <c r="AF1945">
        <v>714.4</v>
      </c>
      <c r="AG1945" s="2">
        <v>178</v>
      </c>
    </row>
    <row r="1946" spans="1:33" x14ac:dyDescent="0.45">
      <c r="A1946" t="s">
        <v>46</v>
      </c>
      <c r="B1946" t="s">
        <v>23</v>
      </c>
      <c r="C1946" s="1">
        <v>47</v>
      </c>
      <c r="D1946" s="1">
        <v>1</v>
      </c>
      <c r="E1946" s="1">
        <v>1</v>
      </c>
      <c r="F1946">
        <v>1</v>
      </c>
      <c r="G1946" s="2" t="s">
        <v>16</v>
      </c>
      <c r="H1946" s="3">
        <v>100</v>
      </c>
      <c r="I1946" s="16">
        <v>0</v>
      </c>
      <c r="J1946">
        <v>0</v>
      </c>
      <c r="K1946" s="2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1</v>
      </c>
      <c r="R1946">
        <v>0</v>
      </c>
      <c r="S1946">
        <v>0</v>
      </c>
      <c r="T1946">
        <v>0</v>
      </c>
      <c r="U1946">
        <v>12</v>
      </c>
      <c r="V1946">
        <v>0</v>
      </c>
      <c r="W1946">
        <v>0</v>
      </c>
      <c r="X1946">
        <v>0</v>
      </c>
      <c r="Y1946" s="2">
        <v>0</v>
      </c>
      <c r="Z1946" s="7">
        <v>15.5</v>
      </c>
      <c r="AA1946" s="7">
        <v>13.4</v>
      </c>
      <c r="AB1946">
        <v>10.199999999999999</v>
      </c>
      <c r="AC1946" s="8">
        <v>13</v>
      </c>
      <c r="AD1946" s="3">
        <v>15</v>
      </c>
      <c r="AE1946" s="3">
        <v>10</v>
      </c>
      <c r="AF1946" s="7">
        <v>210.76300000000001</v>
      </c>
      <c r="AG1946" s="2">
        <v>212</v>
      </c>
    </row>
    <row r="1947" spans="1:33" x14ac:dyDescent="0.45">
      <c r="A1947" t="s">
        <v>46</v>
      </c>
      <c r="B1947" t="s">
        <v>23</v>
      </c>
      <c r="C1947" s="1">
        <v>47</v>
      </c>
      <c r="D1947" s="1">
        <v>2</v>
      </c>
      <c r="E1947" s="1">
        <v>2</v>
      </c>
      <c r="F1947">
        <v>1</v>
      </c>
      <c r="G1947" s="2" t="s">
        <v>43</v>
      </c>
      <c r="H1947" s="23">
        <v>89</v>
      </c>
      <c r="I1947" s="16">
        <v>0</v>
      </c>
      <c r="J1947">
        <v>0</v>
      </c>
      <c r="K1947" s="2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6</v>
      </c>
      <c r="V1947">
        <v>0</v>
      </c>
      <c r="W1947">
        <v>0</v>
      </c>
      <c r="X1947">
        <v>0</v>
      </c>
      <c r="Y1947" s="2">
        <v>0</v>
      </c>
      <c r="Z1947" s="7">
        <v>15.6</v>
      </c>
      <c r="AA1947" s="7">
        <v>16.8</v>
      </c>
      <c r="AB1947" s="7">
        <v>18.8</v>
      </c>
      <c r="AC1947" s="8">
        <v>17.100000000000001</v>
      </c>
      <c r="AD1947" s="3">
        <v>10</v>
      </c>
      <c r="AE1947" s="3">
        <v>10</v>
      </c>
      <c r="AF1947" s="7">
        <v>141.38499999999999</v>
      </c>
      <c r="AG1947" s="2">
        <v>287</v>
      </c>
    </row>
    <row r="1948" spans="1:33" x14ac:dyDescent="0.45">
      <c r="A1948" t="s">
        <v>46</v>
      </c>
      <c r="B1948" t="s">
        <v>23</v>
      </c>
      <c r="C1948" s="1">
        <v>47</v>
      </c>
      <c r="D1948" s="1">
        <v>3</v>
      </c>
      <c r="E1948" s="1">
        <v>3</v>
      </c>
      <c r="F1948">
        <v>1</v>
      </c>
      <c r="G1948" s="2" t="s">
        <v>44</v>
      </c>
      <c r="H1948" s="3">
        <v>100</v>
      </c>
      <c r="I1948" s="16">
        <v>0</v>
      </c>
      <c r="J1948">
        <v>0</v>
      </c>
      <c r="K1948" s="2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9</v>
      </c>
      <c r="V1948">
        <v>0</v>
      </c>
      <c r="W1948">
        <v>0</v>
      </c>
      <c r="X1948">
        <v>0</v>
      </c>
      <c r="Y1948" s="2">
        <v>0</v>
      </c>
      <c r="Z1948" s="7">
        <v>12.4</v>
      </c>
      <c r="AA1948" s="7">
        <v>20</v>
      </c>
      <c r="AB1948" s="7">
        <v>17.8</v>
      </c>
      <c r="AC1948" s="8">
        <v>16.7</v>
      </c>
      <c r="AD1948" s="3">
        <v>10</v>
      </c>
      <c r="AE1948" s="3">
        <v>10</v>
      </c>
      <c r="AF1948" s="7">
        <v>100.73099999999999</v>
      </c>
      <c r="AG1948" s="2">
        <v>240</v>
      </c>
    </row>
    <row r="1949" spans="1:33" x14ac:dyDescent="0.45">
      <c r="A1949" t="s">
        <v>46</v>
      </c>
      <c r="B1949" t="s">
        <v>23</v>
      </c>
      <c r="C1949" s="1">
        <v>47</v>
      </c>
      <c r="D1949" s="1">
        <v>4</v>
      </c>
      <c r="E1949" s="1">
        <v>4</v>
      </c>
      <c r="F1949">
        <v>1</v>
      </c>
      <c r="G1949" s="2" t="s">
        <v>43</v>
      </c>
      <c r="H1949" s="24">
        <v>100</v>
      </c>
      <c r="I1949" s="16">
        <v>5</v>
      </c>
      <c r="J1949">
        <v>0</v>
      </c>
      <c r="K1949" s="2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1</v>
      </c>
      <c r="R1949">
        <v>0</v>
      </c>
      <c r="S1949">
        <v>0</v>
      </c>
      <c r="T1949">
        <v>0</v>
      </c>
      <c r="U1949">
        <v>3</v>
      </c>
      <c r="V1949">
        <v>2</v>
      </c>
      <c r="W1949">
        <v>0</v>
      </c>
      <c r="X1949">
        <v>0</v>
      </c>
      <c r="Y1949" s="2">
        <v>0</v>
      </c>
      <c r="Z1949" s="7">
        <v>8</v>
      </c>
      <c r="AA1949" s="7">
        <v>11.2</v>
      </c>
      <c r="AB1949" s="7">
        <v>16.399999999999999</v>
      </c>
      <c r="AC1949" s="8">
        <v>11.9</v>
      </c>
      <c r="AD1949" s="3">
        <v>10</v>
      </c>
      <c r="AE1949" s="3">
        <v>5</v>
      </c>
      <c r="AF1949" s="7">
        <v>188.39699999999999</v>
      </c>
      <c r="AG1949" s="2">
        <v>202</v>
      </c>
    </row>
    <row r="1950" spans="1:33" x14ac:dyDescent="0.45">
      <c r="A1950" t="s">
        <v>46</v>
      </c>
      <c r="B1950" t="s">
        <v>23</v>
      </c>
      <c r="C1950" s="1">
        <v>47</v>
      </c>
      <c r="D1950" s="1">
        <v>5</v>
      </c>
      <c r="E1950" s="1">
        <v>5</v>
      </c>
      <c r="F1950">
        <v>1</v>
      </c>
      <c r="G1950" s="2" t="s">
        <v>44</v>
      </c>
      <c r="H1950" s="3">
        <v>100</v>
      </c>
      <c r="I1950" s="16">
        <v>0</v>
      </c>
      <c r="J1950">
        <v>5</v>
      </c>
      <c r="K1950" s="2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1</v>
      </c>
      <c r="U1950">
        <v>5</v>
      </c>
      <c r="V1950">
        <v>0</v>
      </c>
      <c r="W1950">
        <v>0</v>
      </c>
      <c r="X1950">
        <v>0</v>
      </c>
      <c r="Y1950" s="2">
        <v>0</v>
      </c>
      <c r="Z1950" s="7">
        <v>14.7</v>
      </c>
      <c r="AA1950" s="7">
        <v>11.2</v>
      </c>
      <c r="AB1950" s="7">
        <v>13</v>
      </c>
      <c r="AC1950" s="8">
        <v>13</v>
      </c>
      <c r="AD1950" s="3">
        <v>10</v>
      </c>
      <c r="AE1950" s="3">
        <v>10</v>
      </c>
      <c r="AF1950" s="7">
        <v>183.57300000000001</v>
      </c>
      <c r="AG1950" s="2">
        <v>280</v>
      </c>
    </row>
    <row r="1951" spans="1:33" x14ac:dyDescent="0.45">
      <c r="A1951" t="s">
        <v>46</v>
      </c>
      <c r="B1951" t="s">
        <v>23</v>
      </c>
      <c r="C1951" s="1">
        <v>47</v>
      </c>
      <c r="D1951" s="1">
        <v>6</v>
      </c>
      <c r="E1951" s="1">
        <v>6</v>
      </c>
      <c r="F1951">
        <v>1</v>
      </c>
      <c r="G1951" s="2" t="s">
        <v>16</v>
      </c>
      <c r="H1951" s="3">
        <v>100</v>
      </c>
      <c r="I1951" s="4">
        <v>0</v>
      </c>
      <c r="J1951" s="5">
        <v>0</v>
      </c>
      <c r="K1951" s="6">
        <v>0</v>
      </c>
      <c r="L1951">
        <v>0</v>
      </c>
      <c r="M1951">
        <v>0</v>
      </c>
      <c r="N1951">
        <v>0</v>
      </c>
      <c r="O1951">
        <v>0</v>
      </c>
      <c r="P1951" s="5">
        <v>0</v>
      </c>
      <c r="Q1951">
        <v>0</v>
      </c>
      <c r="R1951">
        <v>0</v>
      </c>
      <c r="S1951" s="5">
        <v>0</v>
      </c>
      <c r="T1951">
        <v>0</v>
      </c>
      <c r="U1951">
        <v>7</v>
      </c>
      <c r="V1951">
        <v>0</v>
      </c>
      <c r="W1951">
        <v>0</v>
      </c>
      <c r="X1951">
        <v>0</v>
      </c>
      <c r="Y1951" s="2">
        <v>0</v>
      </c>
      <c r="Z1951" s="7">
        <v>11.7</v>
      </c>
      <c r="AA1951" s="7">
        <v>12.4</v>
      </c>
      <c r="AB1951" s="7">
        <v>13</v>
      </c>
      <c r="AC1951" s="8">
        <v>12.4</v>
      </c>
      <c r="AD1951" s="3">
        <v>10</v>
      </c>
      <c r="AE1951" s="3">
        <v>5</v>
      </c>
      <c r="AF1951">
        <v>308.95100000000002</v>
      </c>
      <c r="AG1951" s="2">
        <v>440</v>
      </c>
    </row>
    <row r="1952" spans="1:33" x14ac:dyDescent="0.45">
      <c r="A1952" t="s">
        <v>46</v>
      </c>
      <c r="B1952" t="s">
        <v>23</v>
      </c>
      <c r="C1952" s="1">
        <v>47</v>
      </c>
      <c r="D1952" s="1">
        <v>7</v>
      </c>
      <c r="E1952" s="1">
        <v>7</v>
      </c>
      <c r="F1952">
        <v>1</v>
      </c>
      <c r="G1952" s="2" t="s">
        <v>44</v>
      </c>
      <c r="H1952" s="3">
        <v>100</v>
      </c>
      <c r="I1952" s="16">
        <v>5</v>
      </c>
      <c r="J1952">
        <v>5</v>
      </c>
      <c r="K1952" s="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1</v>
      </c>
      <c r="U1952">
        <v>8</v>
      </c>
      <c r="V1952">
        <v>0</v>
      </c>
      <c r="W1952">
        <v>0</v>
      </c>
      <c r="X1952">
        <v>0</v>
      </c>
      <c r="Y1952" s="2">
        <v>0</v>
      </c>
      <c r="Z1952" s="7">
        <v>16.7</v>
      </c>
      <c r="AA1952" s="7">
        <v>20.399999999999999</v>
      </c>
      <c r="AB1952" s="7">
        <v>15.8</v>
      </c>
      <c r="AC1952" s="8">
        <v>17.600000000000001</v>
      </c>
      <c r="AD1952" s="3">
        <v>15</v>
      </c>
      <c r="AE1952" s="3">
        <v>5</v>
      </c>
      <c r="AF1952" s="7">
        <v>325.18799999999999</v>
      </c>
      <c r="AG1952" s="2">
        <v>108</v>
      </c>
    </row>
    <row r="1953" spans="1:33" x14ac:dyDescent="0.45">
      <c r="A1953" t="s">
        <v>46</v>
      </c>
      <c r="B1953" t="s">
        <v>23</v>
      </c>
      <c r="C1953" s="1">
        <v>47</v>
      </c>
      <c r="D1953" s="1">
        <v>8</v>
      </c>
      <c r="E1953" s="1">
        <v>8</v>
      </c>
      <c r="F1953">
        <v>1</v>
      </c>
      <c r="G1953" s="2" t="s">
        <v>16</v>
      </c>
      <c r="H1953" s="3">
        <v>78</v>
      </c>
      <c r="I1953" s="16">
        <v>0</v>
      </c>
      <c r="J1953">
        <v>0</v>
      </c>
      <c r="K1953" s="2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1</v>
      </c>
      <c r="U1953">
        <v>18</v>
      </c>
      <c r="V1953">
        <v>0</v>
      </c>
      <c r="W1953">
        <v>0</v>
      </c>
      <c r="X1953">
        <v>0</v>
      </c>
      <c r="Y1953" s="2">
        <v>0</v>
      </c>
      <c r="Z1953" s="7">
        <v>18.8</v>
      </c>
      <c r="AA1953" s="7">
        <v>13.8</v>
      </c>
      <c r="AB1953" s="7">
        <v>12</v>
      </c>
      <c r="AC1953" s="8">
        <v>14.9</v>
      </c>
      <c r="AD1953" s="20">
        <v>15</v>
      </c>
      <c r="AE1953" s="3">
        <v>5</v>
      </c>
      <c r="AF1953" s="7">
        <v>386.87299999999999</v>
      </c>
      <c r="AG1953" s="2">
        <v>200</v>
      </c>
    </row>
    <row r="1954" spans="1:33" x14ac:dyDescent="0.45">
      <c r="A1954" t="s">
        <v>46</v>
      </c>
      <c r="B1954" t="s">
        <v>23</v>
      </c>
      <c r="C1954" s="1">
        <v>47</v>
      </c>
      <c r="D1954" s="1">
        <v>9</v>
      </c>
      <c r="E1954" s="1">
        <v>9</v>
      </c>
      <c r="F1954">
        <v>1</v>
      </c>
      <c r="G1954" s="2" t="s">
        <v>43</v>
      </c>
      <c r="H1954" s="3">
        <v>89</v>
      </c>
      <c r="I1954" s="16">
        <v>0</v>
      </c>
      <c r="J1954">
        <v>0</v>
      </c>
      <c r="K1954" s="2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32</v>
      </c>
      <c r="V1954">
        <v>0</v>
      </c>
      <c r="W1954">
        <v>0</v>
      </c>
      <c r="X1954">
        <v>0</v>
      </c>
      <c r="Y1954" s="2">
        <v>0</v>
      </c>
      <c r="Z1954" s="7">
        <v>10.8</v>
      </c>
      <c r="AA1954" s="7">
        <v>10.6</v>
      </c>
      <c r="AB1954" s="7">
        <v>10.4</v>
      </c>
      <c r="AC1954" s="8">
        <v>10.6</v>
      </c>
      <c r="AD1954" s="3">
        <v>10</v>
      </c>
      <c r="AE1954" s="3">
        <v>5</v>
      </c>
      <c r="AF1954" s="7">
        <v>193.01300000000001</v>
      </c>
      <c r="AG1954" s="2">
        <v>175</v>
      </c>
    </row>
    <row r="1955" spans="1:33" x14ac:dyDescent="0.45">
      <c r="A1955" t="s">
        <v>46</v>
      </c>
      <c r="B1955" t="s">
        <v>23</v>
      </c>
      <c r="C1955" s="1">
        <v>47</v>
      </c>
      <c r="D1955" s="1">
        <v>10</v>
      </c>
      <c r="E1955" s="1">
        <v>10</v>
      </c>
      <c r="F1955">
        <v>2</v>
      </c>
      <c r="G1955" s="2" t="s">
        <v>16</v>
      </c>
      <c r="H1955" s="3">
        <v>89</v>
      </c>
      <c r="I1955" s="16">
        <v>10</v>
      </c>
      <c r="J1955">
        <v>0</v>
      </c>
      <c r="K1955" s="2">
        <v>10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2</v>
      </c>
      <c r="S1955">
        <v>0</v>
      </c>
      <c r="T1955">
        <v>2</v>
      </c>
      <c r="U1955">
        <v>10</v>
      </c>
      <c r="V1955">
        <v>0</v>
      </c>
      <c r="W1955">
        <v>0</v>
      </c>
      <c r="X1955">
        <v>3</v>
      </c>
      <c r="Y1955" s="2">
        <v>0</v>
      </c>
      <c r="Z1955" s="7">
        <v>9.8000000000000007</v>
      </c>
      <c r="AA1955" s="7">
        <v>7.8</v>
      </c>
      <c r="AB1955">
        <v>12.8</v>
      </c>
      <c r="AC1955" s="8">
        <v>10.1</v>
      </c>
      <c r="AD1955" s="3">
        <v>5</v>
      </c>
      <c r="AE1955" s="3">
        <v>10</v>
      </c>
      <c r="AF1955" s="7">
        <v>246.62899999999999</v>
      </c>
      <c r="AG1955" s="2">
        <v>354</v>
      </c>
    </row>
    <row r="1956" spans="1:33" x14ac:dyDescent="0.45">
      <c r="A1956" t="s">
        <v>46</v>
      </c>
      <c r="B1956" t="s">
        <v>23</v>
      </c>
      <c r="C1956" s="1">
        <v>47</v>
      </c>
      <c r="D1956" s="1">
        <v>11</v>
      </c>
      <c r="E1956" s="1">
        <v>11</v>
      </c>
      <c r="F1956">
        <v>2</v>
      </c>
      <c r="G1956" s="2" t="s">
        <v>43</v>
      </c>
      <c r="H1956" s="3">
        <v>100</v>
      </c>
      <c r="I1956" s="16">
        <v>5</v>
      </c>
      <c r="J1956">
        <v>0</v>
      </c>
      <c r="K1956" s="2">
        <v>5</v>
      </c>
      <c r="L1956">
        <v>1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25</v>
      </c>
      <c r="V1956">
        <v>0</v>
      </c>
      <c r="W1956">
        <v>0</v>
      </c>
      <c r="X1956">
        <v>0</v>
      </c>
      <c r="Y1956" s="2">
        <v>0</v>
      </c>
      <c r="Z1956" s="7">
        <v>16.100000000000001</v>
      </c>
      <c r="AA1956" s="7">
        <v>8.6</v>
      </c>
      <c r="AB1956" s="7">
        <v>12.4</v>
      </c>
      <c r="AC1956" s="8">
        <v>12.4</v>
      </c>
      <c r="AD1956" s="3">
        <v>5</v>
      </c>
      <c r="AE1956" s="3">
        <v>5</v>
      </c>
      <c r="AF1956" s="7">
        <v>325.42500000000001</v>
      </c>
      <c r="AG1956" s="2">
        <v>181</v>
      </c>
    </row>
    <row r="1957" spans="1:33" x14ac:dyDescent="0.45">
      <c r="A1957" t="s">
        <v>46</v>
      </c>
      <c r="B1957" t="s">
        <v>23</v>
      </c>
      <c r="C1957" s="1">
        <v>47</v>
      </c>
      <c r="D1957" s="1">
        <v>12</v>
      </c>
      <c r="E1957" s="1">
        <v>12</v>
      </c>
      <c r="F1957">
        <v>2</v>
      </c>
      <c r="G1957" s="2" t="s">
        <v>44</v>
      </c>
      <c r="H1957" s="3">
        <v>66</v>
      </c>
      <c r="I1957" s="16">
        <v>5</v>
      </c>
      <c r="J1957">
        <v>0</v>
      </c>
      <c r="K1957" s="2">
        <v>5</v>
      </c>
      <c r="L1957">
        <v>1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23</v>
      </c>
      <c r="V1957">
        <v>0</v>
      </c>
      <c r="W1957">
        <v>0</v>
      </c>
      <c r="X1957">
        <v>0</v>
      </c>
      <c r="Y1957" s="2">
        <v>0</v>
      </c>
      <c r="Z1957" s="7">
        <v>19.8</v>
      </c>
      <c r="AA1957" s="7">
        <v>11</v>
      </c>
      <c r="AB1957" s="7">
        <v>11.4</v>
      </c>
      <c r="AC1957" s="8">
        <v>14.1</v>
      </c>
      <c r="AD1957" s="3">
        <v>5</v>
      </c>
      <c r="AE1957" s="3">
        <v>5</v>
      </c>
      <c r="AF1957" s="7">
        <v>258.72000000000003</v>
      </c>
      <c r="AG1957" s="2">
        <v>171</v>
      </c>
    </row>
    <row r="1958" spans="1:33" x14ac:dyDescent="0.45">
      <c r="A1958" t="s">
        <v>46</v>
      </c>
      <c r="B1958" t="s">
        <v>23</v>
      </c>
      <c r="C1958" s="1">
        <v>47</v>
      </c>
      <c r="D1958" s="1">
        <v>13</v>
      </c>
      <c r="E1958" s="1">
        <v>13</v>
      </c>
      <c r="F1958">
        <v>2</v>
      </c>
      <c r="G1958" s="2" t="s">
        <v>43</v>
      </c>
      <c r="H1958" s="3">
        <v>100</v>
      </c>
      <c r="I1958" s="16">
        <v>5</v>
      </c>
      <c r="J1958">
        <v>0</v>
      </c>
      <c r="K1958" s="2">
        <v>5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1</v>
      </c>
      <c r="R1958">
        <v>0</v>
      </c>
      <c r="S1958">
        <v>0</v>
      </c>
      <c r="T1958">
        <v>1</v>
      </c>
      <c r="U1958">
        <v>12</v>
      </c>
      <c r="V1958">
        <v>0</v>
      </c>
      <c r="W1958">
        <v>0</v>
      </c>
      <c r="X1958">
        <v>0</v>
      </c>
      <c r="Y1958" s="2">
        <v>0</v>
      </c>
      <c r="Z1958" s="7">
        <v>13.2</v>
      </c>
      <c r="AA1958" s="7">
        <v>8.4</v>
      </c>
      <c r="AB1958" s="7">
        <v>15.8</v>
      </c>
      <c r="AC1958" s="8">
        <v>12.5</v>
      </c>
      <c r="AD1958" s="3">
        <v>5</v>
      </c>
      <c r="AE1958" s="3">
        <v>5</v>
      </c>
      <c r="AF1958" s="7">
        <v>322.63200000000001</v>
      </c>
      <c r="AG1958" s="2">
        <v>137</v>
      </c>
    </row>
    <row r="1959" spans="1:33" x14ac:dyDescent="0.45">
      <c r="A1959" t="s">
        <v>46</v>
      </c>
      <c r="B1959" t="s">
        <v>23</v>
      </c>
      <c r="C1959" s="1">
        <v>47</v>
      </c>
      <c r="D1959" s="1">
        <v>14</v>
      </c>
      <c r="E1959" s="1">
        <v>14</v>
      </c>
      <c r="F1959">
        <v>2</v>
      </c>
      <c r="G1959" s="2" t="s">
        <v>44</v>
      </c>
      <c r="H1959" s="3">
        <v>89</v>
      </c>
      <c r="I1959" s="16">
        <v>5</v>
      </c>
      <c r="J1959">
        <v>0</v>
      </c>
      <c r="K1959" s="2">
        <v>5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36</v>
      </c>
      <c r="V1959">
        <v>0</v>
      </c>
      <c r="W1959">
        <v>0</v>
      </c>
      <c r="X1959">
        <v>0</v>
      </c>
      <c r="Y1959" s="2">
        <v>0</v>
      </c>
      <c r="Z1959" s="7">
        <v>12.8</v>
      </c>
      <c r="AA1959" s="7">
        <v>13.4</v>
      </c>
      <c r="AB1959" s="7">
        <v>7.6</v>
      </c>
      <c r="AC1959" s="8">
        <v>11.3</v>
      </c>
      <c r="AD1959" s="3">
        <v>5</v>
      </c>
      <c r="AE1959" s="3">
        <v>5</v>
      </c>
      <c r="AF1959" s="7">
        <v>94.991</v>
      </c>
      <c r="AG1959" s="2">
        <v>166</v>
      </c>
    </row>
    <row r="1960" spans="1:33" x14ac:dyDescent="0.45">
      <c r="A1960" t="s">
        <v>46</v>
      </c>
      <c r="B1960" t="s">
        <v>23</v>
      </c>
      <c r="C1960" s="1">
        <v>47</v>
      </c>
      <c r="D1960" s="1">
        <v>15</v>
      </c>
      <c r="E1960" s="1">
        <v>15</v>
      </c>
      <c r="F1960">
        <v>2</v>
      </c>
      <c r="G1960" s="2" t="s">
        <v>16</v>
      </c>
      <c r="H1960" s="3">
        <v>78</v>
      </c>
      <c r="I1960" s="16">
        <v>15</v>
      </c>
      <c r="J1960">
        <v>5</v>
      </c>
      <c r="K1960" s="2">
        <v>5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37</v>
      </c>
      <c r="V1960">
        <v>0</v>
      </c>
      <c r="W1960">
        <v>0</v>
      </c>
      <c r="X1960">
        <v>0</v>
      </c>
      <c r="Y1960" s="2">
        <v>0</v>
      </c>
      <c r="Z1960" s="7">
        <v>10</v>
      </c>
      <c r="AA1960" s="7">
        <v>13.5</v>
      </c>
      <c r="AB1960" s="7">
        <v>7.4</v>
      </c>
      <c r="AC1960" s="8">
        <v>10.3</v>
      </c>
      <c r="AD1960" s="20">
        <v>5</v>
      </c>
      <c r="AE1960" s="3">
        <v>5</v>
      </c>
      <c r="AF1960" s="7">
        <v>34.884</v>
      </c>
      <c r="AG1960" s="2">
        <v>228</v>
      </c>
    </row>
    <row r="1961" spans="1:33" x14ac:dyDescent="0.45">
      <c r="A1961" t="s">
        <v>46</v>
      </c>
      <c r="B1961" t="s">
        <v>23</v>
      </c>
      <c r="C1961" s="1">
        <v>47</v>
      </c>
      <c r="D1961" s="1">
        <v>16</v>
      </c>
      <c r="E1961" s="1">
        <v>16</v>
      </c>
      <c r="F1961">
        <v>2</v>
      </c>
      <c r="G1961" s="2" t="s">
        <v>44</v>
      </c>
      <c r="H1961" s="3">
        <v>89</v>
      </c>
      <c r="I1961" s="16">
        <v>5</v>
      </c>
      <c r="J1961">
        <v>0</v>
      </c>
      <c r="K1961" s="2">
        <v>5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1</v>
      </c>
      <c r="R1961">
        <v>0</v>
      </c>
      <c r="S1961">
        <v>0</v>
      </c>
      <c r="T1961">
        <v>0</v>
      </c>
      <c r="U1961">
        <v>14</v>
      </c>
      <c r="V1961">
        <v>0</v>
      </c>
      <c r="W1961">
        <v>0</v>
      </c>
      <c r="X1961">
        <v>0</v>
      </c>
      <c r="Y1961" s="2">
        <v>0</v>
      </c>
      <c r="Z1961" s="7">
        <v>15.2</v>
      </c>
      <c r="AA1961" s="7">
        <v>15.8</v>
      </c>
      <c r="AB1961" s="7">
        <v>11.8</v>
      </c>
      <c r="AC1961" s="8">
        <v>14.3</v>
      </c>
      <c r="AD1961" s="3">
        <v>5</v>
      </c>
      <c r="AE1961" s="3">
        <v>20</v>
      </c>
      <c r="AF1961" s="7">
        <v>192.68700000000001</v>
      </c>
      <c r="AG1961" s="2">
        <v>118</v>
      </c>
    </row>
    <row r="1962" spans="1:33" x14ac:dyDescent="0.45">
      <c r="A1962" t="s">
        <v>46</v>
      </c>
      <c r="B1962" t="s">
        <v>23</v>
      </c>
      <c r="C1962" s="1">
        <v>47</v>
      </c>
      <c r="D1962" s="1">
        <v>17</v>
      </c>
      <c r="E1962" s="1">
        <v>17</v>
      </c>
      <c r="F1962">
        <v>2</v>
      </c>
      <c r="G1962" s="2" t="s">
        <v>16</v>
      </c>
      <c r="H1962" s="3">
        <v>100</v>
      </c>
      <c r="I1962" s="16">
        <v>5</v>
      </c>
      <c r="J1962">
        <v>5</v>
      </c>
      <c r="K1962" s="2">
        <v>5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1</v>
      </c>
      <c r="R1962">
        <v>4</v>
      </c>
      <c r="S1962">
        <v>0</v>
      </c>
      <c r="T1962">
        <v>1</v>
      </c>
      <c r="U1962">
        <v>5</v>
      </c>
      <c r="V1962">
        <v>0</v>
      </c>
      <c r="W1962">
        <v>0</v>
      </c>
      <c r="X1962">
        <v>1</v>
      </c>
      <c r="Y1962" s="2">
        <v>0</v>
      </c>
      <c r="Z1962" s="7">
        <v>10.4</v>
      </c>
      <c r="AA1962" s="7">
        <v>8.8000000000000007</v>
      </c>
      <c r="AB1962" s="7">
        <v>13.7</v>
      </c>
      <c r="AC1962" s="8">
        <v>11</v>
      </c>
      <c r="AD1962" s="3">
        <v>5</v>
      </c>
      <c r="AE1962" s="3">
        <v>10</v>
      </c>
      <c r="AF1962" s="7">
        <v>104.96599999999999</v>
      </c>
      <c r="AG1962" s="2">
        <v>246</v>
      </c>
    </row>
    <row r="1963" spans="1:33" x14ac:dyDescent="0.45">
      <c r="A1963" t="s">
        <v>46</v>
      </c>
      <c r="B1963" t="s">
        <v>23</v>
      </c>
      <c r="C1963" s="1">
        <v>47</v>
      </c>
      <c r="D1963" s="1">
        <v>18</v>
      </c>
      <c r="E1963" s="1">
        <v>18</v>
      </c>
      <c r="F1963">
        <v>2</v>
      </c>
      <c r="G1963" s="2" t="s">
        <v>43</v>
      </c>
      <c r="H1963" s="23">
        <v>100</v>
      </c>
      <c r="I1963" s="16">
        <v>0</v>
      </c>
      <c r="J1963">
        <v>0</v>
      </c>
      <c r="K1963" s="2">
        <v>5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1</v>
      </c>
      <c r="S1963">
        <v>0</v>
      </c>
      <c r="T1963">
        <v>0</v>
      </c>
      <c r="U1963">
        <v>41</v>
      </c>
      <c r="V1963">
        <v>0</v>
      </c>
      <c r="W1963">
        <v>0</v>
      </c>
      <c r="X1963">
        <v>0</v>
      </c>
      <c r="Y1963" s="2">
        <v>0</v>
      </c>
      <c r="Z1963" s="7">
        <v>15.1</v>
      </c>
      <c r="AA1963" s="7">
        <v>22</v>
      </c>
      <c r="AB1963" s="7">
        <v>7.8</v>
      </c>
      <c r="AC1963" s="8">
        <v>15</v>
      </c>
      <c r="AD1963" s="3">
        <v>5</v>
      </c>
      <c r="AE1963" s="3">
        <v>5</v>
      </c>
      <c r="AF1963" s="7">
        <v>60.137</v>
      </c>
      <c r="AG1963" s="2">
        <v>190</v>
      </c>
    </row>
    <row r="1964" spans="1:33" x14ac:dyDescent="0.45">
      <c r="A1964" t="s">
        <v>46</v>
      </c>
      <c r="B1964" t="s">
        <v>23</v>
      </c>
      <c r="C1964" s="1">
        <v>47</v>
      </c>
      <c r="D1964" s="1">
        <v>19</v>
      </c>
      <c r="E1964" s="1">
        <v>19</v>
      </c>
      <c r="F1964">
        <v>3</v>
      </c>
      <c r="G1964" s="2" t="s">
        <v>16</v>
      </c>
      <c r="H1964" s="3">
        <v>100</v>
      </c>
      <c r="I1964" s="16">
        <v>5</v>
      </c>
      <c r="J1964">
        <v>0</v>
      </c>
      <c r="K1964" s="2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30</v>
      </c>
      <c r="V1964">
        <v>0</v>
      </c>
      <c r="W1964">
        <v>0</v>
      </c>
      <c r="X1964">
        <v>0</v>
      </c>
      <c r="Y1964" s="2">
        <v>0</v>
      </c>
      <c r="Z1964" s="7">
        <v>17.2</v>
      </c>
      <c r="AA1964" s="7">
        <v>22.6</v>
      </c>
      <c r="AB1964" s="7">
        <v>17.600000000000001</v>
      </c>
      <c r="AC1964" s="8">
        <v>19.100000000000001</v>
      </c>
      <c r="AD1964" s="12">
        <v>20</v>
      </c>
      <c r="AE1964" s="12">
        <v>15</v>
      </c>
      <c r="AF1964" s="7">
        <v>305.38</v>
      </c>
      <c r="AG1964" s="2">
        <v>255</v>
      </c>
    </row>
    <row r="1965" spans="1:33" x14ac:dyDescent="0.45">
      <c r="A1965" t="s">
        <v>46</v>
      </c>
      <c r="B1965" t="s">
        <v>23</v>
      </c>
      <c r="C1965" s="1">
        <v>47</v>
      </c>
      <c r="D1965" s="1">
        <v>20</v>
      </c>
      <c r="E1965" s="1">
        <v>20</v>
      </c>
      <c r="F1965">
        <v>3</v>
      </c>
      <c r="G1965" s="2" t="s">
        <v>43</v>
      </c>
      <c r="H1965" s="3">
        <v>100</v>
      </c>
      <c r="I1965" s="16">
        <v>5</v>
      </c>
      <c r="J1965">
        <v>0</v>
      </c>
      <c r="K1965" s="2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14</v>
      </c>
      <c r="V1965">
        <v>0</v>
      </c>
      <c r="W1965">
        <v>0</v>
      </c>
      <c r="X1965">
        <v>0</v>
      </c>
      <c r="Y1965" s="2">
        <v>0</v>
      </c>
      <c r="Z1965" s="7">
        <v>16.8</v>
      </c>
      <c r="AA1965" s="7">
        <v>17.600000000000001</v>
      </c>
      <c r="AB1965" s="7">
        <v>21.4</v>
      </c>
      <c r="AC1965" s="8">
        <v>18.600000000000001</v>
      </c>
      <c r="AD1965" s="3">
        <v>20</v>
      </c>
      <c r="AE1965" s="3">
        <v>5</v>
      </c>
      <c r="AF1965" s="7">
        <v>482.42</v>
      </c>
      <c r="AG1965" s="2">
        <v>140</v>
      </c>
    </row>
    <row r="1966" spans="1:33" x14ac:dyDescent="0.45">
      <c r="A1966" t="s">
        <v>46</v>
      </c>
      <c r="B1966" t="s">
        <v>23</v>
      </c>
      <c r="C1966" s="1">
        <v>47</v>
      </c>
      <c r="D1966" s="1">
        <v>21</v>
      </c>
      <c r="E1966" s="1">
        <v>21</v>
      </c>
      <c r="F1966">
        <v>3</v>
      </c>
      <c r="G1966" s="2" t="s">
        <v>44</v>
      </c>
      <c r="H1966" s="23">
        <v>100</v>
      </c>
      <c r="I1966" s="16">
        <v>5</v>
      </c>
      <c r="J1966">
        <v>0</v>
      </c>
      <c r="K1966" s="2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2</v>
      </c>
      <c r="R1966">
        <v>0</v>
      </c>
      <c r="S1966">
        <v>0</v>
      </c>
      <c r="T1966">
        <v>0</v>
      </c>
      <c r="U1966">
        <v>18</v>
      </c>
      <c r="V1966">
        <v>0</v>
      </c>
      <c r="W1966">
        <v>0</v>
      </c>
      <c r="X1966">
        <v>0</v>
      </c>
      <c r="Y1966" s="2">
        <v>0</v>
      </c>
      <c r="Z1966" s="7">
        <v>15.4</v>
      </c>
      <c r="AA1966" s="7">
        <v>17.2</v>
      </c>
      <c r="AB1966" s="7">
        <v>16.399999999999999</v>
      </c>
      <c r="AC1966" s="8">
        <v>16.3</v>
      </c>
      <c r="AD1966" s="3">
        <v>20</v>
      </c>
      <c r="AE1966" s="3">
        <v>10</v>
      </c>
      <c r="AF1966" s="7">
        <v>429.26600000000002</v>
      </c>
      <c r="AG1966" s="2">
        <v>166</v>
      </c>
    </row>
    <row r="1967" spans="1:33" x14ac:dyDescent="0.45">
      <c r="A1967" t="s">
        <v>46</v>
      </c>
      <c r="B1967" t="s">
        <v>23</v>
      </c>
      <c r="C1967" s="1">
        <v>47</v>
      </c>
      <c r="D1967" s="1">
        <v>22</v>
      </c>
      <c r="E1967" s="1">
        <v>22</v>
      </c>
      <c r="F1967">
        <v>3</v>
      </c>
      <c r="G1967" s="2" t="s">
        <v>43</v>
      </c>
      <c r="H1967" s="3">
        <v>100</v>
      </c>
      <c r="I1967" s="16">
        <v>0</v>
      </c>
      <c r="J1967">
        <v>5</v>
      </c>
      <c r="K1967" s="2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24</v>
      </c>
      <c r="V1967">
        <v>0</v>
      </c>
      <c r="W1967">
        <v>0</v>
      </c>
      <c r="X1967">
        <v>0</v>
      </c>
      <c r="Y1967" s="2">
        <v>0</v>
      </c>
      <c r="Z1967">
        <v>18.8</v>
      </c>
      <c r="AA1967">
        <v>13.6</v>
      </c>
      <c r="AB1967">
        <v>15.2</v>
      </c>
      <c r="AC1967" s="8">
        <v>15.9</v>
      </c>
      <c r="AD1967" s="3">
        <v>15</v>
      </c>
      <c r="AE1967" s="3">
        <v>10</v>
      </c>
      <c r="AF1967" s="7">
        <v>142.625</v>
      </c>
      <c r="AG1967" s="2">
        <v>173</v>
      </c>
    </row>
    <row r="1968" spans="1:33" x14ac:dyDescent="0.45">
      <c r="A1968" t="s">
        <v>46</v>
      </c>
      <c r="B1968" t="s">
        <v>23</v>
      </c>
      <c r="C1968" s="1">
        <v>47</v>
      </c>
      <c r="D1968" s="1">
        <v>23</v>
      </c>
      <c r="E1968" s="1">
        <v>23</v>
      </c>
      <c r="F1968">
        <v>3</v>
      </c>
      <c r="G1968" s="2" t="s">
        <v>44</v>
      </c>
      <c r="H1968" s="3">
        <v>78</v>
      </c>
      <c r="I1968" s="16">
        <v>0</v>
      </c>
      <c r="J1968">
        <v>0</v>
      </c>
      <c r="K1968" s="2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33</v>
      </c>
      <c r="V1968">
        <v>0</v>
      </c>
      <c r="W1968">
        <v>0</v>
      </c>
      <c r="X1968">
        <v>0</v>
      </c>
      <c r="Y1968" s="2">
        <v>0</v>
      </c>
      <c r="Z1968">
        <v>12.3</v>
      </c>
      <c r="AA1968">
        <v>14.8</v>
      </c>
      <c r="AB1968">
        <v>11.6</v>
      </c>
      <c r="AC1968" s="8">
        <v>12.9</v>
      </c>
      <c r="AD1968" s="3">
        <v>15</v>
      </c>
      <c r="AE1968" s="3">
        <v>5</v>
      </c>
      <c r="AF1968" s="7">
        <v>255.05699999999999</v>
      </c>
      <c r="AG1968" s="2">
        <v>175</v>
      </c>
    </row>
    <row r="1969" spans="1:33" x14ac:dyDescent="0.45">
      <c r="A1969" t="s">
        <v>46</v>
      </c>
      <c r="B1969" t="s">
        <v>23</v>
      </c>
      <c r="C1969" s="1">
        <v>47</v>
      </c>
      <c r="D1969" s="1">
        <v>24</v>
      </c>
      <c r="E1969" s="1">
        <v>24</v>
      </c>
      <c r="F1969">
        <v>3</v>
      </c>
      <c r="G1969" s="2" t="s">
        <v>16</v>
      </c>
      <c r="H1969" s="23">
        <v>100</v>
      </c>
      <c r="I1969" s="16">
        <v>0</v>
      </c>
      <c r="J1969">
        <v>0</v>
      </c>
      <c r="K1969" s="2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20</v>
      </c>
      <c r="V1969">
        <v>0</v>
      </c>
      <c r="W1969">
        <v>0</v>
      </c>
      <c r="X1969">
        <v>0</v>
      </c>
      <c r="Y1969" s="2">
        <v>0</v>
      </c>
      <c r="Z1969" s="7">
        <v>18.8</v>
      </c>
      <c r="AA1969" s="7">
        <v>19</v>
      </c>
      <c r="AB1969" s="7">
        <v>15.2</v>
      </c>
      <c r="AC1969" s="8">
        <v>17.7</v>
      </c>
      <c r="AD1969" s="3">
        <v>15</v>
      </c>
      <c r="AE1969" s="3">
        <v>5</v>
      </c>
      <c r="AF1969" s="7">
        <v>241.584</v>
      </c>
      <c r="AG1969" s="2">
        <v>232</v>
      </c>
    </row>
    <row r="1970" spans="1:33" x14ac:dyDescent="0.45">
      <c r="A1970" t="s">
        <v>46</v>
      </c>
      <c r="B1970" t="s">
        <v>23</v>
      </c>
      <c r="C1970" s="1">
        <v>47</v>
      </c>
      <c r="D1970" s="1">
        <v>25</v>
      </c>
      <c r="E1970" s="1">
        <v>25</v>
      </c>
      <c r="F1970">
        <v>3</v>
      </c>
      <c r="G1970" s="2" t="s">
        <v>44</v>
      </c>
      <c r="H1970" s="3">
        <v>100</v>
      </c>
      <c r="I1970" s="16">
        <v>5</v>
      </c>
      <c r="J1970">
        <v>0</v>
      </c>
      <c r="K1970" s="2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8</v>
      </c>
      <c r="V1970">
        <v>0</v>
      </c>
      <c r="W1970">
        <v>0</v>
      </c>
      <c r="X1970">
        <v>0</v>
      </c>
      <c r="Y1970" s="2">
        <v>0</v>
      </c>
      <c r="Z1970" s="7">
        <v>17.2</v>
      </c>
      <c r="AA1970" s="7">
        <v>15.4</v>
      </c>
      <c r="AB1970" s="7">
        <v>15.4</v>
      </c>
      <c r="AC1970" s="8">
        <v>16</v>
      </c>
      <c r="AD1970" s="3">
        <v>15</v>
      </c>
      <c r="AE1970" s="3">
        <v>5</v>
      </c>
      <c r="AF1970" s="7">
        <v>114.151</v>
      </c>
      <c r="AG1970" s="2">
        <v>212</v>
      </c>
    </row>
    <row r="1971" spans="1:33" x14ac:dyDescent="0.45">
      <c r="A1971" t="s">
        <v>46</v>
      </c>
      <c r="B1971" t="s">
        <v>23</v>
      </c>
      <c r="C1971" s="1">
        <v>47</v>
      </c>
      <c r="D1971" s="1">
        <v>26</v>
      </c>
      <c r="E1971" s="1">
        <v>26</v>
      </c>
      <c r="F1971">
        <v>3</v>
      </c>
      <c r="G1971" s="2" t="s">
        <v>16</v>
      </c>
      <c r="H1971" s="3">
        <v>100</v>
      </c>
      <c r="I1971" s="16">
        <v>5</v>
      </c>
      <c r="J1971">
        <v>0</v>
      </c>
      <c r="K1971" s="2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13</v>
      </c>
      <c r="V1971">
        <v>0</v>
      </c>
      <c r="W1971">
        <v>0</v>
      </c>
      <c r="X1971">
        <v>0</v>
      </c>
      <c r="Y1971" s="2">
        <v>0</v>
      </c>
      <c r="Z1971" s="7">
        <v>16.399999999999999</v>
      </c>
      <c r="AA1971" s="7">
        <v>17.399999999999999</v>
      </c>
      <c r="AB1971" s="7">
        <v>16.600000000000001</v>
      </c>
      <c r="AC1971" s="8">
        <v>16.8</v>
      </c>
      <c r="AD1971" s="3">
        <v>15</v>
      </c>
      <c r="AE1971" s="3">
        <v>5</v>
      </c>
      <c r="AF1971" s="7">
        <v>276.053</v>
      </c>
      <c r="AG1971" s="2">
        <v>210</v>
      </c>
    </row>
    <row r="1972" spans="1:33" x14ac:dyDescent="0.45">
      <c r="A1972" t="s">
        <v>46</v>
      </c>
      <c r="B1972" t="s">
        <v>23</v>
      </c>
      <c r="C1972" s="1">
        <v>47</v>
      </c>
      <c r="D1972" s="1">
        <v>27</v>
      </c>
      <c r="E1972" s="1">
        <v>27</v>
      </c>
      <c r="F1972">
        <v>3</v>
      </c>
      <c r="G1972" s="2" t="s">
        <v>43</v>
      </c>
      <c r="H1972" s="3">
        <v>100</v>
      </c>
      <c r="I1972" s="16">
        <v>5</v>
      </c>
      <c r="J1972">
        <v>0</v>
      </c>
      <c r="K1972" s="2">
        <v>0</v>
      </c>
      <c r="L1972">
        <v>1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15</v>
      </c>
      <c r="V1972">
        <v>0</v>
      </c>
      <c r="W1972">
        <v>0</v>
      </c>
      <c r="X1972">
        <v>0</v>
      </c>
      <c r="Y1972" s="2">
        <v>0</v>
      </c>
      <c r="Z1972" s="7">
        <v>12.2</v>
      </c>
      <c r="AA1972" s="7">
        <v>15</v>
      </c>
      <c r="AB1972" s="7">
        <v>18.600000000000001</v>
      </c>
      <c r="AC1972" s="8">
        <v>15.3</v>
      </c>
      <c r="AD1972" s="3">
        <v>20</v>
      </c>
      <c r="AE1972" s="3">
        <v>10</v>
      </c>
      <c r="AF1972" s="7">
        <v>286.16899999999998</v>
      </c>
      <c r="AG1972" s="2">
        <v>158</v>
      </c>
    </row>
    <row r="1973" spans="1:33" x14ac:dyDescent="0.45">
      <c r="A1973" t="s">
        <v>83</v>
      </c>
      <c r="B1973" t="s">
        <v>23</v>
      </c>
      <c r="C1973" s="1">
        <v>48</v>
      </c>
      <c r="D1973" s="1">
        <v>1</v>
      </c>
      <c r="E1973" s="1">
        <v>28</v>
      </c>
      <c r="F1973">
        <v>1</v>
      </c>
      <c r="G1973" s="2" t="s">
        <v>16</v>
      </c>
      <c r="H1973" s="23">
        <v>89</v>
      </c>
      <c r="I1973" s="16">
        <v>0</v>
      </c>
      <c r="J1973">
        <v>5</v>
      </c>
      <c r="K1973" s="2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 s="2">
        <v>0</v>
      </c>
      <c r="Z1973" s="7">
        <v>7.8</v>
      </c>
      <c r="AA1973" s="7">
        <v>10.5</v>
      </c>
      <c r="AB1973" s="7">
        <v>7.2</v>
      </c>
      <c r="AC1973" s="8">
        <v>8.5</v>
      </c>
      <c r="AD1973" s="3">
        <v>45</v>
      </c>
      <c r="AE1973" s="3">
        <v>5</v>
      </c>
      <c r="AF1973" s="7">
        <v>351.81299999999999</v>
      </c>
      <c r="AG1973" s="2">
        <v>250</v>
      </c>
    </row>
    <row r="1974" spans="1:33" x14ac:dyDescent="0.45">
      <c r="A1974" t="s">
        <v>83</v>
      </c>
      <c r="B1974" t="s">
        <v>23</v>
      </c>
      <c r="C1974" s="1">
        <v>48</v>
      </c>
      <c r="D1974" s="1">
        <v>2</v>
      </c>
      <c r="E1974" s="1">
        <v>29</v>
      </c>
      <c r="F1974">
        <v>1</v>
      </c>
      <c r="G1974" s="2" t="s">
        <v>43</v>
      </c>
      <c r="H1974" s="3">
        <v>100</v>
      </c>
      <c r="I1974" s="4">
        <v>0</v>
      </c>
      <c r="J1974" s="5">
        <v>0</v>
      </c>
      <c r="K1974" s="6">
        <v>0</v>
      </c>
      <c r="L1974">
        <v>0</v>
      </c>
      <c r="M1974">
        <v>0</v>
      </c>
      <c r="N1974">
        <v>0</v>
      </c>
      <c r="O1974">
        <v>0</v>
      </c>
      <c r="P1974" s="5">
        <v>0</v>
      </c>
      <c r="Q1974">
        <v>0</v>
      </c>
      <c r="R1974">
        <v>0</v>
      </c>
      <c r="S1974" s="5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 s="2">
        <v>0</v>
      </c>
      <c r="Z1974" s="7">
        <v>11</v>
      </c>
      <c r="AA1974" s="7">
        <v>12.4</v>
      </c>
      <c r="AB1974" s="7">
        <v>12.6</v>
      </c>
      <c r="AC1974" s="8">
        <v>12</v>
      </c>
      <c r="AD1974" s="20">
        <v>60</v>
      </c>
      <c r="AE1974" s="3">
        <v>5</v>
      </c>
      <c r="AF1974" s="10">
        <v>634.51499999999999</v>
      </c>
      <c r="AG1974" s="2">
        <v>163</v>
      </c>
    </row>
    <row r="1975" spans="1:33" x14ac:dyDescent="0.45">
      <c r="A1975" t="s">
        <v>83</v>
      </c>
      <c r="B1975" t="s">
        <v>23</v>
      </c>
      <c r="C1975" s="1">
        <v>48</v>
      </c>
      <c r="D1975" s="1">
        <v>3</v>
      </c>
      <c r="E1975" s="1">
        <v>30</v>
      </c>
      <c r="F1975">
        <v>1</v>
      </c>
      <c r="G1975" s="2" t="s">
        <v>44</v>
      </c>
      <c r="H1975" s="3">
        <v>100</v>
      </c>
      <c r="I1975" s="4">
        <v>0</v>
      </c>
      <c r="J1975" s="5">
        <v>0</v>
      </c>
      <c r="K1975" s="6">
        <v>0</v>
      </c>
      <c r="L1975">
        <v>0</v>
      </c>
      <c r="M1975">
        <v>0</v>
      </c>
      <c r="N1975">
        <v>0</v>
      </c>
      <c r="O1975">
        <v>0</v>
      </c>
      <c r="P1975" s="5">
        <v>0</v>
      </c>
      <c r="Q1975">
        <v>0</v>
      </c>
      <c r="R1975">
        <v>0</v>
      </c>
      <c r="S1975" s="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 s="2">
        <v>0</v>
      </c>
      <c r="Z1975" s="7">
        <v>12.4</v>
      </c>
      <c r="AA1975" s="7">
        <v>9</v>
      </c>
      <c r="AB1975" s="7">
        <v>10.8</v>
      </c>
      <c r="AC1975" s="8">
        <v>10.7</v>
      </c>
      <c r="AD1975" s="3">
        <v>65</v>
      </c>
      <c r="AE1975" s="3">
        <v>5</v>
      </c>
      <c r="AF1975" s="10">
        <v>494.24599999999998</v>
      </c>
      <c r="AG1975" s="2">
        <v>102</v>
      </c>
    </row>
    <row r="1976" spans="1:33" x14ac:dyDescent="0.45">
      <c r="A1976" t="s">
        <v>83</v>
      </c>
      <c r="B1976" t="s">
        <v>23</v>
      </c>
      <c r="C1976" s="1">
        <v>48</v>
      </c>
      <c r="D1976" s="1">
        <v>4</v>
      </c>
      <c r="E1976" s="1">
        <v>31</v>
      </c>
      <c r="F1976">
        <v>1</v>
      </c>
      <c r="G1976" s="2" t="s">
        <v>43</v>
      </c>
      <c r="H1976" s="3">
        <v>100</v>
      </c>
      <c r="I1976" s="4">
        <v>0</v>
      </c>
      <c r="J1976" s="5">
        <v>5</v>
      </c>
      <c r="K1976" s="6">
        <v>0</v>
      </c>
      <c r="L1976">
        <v>0</v>
      </c>
      <c r="M1976">
        <v>0</v>
      </c>
      <c r="N1976">
        <v>0</v>
      </c>
      <c r="O1976">
        <v>0</v>
      </c>
      <c r="P1976" s="5">
        <v>0</v>
      </c>
      <c r="Q1976">
        <v>0</v>
      </c>
      <c r="R1976">
        <v>0</v>
      </c>
      <c r="S1976" s="5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 s="2">
        <v>0</v>
      </c>
      <c r="Z1976" s="7">
        <v>11.2</v>
      </c>
      <c r="AA1976" s="7">
        <v>14.8</v>
      </c>
      <c r="AB1976" s="7">
        <v>10</v>
      </c>
      <c r="AC1976" s="8">
        <v>12</v>
      </c>
      <c r="AD1976" s="20">
        <v>50</v>
      </c>
      <c r="AE1976" s="3">
        <v>5</v>
      </c>
      <c r="AF1976">
        <v>581.57399999999996</v>
      </c>
      <c r="AG1976" s="2">
        <v>183</v>
      </c>
    </row>
    <row r="1977" spans="1:33" x14ac:dyDescent="0.45">
      <c r="A1977" t="s">
        <v>83</v>
      </c>
      <c r="B1977" t="s">
        <v>23</v>
      </c>
      <c r="C1977" s="1">
        <v>48</v>
      </c>
      <c r="D1977" s="1">
        <v>5</v>
      </c>
      <c r="E1977" s="1">
        <v>32</v>
      </c>
      <c r="F1977">
        <v>1</v>
      </c>
      <c r="G1977" s="2" t="s">
        <v>44</v>
      </c>
      <c r="H1977" s="3">
        <v>100</v>
      </c>
      <c r="I1977" s="16">
        <v>0</v>
      </c>
      <c r="J1977">
        <v>0</v>
      </c>
      <c r="K1977" s="2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 s="2">
        <v>0</v>
      </c>
      <c r="Z1977" s="7">
        <v>7</v>
      </c>
      <c r="AA1977" s="7">
        <v>8.8000000000000007</v>
      </c>
      <c r="AB1977" s="7">
        <v>4.5999999999999996</v>
      </c>
      <c r="AC1977" s="8">
        <v>6.8</v>
      </c>
      <c r="AD1977" s="3">
        <v>25</v>
      </c>
      <c r="AE1977" s="3">
        <v>5</v>
      </c>
      <c r="AF1977" s="7">
        <v>242.03200000000001</v>
      </c>
      <c r="AG1977" s="2">
        <v>165</v>
      </c>
    </row>
    <row r="1978" spans="1:33" x14ac:dyDescent="0.45">
      <c r="A1978" t="s">
        <v>83</v>
      </c>
      <c r="B1978" t="s">
        <v>23</v>
      </c>
      <c r="C1978" s="1">
        <v>48</v>
      </c>
      <c r="D1978" s="1">
        <v>6</v>
      </c>
      <c r="E1978" s="1">
        <v>33</v>
      </c>
      <c r="F1978">
        <v>1</v>
      </c>
      <c r="G1978" s="2" t="s">
        <v>16</v>
      </c>
      <c r="H1978" s="3">
        <v>89</v>
      </c>
      <c r="I1978" s="4">
        <v>0</v>
      </c>
      <c r="J1978" s="5">
        <v>0</v>
      </c>
      <c r="K1978" s="6">
        <v>0</v>
      </c>
      <c r="L1978">
        <v>0</v>
      </c>
      <c r="M1978">
        <v>0</v>
      </c>
      <c r="N1978">
        <v>0</v>
      </c>
      <c r="O1978">
        <v>0</v>
      </c>
      <c r="P1978" s="5">
        <v>0</v>
      </c>
      <c r="Q1978">
        <v>0</v>
      </c>
      <c r="R1978">
        <v>0</v>
      </c>
      <c r="S1978" s="5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 s="2">
        <v>0</v>
      </c>
      <c r="Z1978" s="7">
        <v>11</v>
      </c>
      <c r="AA1978" s="7">
        <v>11.8</v>
      </c>
      <c r="AB1978" s="7">
        <v>5.6</v>
      </c>
      <c r="AC1978" s="8">
        <v>9.5</v>
      </c>
      <c r="AD1978" s="3">
        <v>30</v>
      </c>
      <c r="AE1978" s="3">
        <v>5</v>
      </c>
      <c r="AF1978">
        <v>456.16699999999997</v>
      </c>
      <c r="AG1978" s="2">
        <v>194</v>
      </c>
    </row>
    <row r="1979" spans="1:33" x14ac:dyDescent="0.45">
      <c r="A1979" t="s">
        <v>83</v>
      </c>
      <c r="B1979" t="s">
        <v>23</v>
      </c>
      <c r="C1979" s="1">
        <v>48</v>
      </c>
      <c r="D1979" s="1">
        <v>7</v>
      </c>
      <c r="E1979" s="1">
        <v>34</v>
      </c>
      <c r="F1979">
        <v>1</v>
      </c>
      <c r="G1979" s="2" t="s">
        <v>44</v>
      </c>
      <c r="H1979" s="23">
        <v>78</v>
      </c>
      <c r="I1979" s="16">
        <v>0</v>
      </c>
      <c r="J1979">
        <v>0</v>
      </c>
      <c r="K1979" s="2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 s="2">
        <v>0</v>
      </c>
      <c r="Z1979" s="7">
        <v>10.8</v>
      </c>
      <c r="AA1979" s="7">
        <v>8.8000000000000007</v>
      </c>
      <c r="AB1979" s="7">
        <v>10.199999999999999</v>
      </c>
      <c r="AC1979" s="8">
        <v>9.9</v>
      </c>
      <c r="AD1979" s="3">
        <v>25</v>
      </c>
      <c r="AE1979" s="3">
        <v>5</v>
      </c>
      <c r="AF1979" s="7">
        <v>231.07499999999999</v>
      </c>
      <c r="AG1979" s="2">
        <v>173</v>
      </c>
    </row>
    <row r="1980" spans="1:33" x14ac:dyDescent="0.45">
      <c r="A1980" t="s">
        <v>83</v>
      </c>
      <c r="B1980" t="s">
        <v>23</v>
      </c>
      <c r="C1980" s="1">
        <v>48</v>
      </c>
      <c r="D1980" s="1">
        <v>8</v>
      </c>
      <c r="E1980" s="1">
        <v>35</v>
      </c>
      <c r="F1980">
        <v>1</v>
      </c>
      <c r="G1980" s="2" t="s">
        <v>16</v>
      </c>
      <c r="H1980" s="3">
        <v>78</v>
      </c>
      <c r="I1980" s="16">
        <v>0</v>
      </c>
      <c r="J1980">
        <v>0</v>
      </c>
      <c r="K1980" s="2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 s="2">
        <v>0</v>
      </c>
      <c r="Z1980" s="7">
        <v>9</v>
      </c>
      <c r="AA1980" s="7">
        <v>5.8</v>
      </c>
      <c r="AB1980" s="7">
        <v>7.6</v>
      </c>
      <c r="AC1980" s="8">
        <v>7.5</v>
      </c>
      <c r="AD1980" s="3">
        <v>25</v>
      </c>
      <c r="AE1980" s="3">
        <v>5</v>
      </c>
      <c r="AF1980" s="7">
        <v>281.68299999999999</v>
      </c>
      <c r="AG1980" s="2">
        <v>226</v>
      </c>
    </row>
    <row r="1981" spans="1:33" x14ac:dyDescent="0.45">
      <c r="A1981" t="s">
        <v>83</v>
      </c>
      <c r="B1981" t="s">
        <v>23</v>
      </c>
      <c r="C1981" s="1">
        <v>48</v>
      </c>
      <c r="D1981" s="1">
        <v>9</v>
      </c>
      <c r="E1981" s="1">
        <v>36</v>
      </c>
      <c r="F1981">
        <v>1</v>
      </c>
      <c r="G1981" s="2" t="s">
        <v>43</v>
      </c>
      <c r="H1981" s="3">
        <v>100</v>
      </c>
      <c r="I1981" s="4">
        <v>0</v>
      </c>
      <c r="J1981" s="5">
        <v>0</v>
      </c>
      <c r="K1981" s="6">
        <v>0</v>
      </c>
      <c r="L1981">
        <v>0</v>
      </c>
      <c r="M1981">
        <v>0</v>
      </c>
      <c r="N1981">
        <v>0</v>
      </c>
      <c r="O1981">
        <v>0</v>
      </c>
      <c r="P1981" s="5">
        <v>0</v>
      </c>
      <c r="Q1981">
        <v>0</v>
      </c>
      <c r="R1981">
        <v>0</v>
      </c>
      <c r="S1981" s="5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 s="2">
        <v>0</v>
      </c>
      <c r="Z1981">
        <v>8.1999999999999993</v>
      </c>
      <c r="AA1981">
        <v>12.6</v>
      </c>
      <c r="AB1981">
        <v>8.1999999999999993</v>
      </c>
      <c r="AC1981" s="8">
        <v>9.6999999999999993</v>
      </c>
      <c r="AD1981" s="3">
        <v>40</v>
      </c>
      <c r="AE1981" s="3">
        <v>5</v>
      </c>
      <c r="AF1981" s="10">
        <v>589.69399999999996</v>
      </c>
      <c r="AG1981" s="2">
        <v>185</v>
      </c>
    </row>
    <row r="1982" spans="1:33" x14ac:dyDescent="0.45">
      <c r="A1982" t="s">
        <v>83</v>
      </c>
      <c r="B1982" t="s">
        <v>23</v>
      </c>
      <c r="C1982" s="1">
        <v>48</v>
      </c>
      <c r="D1982" s="1">
        <v>10</v>
      </c>
      <c r="E1982" s="1">
        <v>37</v>
      </c>
      <c r="F1982">
        <v>2</v>
      </c>
      <c r="G1982" s="2" t="s">
        <v>16</v>
      </c>
      <c r="H1982" s="3">
        <v>100</v>
      </c>
      <c r="I1982" s="16">
        <v>5</v>
      </c>
      <c r="J1982">
        <v>5</v>
      </c>
      <c r="K1982" s="2">
        <v>5</v>
      </c>
      <c r="L1982">
        <v>1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 s="2">
        <v>0</v>
      </c>
      <c r="Z1982" s="7">
        <v>15</v>
      </c>
      <c r="AA1982" s="7">
        <v>14.2</v>
      </c>
      <c r="AB1982" s="7">
        <v>12.6</v>
      </c>
      <c r="AC1982" s="8">
        <v>13.9</v>
      </c>
      <c r="AD1982" s="3">
        <v>65</v>
      </c>
      <c r="AE1982" s="3">
        <v>15</v>
      </c>
      <c r="AF1982" s="7">
        <v>580.79700000000003</v>
      </c>
      <c r="AG1982" s="2">
        <v>194</v>
      </c>
    </row>
    <row r="1983" spans="1:33" x14ac:dyDescent="0.45">
      <c r="A1983" t="s">
        <v>83</v>
      </c>
      <c r="B1983" t="s">
        <v>23</v>
      </c>
      <c r="C1983" s="1">
        <v>48</v>
      </c>
      <c r="D1983" s="1">
        <v>11</v>
      </c>
      <c r="E1983" s="1">
        <v>38</v>
      </c>
      <c r="F1983">
        <v>2</v>
      </c>
      <c r="G1983" s="2" t="s">
        <v>43</v>
      </c>
      <c r="H1983" s="3">
        <v>100</v>
      </c>
      <c r="I1983" s="4">
        <v>5</v>
      </c>
      <c r="J1983" s="5">
        <v>5</v>
      </c>
      <c r="K1983" s="6">
        <v>0</v>
      </c>
      <c r="L1983">
        <v>0</v>
      </c>
      <c r="M1983">
        <v>0</v>
      </c>
      <c r="N1983">
        <v>0</v>
      </c>
      <c r="O1983">
        <v>0</v>
      </c>
      <c r="P1983" s="5">
        <v>0</v>
      </c>
      <c r="Q1983">
        <v>0</v>
      </c>
      <c r="R1983">
        <v>0</v>
      </c>
      <c r="S1983" s="5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 s="2">
        <v>0</v>
      </c>
      <c r="Z1983" s="7">
        <v>10.199999999999999</v>
      </c>
      <c r="AA1983" s="7">
        <v>11.6</v>
      </c>
      <c r="AB1983" s="7">
        <v>6.6</v>
      </c>
      <c r="AC1983" s="8">
        <v>9.5</v>
      </c>
      <c r="AD1983" s="3">
        <v>70</v>
      </c>
      <c r="AE1983" s="3">
        <v>10</v>
      </c>
      <c r="AF1983" s="10">
        <v>517.94100000000003</v>
      </c>
      <c r="AG1983" s="2">
        <v>184</v>
      </c>
    </row>
    <row r="1984" spans="1:33" x14ac:dyDescent="0.45">
      <c r="A1984" t="s">
        <v>83</v>
      </c>
      <c r="B1984" t="s">
        <v>23</v>
      </c>
      <c r="C1984" s="1">
        <v>48</v>
      </c>
      <c r="D1984" s="1">
        <v>12</v>
      </c>
      <c r="E1984" s="1">
        <v>39</v>
      </c>
      <c r="F1984">
        <v>2</v>
      </c>
      <c r="G1984" s="2" t="s">
        <v>44</v>
      </c>
      <c r="H1984" s="3">
        <v>100</v>
      </c>
      <c r="I1984" s="4">
        <v>5</v>
      </c>
      <c r="J1984" s="5">
        <v>5</v>
      </c>
      <c r="K1984" s="6">
        <v>0</v>
      </c>
      <c r="L1984">
        <v>0</v>
      </c>
      <c r="M1984">
        <v>0</v>
      </c>
      <c r="N1984">
        <v>0</v>
      </c>
      <c r="O1984">
        <v>0</v>
      </c>
      <c r="P1984" s="5">
        <v>0</v>
      </c>
      <c r="Q1984">
        <v>0</v>
      </c>
      <c r="R1984">
        <v>0</v>
      </c>
      <c r="S1984" s="5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 s="2">
        <v>0</v>
      </c>
      <c r="Z1984" s="7">
        <v>8.8000000000000007</v>
      </c>
      <c r="AA1984" s="7">
        <v>12.6</v>
      </c>
      <c r="AB1984" s="7">
        <v>17.2</v>
      </c>
      <c r="AC1984" s="8">
        <v>12.9</v>
      </c>
      <c r="AD1984" s="3">
        <v>80</v>
      </c>
      <c r="AE1984" s="3">
        <v>5</v>
      </c>
      <c r="AF1984" s="10">
        <v>656.95699999999999</v>
      </c>
      <c r="AG1984" s="2">
        <v>103</v>
      </c>
    </row>
    <row r="1985" spans="1:33" x14ac:dyDescent="0.45">
      <c r="A1985" t="s">
        <v>83</v>
      </c>
      <c r="B1985" t="s">
        <v>23</v>
      </c>
      <c r="C1985" s="1">
        <v>48</v>
      </c>
      <c r="D1985" s="1">
        <v>13</v>
      </c>
      <c r="E1985" s="1">
        <v>40</v>
      </c>
      <c r="F1985">
        <v>2</v>
      </c>
      <c r="G1985" s="2" t="s">
        <v>43</v>
      </c>
      <c r="H1985" s="3">
        <v>100</v>
      </c>
      <c r="I1985" s="16">
        <v>5</v>
      </c>
      <c r="J1985">
        <v>0</v>
      </c>
      <c r="K1985" s="2">
        <v>5</v>
      </c>
      <c r="L1985">
        <v>0</v>
      </c>
      <c r="M1985">
        <v>0</v>
      </c>
      <c r="N1985">
        <v>0</v>
      </c>
      <c r="O1985">
        <v>0</v>
      </c>
      <c r="P1985" s="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 s="2">
        <v>0</v>
      </c>
      <c r="Z1985" s="7">
        <v>11.2</v>
      </c>
      <c r="AA1985" s="7">
        <v>15</v>
      </c>
      <c r="AB1985" s="7">
        <v>7.6</v>
      </c>
      <c r="AC1985" s="8">
        <v>11.3</v>
      </c>
      <c r="AD1985" s="3">
        <v>85</v>
      </c>
      <c r="AE1985" s="3">
        <v>5</v>
      </c>
      <c r="AF1985" s="10">
        <v>851.14700000000005</v>
      </c>
      <c r="AG1985" s="2">
        <v>162</v>
      </c>
    </row>
    <row r="1986" spans="1:33" x14ac:dyDescent="0.45">
      <c r="A1986" t="s">
        <v>83</v>
      </c>
      <c r="B1986" t="s">
        <v>23</v>
      </c>
      <c r="C1986" s="1">
        <v>48</v>
      </c>
      <c r="D1986" s="1">
        <v>14</v>
      </c>
      <c r="E1986" s="1">
        <v>41</v>
      </c>
      <c r="F1986">
        <v>2</v>
      </c>
      <c r="G1986" s="2" t="s">
        <v>44</v>
      </c>
      <c r="H1986" s="3">
        <v>100</v>
      </c>
      <c r="I1986" s="16">
        <v>5</v>
      </c>
      <c r="J1986">
        <v>0</v>
      </c>
      <c r="K1986" s="2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2</v>
      </c>
      <c r="Y1986" s="2">
        <v>0</v>
      </c>
      <c r="Z1986" s="7">
        <v>10</v>
      </c>
      <c r="AA1986" s="7">
        <v>14.2</v>
      </c>
      <c r="AB1986" s="7">
        <v>15.6</v>
      </c>
      <c r="AC1986" s="8">
        <v>13.3</v>
      </c>
      <c r="AD1986" s="3">
        <v>40</v>
      </c>
      <c r="AE1986" s="3">
        <v>5</v>
      </c>
      <c r="AF1986" s="7">
        <v>441.53100000000001</v>
      </c>
      <c r="AG1986" s="2">
        <v>184</v>
      </c>
    </row>
    <row r="1987" spans="1:33" x14ac:dyDescent="0.45">
      <c r="A1987" t="s">
        <v>83</v>
      </c>
      <c r="B1987" t="s">
        <v>23</v>
      </c>
      <c r="C1987" s="1">
        <v>48</v>
      </c>
      <c r="D1987" s="1">
        <v>15</v>
      </c>
      <c r="E1987" s="1">
        <v>42</v>
      </c>
      <c r="F1987">
        <v>2</v>
      </c>
      <c r="G1987" s="2" t="s">
        <v>16</v>
      </c>
      <c r="H1987" s="3">
        <v>66</v>
      </c>
      <c r="I1987" s="16">
        <v>10</v>
      </c>
      <c r="J1987">
        <v>5</v>
      </c>
      <c r="K1987" s="2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1</v>
      </c>
      <c r="V1987">
        <v>0</v>
      </c>
      <c r="W1987">
        <v>0</v>
      </c>
      <c r="X1987">
        <v>0</v>
      </c>
      <c r="Y1987" s="2">
        <v>0</v>
      </c>
      <c r="Z1987" s="7">
        <v>11.8</v>
      </c>
      <c r="AA1987" s="7">
        <v>11.2</v>
      </c>
      <c r="AB1987" s="7">
        <v>11.2</v>
      </c>
      <c r="AC1987" s="8">
        <v>11.4</v>
      </c>
      <c r="AD1987" s="3">
        <v>30</v>
      </c>
      <c r="AE1987" s="3">
        <v>5</v>
      </c>
      <c r="AF1987" s="7">
        <v>380.79700000000003</v>
      </c>
      <c r="AG1987" s="2">
        <v>194</v>
      </c>
    </row>
    <row r="1988" spans="1:33" x14ac:dyDescent="0.45">
      <c r="A1988" t="s">
        <v>83</v>
      </c>
      <c r="B1988" t="s">
        <v>23</v>
      </c>
      <c r="C1988" s="1">
        <v>48</v>
      </c>
      <c r="D1988" s="1">
        <v>16</v>
      </c>
      <c r="E1988" s="1">
        <v>43</v>
      </c>
      <c r="F1988">
        <v>2</v>
      </c>
      <c r="G1988" s="2" t="s">
        <v>44</v>
      </c>
      <c r="H1988" s="3">
        <v>100</v>
      </c>
      <c r="I1988" s="4">
        <v>5</v>
      </c>
      <c r="J1988" s="5">
        <v>0</v>
      </c>
      <c r="K1988" s="6">
        <v>5</v>
      </c>
      <c r="L1988">
        <v>0</v>
      </c>
      <c r="M1988">
        <v>0</v>
      </c>
      <c r="N1988">
        <v>0</v>
      </c>
      <c r="O1988">
        <v>0</v>
      </c>
      <c r="P1988" s="5">
        <v>0</v>
      </c>
      <c r="Q1988">
        <v>0</v>
      </c>
      <c r="R1988">
        <v>0</v>
      </c>
      <c r="S1988" s="5">
        <v>0</v>
      </c>
      <c r="T1988">
        <v>0</v>
      </c>
      <c r="U1988">
        <v>0</v>
      </c>
      <c r="V1988">
        <v>0</v>
      </c>
      <c r="W1988">
        <v>0</v>
      </c>
      <c r="X1988">
        <v>1</v>
      </c>
      <c r="Y1988" s="2">
        <v>0</v>
      </c>
      <c r="Z1988" s="7">
        <v>8.4</v>
      </c>
      <c r="AA1988" s="7">
        <v>10.6</v>
      </c>
      <c r="AB1988" s="7">
        <v>14.8</v>
      </c>
      <c r="AC1988" s="8">
        <v>11.3</v>
      </c>
      <c r="AD1988" s="3">
        <v>70</v>
      </c>
      <c r="AE1988" s="3">
        <v>15</v>
      </c>
      <c r="AF1988">
        <v>710.72799999999995</v>
      </c>
      <c r="AG1988" s="2">
        <v>177</v>
      </c>
    </row>
    <row r="1989" spans="1:33" x14ac:dyDescent="0.45">
      <c r="A1989" t="s">
        <v>83</v>
      </c>
      <c r="B1989" t="s">
        <v>23</v>
      </c>
      <c r="C1989" s="1">
        <v>48</v>
      </c>
      <c r="D1989" s="1">
        <v>17</v>
      </c>
      <c r="E1989" s="1">
        <v>44</v>
      </c>
      <c r="F1989">
        <v>2</v>
      </c>
      <c r="G1989" s="2" t="s">
        <v>16</v>
      </c>
      <c r="H1989" s="3">
        <v>78</v>
      </c>
      <c r="I1989" s="16">
        <v>5</v>
      </c>
      <c r="J1989">
        <v>0</v>
      </c>
      <c r="K1989" s="2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 s="2">
        <v>0</v>
      </c>
      <c r="Z1989" s="7">
        <v>13.2</v>
      </c>
      <c r="AA1989" s="7">
        <v>8.1999999999999993</v>
      </c>
      <c r="AB1989" s="7">
        <v>10.8</v>
      </c>
      <c r="AC1989" s="8">
        <v>10.7</v>
      </c>
      <c r="AD1989" s="3">
        <v>25</v>
      </c>
      <c r="AE1989" s="3">
        <v>5</v>
      </c>
      <c r="AF1989" s="7">
        <v>179.96700000000001</v>
      </c>
      <c r="AG1989" s="2">
        <v>217</v>
      </c>
    </row>
    <row r="1990" spans="1:33" x14ac:dyDescent="0.45">
      <c r="A1990" t="s">
        <v>83</v>
      </c>
      <c r="B1990" t="s">
        <v>23</v>
      </c>
      <c r="C1990" s="1">
        <v>48</v>
      </c>
      <c r="D1990" s="1">
        <v>18</v>
      </c>
      <c r="E1990" s="1">
        <v>45</v>
      </c>
      <c r="F1990">
        <v>2</v>
      </c>
      <c r="G1990" s="2" t="s">
        <v>43</v>
      </c>
      <c r="H1990" s="3">
        <v>100</v>
      </c>
      <c r="I1990" s="4">
        <v>5</v>
      </c>
      <c r="J1990" s="5">
        <v>0</v>
      </c>
      <c r="K1990" s="6">
        <v>0</v>
      </c>
      <c r="L1990">
        <v>0</v>
      </c>
      <c r="M1990">
        <v>0</v>
      </c>
      <c r="N1990">
        <v>0</v>
      </c>
      <c r="O1990">
        <v>0</v>
      </c>
      <c r="P1990" s="5">
        <v>0</v>
      </c>
      <c r="Q1990">
        <v>0</v>
      </c>
      <c r="R1990">
        <v>0</v>
      </c>
      <c r="S1990" s="5">
        <v>0</v>
      </c>
      <c r="T1990">
        <v>0</v>
      </c>
      <c r="U1990">
        <v>1</v>
      </c>
      <c r="V1990">
        <v>0</v>
      </c>
      <c r="W1990">
        <v>0</v>
      </c>
      <c r="X1990">
        <v>0</v>
      </c>
      <c r="Y1990" s="2">
        <v>0</v>
      </c>
      <c r="Z1990" s="7">
        <v>12.4</v>
      </c>
      <c r="AA1990" s="7">
        <v>6.2</v>
      </c>
      <c r="AB1990" s="7">
        <v>11.2</v>
      </c>
      <c r="AC1990" s="8">
        <v>9.9</v>
      </c>
      <c r="AD1990" s="3">
        <v>50</v>
      </c>
      <c r="AE1990" s="3">
        <v>5</v>
      </c>
      <c r="AF1990">
        <v>547.52599999999995</v>
      </c>
      <c r="AG1990" s="2">
        <v>163</v>
      </c>
    </row>
    <row r="1991" spans="1:33" x14ac:dyDescent="0.45">
      <c r="A1991" t="s">
        <v>83</v>
      </c>
      <c r="B1991" t="s">
        <v>23</v>
      </c>
      <c r="C1991" s="1">
        <v>48</v>
      </c>
      <c r="D1991" s="1">
        <v>19</v>
      </c>
      <c r="E1991" s="1">
        <v>46</v>
      </c>
      <c r="F1991">
        <v>3</v>
      </c>
      <c r="G1991" s="2" t="s">
        <v>16</v>
      </c>
      <c r="H1991" s="3">
        <v>100</v>
      </c>
      <c r="I1991" s="16">
        <v>0</v>
      </c>
      <c r="J1991">
        <v>5</v>
      </c>
      <c r="K1991" s="2">
        <v>0</v>
      </c>
      <c r="L1991">
        <v>0</v>
      </c>
      <c r="M1991">
        <v>0</v>
      </c>
      <c r="N1991">
        <v>0</v>
      </c>
      <c r="O1991">
        <v>0</v>
      </c>
      <c r="P1991" s="5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1</v>
      </c>
      <c r="Y1991" s="2">
        <v>0</v>
      </c>
      <c r="Z1991" s="7">
        <v>11</v>
      </c>
      <c r="AA1991" s="7">
        <v>6.6</v>
      </c>
      <c r="AB1991" s="7">
        <v>16.600000000000001</v>
      </c>
      <c r="AC1991" s="8">
        <v>11.4</v>
      </c>
      <c r="AD1991" s="3">
        <v>60</v>
      </c>
      <c r="AE1991" s="3">
        <v>5</v>
      </c>
      <c r="AF1991" s="10">
        <v>797.88</v>
      </c>
      <c r="AG1991" s="2">
        <v>151</v>
      </c>
    </row>
    <row r="1992" spans="1:33" x14ac:dyDescent="0.45">
      <c r="A1992" t="s">
        <v>83</v>
      </c>
      <c r="B1992" t="s">
        <v>23</v>
      </c>
      <c r="C1992" s="1">
        <v>48</v>
      </c>
      <c r="D1992" s="1">
        <v>20</v>
      </c>
      <c r="E1992" s="1">
        <v>47</v>
      </c>
      <c r="F1992">
        <v>3</v>
      </c>
      <c r="G1992" s="2" t="s">
        <v>43</v>
      </c>
      <c r="H1992" s="23">
        <v>55</v>
      </c>
      <c r="I1992" s="4">
        <v>5</v>
      </c>
      <c r="J1992" s="5">
        <v>0</v>
      </c>
      <c r="K1992" s="6">
        <v>0</v>
      </c>
      <c r="L1992">
        <v>0</v>
      </c>
      <c r="M1992">
        <v>0</v>
      </c>
      <c r="N1992">
        <v>0</v>
      </c>
      <c r="O1992">
        <v>0</v>
      </c>
      <c r="P1992" s="5">
        <v>0</v>
      </c>
      <c r="Q1992">
        <v>0</v>
      </c>
      <c r="R1992">
        <v>0</v>
      </c>
      <c r="S1992" s="5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 s="2">
        <v>0</v>
      </c>
      <c r="Z1992">
        <v>9</v>
      </c>
      <c r="AA1992" s="7">
        <v>15.5</v>
      </c>
      <c r="AB1992">
        <v>10.199999999999999</v>
      </c>
      <c r="AC1992" s="8">
        <v>11.6</v>
      </c>
      <c r="AD1992" s="3">
        <v>40</v>
      </c>
      <c r="AE1992" s="3">
        <v>5</v>
      </c>
      <c r="AF1992">
        <v>483.54500000000002</v>
      </c>
      <c r="AG1992" s="2">
        <v>170</v>
      </c>
    </row>
    <row r="1993" spans="1:33" x14ac:dyDescent="0.45">
      <c r="A1993" t="s">
        <v>83</v>
      </c>
      <c r="B1993" t="s">
        <v>23</v>
      </c>
      <c r="C1993" s="1">
        <v>48</v>
      </c>
      <c r="D1993" s="1">
        <v>21</v>
      </c>
      <c r="E1993" s="1">
        <v>48</v>
      </c>
      <c r="F1993">
        <v>3</v>
      </c>
      <c r="G1993" s="2" t="s">
        <v>44</v>
      </c>
      <c r="H1993" s="23">
        <v>100</v>
      </c>
      <c r="I1993" s="4">
        <v>5</v>
      </c>
      <c r="J1993" s="5">
        <v>0</v>
      </c>
      <c r="K1993" s="6">
        <v>0</v>
      </c>
      <c r="L1993">
        <v>0</v>
      </c>
      <c r="M1993">
        <v>0</v>
      </c>
      <c r="N1993">
        <v>0</v>
      </c>
      <c r="O1993">
        <v>0</v>
      </c>
      <c r="P1993" s="5">
        <v>0</v>
      </c>
      <c r="Q1993">
        <v>1</v>
      </c>
      <c r="R1993">
        <v>0</v>
      </c>
      <c r="S1993" s="5">
        <v>0</v>
      </c>
      <c r="T1993">
        <v>0</v>
      </c>
      <c r="U1993">
        <v>0</v>
      </c>
      <c r="V1993">
        <v>2</v>
      </c>
      <c r="W1993">
        <v>0</v>
      </c>
      <c r="X1993">
        <v>0</v>
      </c>
      <c r="Y1993" s="2">
        <v>0</v>
      </c>
      <c r="Z1993">
        <v>14.2</v>
      </c>
      <c r="AA1993">
        <v>14.2</v>
      </c>
      <c r="AB1993">
        <v>10.6</v>
      </c>
      <c r="AC1993" s="8">
        <v>13</v>
      </c>
      <c r="AD1993" s="3">
        <v>55</v>
      </c>
      <c r="AE1993" s="3">
        <v>5</v>
      </c>
      <c r="AF1993">
        <v>583.68799999999999</v>
      </c>
      <c r="AG1993" s="2">
        <v>109</v>
      </c>
    </row>
    <row r="1994" spans="1:33" x14ac:dyDescent="0.45">
      <c r="A1994" t="s">
        <v>83</v>
      </c>
      <c r="B1994" t="s">
        <v>23</v>
      </c>
      <c r="C1994" s="1">
        <v>48</v>
      </c>
      <c r="D1994" s="1">
        <v>22</v>
      </c>
      <c r="E1994" s="1">
        <v>49</v>
      </c>
      <c r="F1994">
        <v>3</v>
      </c>
      <c r="G1994" s="2" t="s">
        <v>43</v>
      </c>
      <c r="H1994" s="3">
        <v>100</v>
      </c>
      <c r="I1994" s="4">
        <v>5</v>
      </c>
      <c r="J1994" s="5">
        <v>5</v>
      </c>
      <c r="K1994" s="6">
        <v>0</v>
      </c>
      <c r="L1994">
        <v>2</v>
      </c>
      <c r="M1994">
        <v>0</v>
      </c>
      <c r="N1994">
        <v>0</v>
      </c>
      <c r="O1994">
        <v>0</v>
      </c>
      <c r="P1994" s="5">
        <v>0</v>
      </c>
      <c r="Q1994">
        <v>0</v>
      </c>
      <c r="R1994">
        <v>1</v>
      </c>
      <c r="S1994" s="5">
        <v>0</v>
      </c>
      <c r="T1994">
        <v>0</v>
      </c>
      <c r="U1994">
        <v>2</v>
      </c>
      <c r="V1994">
        <v>0</v>
      </c>
      <c r="W1994">
        <v>0</v>
      </c>
      <c r="X1994">
        <v>0</v>
      </c>
      <c r="Y1994" s="2">
        <v>0</v>
      </c>
      <c r="Z1994" s="7">
        <v>15.6</v>
      </c>
      <c r="AA1994" s="7">
        <v>14.2</v>
      </c>
      <c r="AB1994" s="7">
        <v>10.4</v>
      </c>
      <c r="AC1994" s="8">
        <v>13.4</v>
      </c>
      <c r="AD1994" s="3">
        <v>75</v>
      </c>
      <c r="AE1994" s="3">
        <v>5</v>
      </c>
      <c r="AF1994" s="10">
        <v>777.72699999999998</v>
      </c>
      <c r="AG1994" s="2">
        <v>185</v>
      </c>
    </row>
    <row r="1995" spans="1:33" x14ac:dyDescent="0.45">
      <c r="A1995" t="s">
        <v>83</v>
      </c>
      <c r="B1995" t="s">
        <v>23</v>
      </c>
      <c r="C1995" s="1">
        <v>48</v>
      </c>
      <c r="D1995" s="1">
        <v>23</v>
      </c>
      <c r="E1995" s="1">
        <v>50</v>
      </c>
      <c r="F1995">
        <v>3</v>
      </c>
      <c r="G1995" s="2" t="s">
        <v>44</v>
      </c>
      <c r="H1995" s="3">
        <v>100</v>
      </c>
      <c r="I1995" s="4">
        <v>5</v>
      </c>
      <c r="J1995" s="5">
        <v>0</v>
      </c>
      <c r="K1995" s="6">
        <v>0</v>
      </c>
      <c r="L1995">
        <v>1</v>
      </c>
      <c r="M1995">
        <v>0</v>
      </c>
      <c r="N1995">
        <v>0</v>
      </c>
      <c r="O1995">
        <v>0</v>
      </c>
      <c r="P1995" s="5">
        <v>0</v>
      </c>
      <c r="Q1995">
        <v>0</v>
      </c>
      <c r="R1995">
        <v>0</v>
      </c>
      <c r="S1995" s="5">
        <v>0</v>
      </c>
      <c r="T1995">
        <v>0</v>
      </c>
      <c r="U1995">
        <v>1</v>
      </c>
      <c r="V1995">
        <v>0</v>
      </c>
      <c r="W1995">
        <v>0</v>
      </c>
      <c r="X1995">
        <v>0</v>
      </c>
      <c r="Y1995" s="2">
        <v>0</v>
      </c>
      <c r="Z1995" s="7">
        <v>13.6</v>
      </c>
      <c r="AA1995" s="7">
        <v>18</v>
      </c>
      <c r="AB1995" s="7">
        <v>14.8</v>
      </c>
      <c r="AC1995" s="8">
        <v>15.5</v>
      </c>
      <c r="AD1995" s="3">
        <v>60</v>
      </c>
      <c r="AE1995" s="3">
        <v>5</v>
      </c>
      <c r="AF1995">
        <v>687.43499999999995</v>
      </c>
      <c r="AG1995" s="2">
        <v>173</v>
      </c>
    </row>
    <row r="1996" spans="1:33" x14ac:dyDescent="0.45">
      <c r="A1996" t="s">
        <v>83</v>
      </c>
      <c r="B1996" t="s">
        <v>23</v>
      </c>
      <c r="C1996" s="1">
        <v>48</v>
      </c>
      <c r="D1996" s="1">
        <v>24</v>
      </c>
      <c r="E1996" s="1">
        <v>51</v>
      </c>
      <c r="F1996">
        <v>3</v>
      </c>
      <c r="G1996" s="2" t="s">
        <v>16</v>
      </c>
      <c r="H1996" s="23">
        <v>89</v>
      </c>
      <c r="I1996" s="16">
        <v>0</v>
      </c>
      <c r="J1996">
        <v>5</v>
      </c>
      <c r="K1996" s="2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1</v>
      </c>
      <c r="V1996">
        <v>0</v>
      </c>
      <c r="W1996">
        <v>0</v>
      </c>
      <c r="X1996">
        <v>0</v>
      </c>
      <c r="Y1996" s="2">
        <v>0</v>
      </c>
      <c r="Z1996" s="7">
        <v>15.6</v>
      </c>
      <c r="AA1996" s="7">
        <v>12.6</v>
      </c>
      <c r="AB1996" s="7">
        <v>13.2</v>
      </c>
      <c r="AC1996" s="8">
        <v>13.8</v>
      </c>
      <c r="AD1996" s="3">
        <v>55</v>
      </c>
      <c r="AE1996" s="3">
        <v>5</v>
      </c>
      <c r="AF1996" s="7">
        <v>406.67099999999999</v>
      </c>
      <c r="AG1996" s="2">
        <v>131</v>
      </c>
    </row>
    <row r="1997" spans="1:33" x14ac:dyDescent="0.45">
      <c r="A1997" t="s">
        <v>83</v>
      </c>
      <c r="B1997" t="s">
        <v>23</v>
      </c>
      <c r="C1997" s="1">
        <v>48</v>
      </c>
      <c r="D1997" s="1">
        <v>25</v>
      </c>
      <c r="E1997" s="1">
        <v>52</v>
      </c>
      <c r="F1997">
        <v>3</v>
      </c>
      <c r="G1997" s="2" t="s">
        <v>44</v>
      </c>
      <c r="H1997" s="3">
        <v>89</v>
      </c>
      <c r="I1997" s="4">
        <v>5</v>
      </c>
      <c r="J1997" s="5">
        <v>5</v>
      </c>
      <c r="K1997" s="6">
        <v>0</v>
      </c>
      <c r="L1997" s="5">
        <v>2</v>
      </c>
      <c r="M1997" s="5">
        <v>0</v>
      </c>
      <c r="N1997" s="5">
        <v>0</v>
      </c>
      <c r="O1997" s="5">
        <v>0</v>
      </c>
      <c r="P1997" s="5">
        <v>0</v>
      </c>
      <c r="Q1997">
        <v>0</v>
      </c>
      <c r="R1997" s="5">
        <v>0</v>
      </c>
      <c r="S1997" s="5">
        <v>0</v>
      </c>
      <c r="T1997" s="5">
        <v>0</v>
      </c>
      <c r="U1997" s="5">
        <v>1</v>
      </c>
      <c r="V1997" s="5">
        <v>0</v>
      </c>
      <c r="W1997" s="5">
        <v>0</v>
      </c>
      <c r="X1997" s="5">
        <v>0</v>
      </c>
      <c r="Y1997" s="6">
        <v>0</v>
      </c>
      <c r="Z1997" s="7">
        <v>13</v>
      </c>
      <c r="AA1997" s="7">
        <v>11</v>
      </c>
      <c r="AB1997" s="7">
        <v>9.4</v>
      </c>
      <c r="AC1997" s="8">
        <v>11.1</v>
      </c>
      <c r="AD1997" s="3">
        <v>45</v>
      </c>
      <c r="AE1997" s="3">
        <v>5</v>
      </c>
      <c r="AF1997">
        <v>525.95600000000002</v>
      </c>
      <c r="AG1997" s="2">
        <v>164</v>
      </c>
    </row>
    <row r="1998" spans="1:33" x14ac:dyDescent="0.45">
      <c r="A1998" t="s">
        <v>83</v>
      </c>
      <c r="B1998" t="s">
        <v>23</v>
      </c>
      <c r="C1998" s="1">
        <v>48</v>
      </c>
      <c r="D1998" s="1">
        <v>26</v>
      </c>
      <c r="E1998" s="1">
        <v>53</v>
      </c>
      <c r="F1998">
        <v>3</v>
      </c>
      <c r="G1998" s="2" t="s">
        <v>16</v>
      </c>
      <c r="H1998" s="3">
        <v>100</v>
      </c>
      <c r="I1998" s="16">
        <v>5</v>
      </c>
      <c r="J1998">
        <v>5</v>
      </c>
      <c r="K1998" s="2">
        <v>0</v>
      </c>
      <c r="L1998">
        <v>2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 s="2">
        <v>0</v>
      </c>
      <c r="Z1998" s="7">
        <v>8.8000000000000007</v>
      </c>
      <c r="AA1998" s="7">
        <v>11.4</v>
      </c>
      <c r="AB1998" s="7">
        <v>10.6</v>
      </c>
      <c r="AC1998" s="8">
        <v>10.3</v>
      </c>
      <c r="AD1998" s="3">
        <v>50</v>
      </c>
      <c r="AE1998" s="3">
        <v>10</v>
      </c>
      <c r="AF1998" s="7">
        <v>490.02</v>
      </c>
      <c r="AG1998" s="2">
        <v>180</v>
      </c>
    </row>
    <row r="1999" spans="1:33" x14ac:dyDescent="0.45">
      <c r="A1999" t="s">
        <v>83</v>
      </c>
      <c r="B1999" t="s">
        <v>23</v>
      </c>
      <c r="C1999" s="1">
        <v>48</v>
      </c>
      <c r="D1999" s="1">
        <v>27</v>
      </c>
      <c r="E1999" s="1">
        <v>54</v>
      </c>
      <c r="F1999">
        <v>3</v>
      </c>
      <c r="G1999" s="2" t="s">
        <v>43</v>
      </c>
      <c r="H1999" s="3">
        <v>89</v>
      </c>
      <c r="I1999" s="4">
        <v>0</v>
      </c>
      <c r="J1999" s="5">
        <v>5</v>
      </c>
      <c r="K1999" s="6">
        <v>0</v>
      </c>
      <c r="L1999">
        <v>5</v>
      </c>
      <c r="M1999">
        <v>0</v>
      </c>
      <c r="N1999">
        <v>0</v>
      </c>
      <c r="O1999">
        <v>0</v>
      </c>
      <c r="P1999" s="5">
        <v>0</v>
      </c>
      <c r="Q1999">
        <v>0</v>
      </c>
      <c r="R1999">
        <v>0</v>
      </c>
      <c r="S1999" s="5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 s="2">
        <v>0</v>
      </c>
      <c r="Z1999" s="7">
        <v>14.6</v>
      </c>
      <c r="AA1999" s="7">
        <v>9.6</v>
      </c>
      <c r="AB1999" s="7">
        <v>12.4</v>
      </c>
      <c r="AC1999" s="8">
        <v>12.2</v>
      </c>
      <c r="AD1999" s="3">
        <v>65</v>
      </c>
      <c r="AE1999" s="3">
        <v>5</v>
      </c>
      <c r="AF1999" s="10">
        <v>656.13900000000001</v>
      </c>
      <c r="AG1999" s="2">
        <v>135</v>
      </c>
    </row>
    <row r="2000" spans="1:33" x14ac:dyDescent="0.45">
      <c r="A2000" t="s">
        <v>82</v>
      </c>
      <c r="B2000" t="s">
        <v>23</v>
      </c>
      <c r="C2000" s="1">
        <v>49</v>
      </c>
      <c r="D2000" s="1">
        <v>1</v>
      </c>
      <c r="E2000" s="1">
        <v>55</v>
      </c>
      <c r="F2000">
        <v>1</v>
      </c>
      <c r="G2000" s="2" t="s">
        <v>16</v>
      </c>
      <c r="H2000" s="3">
        <v>100</v>
      </c>
      <c r="I2000" s="4">
        <v>0</v>
      </c>
      <c r="J2000" s="5">
        <v>5</v>
      </c>
      <c r="K2000" s="6">
        <v>0</v>
      </c>
      <c r="L2000">
        <v>0</v>
      </c>
      <c r="M2000">
        <v>0</v>
      </c>
      <c r="N2000">
        <v>0</v>
      </c>
      <c r="O2000">
        <v>0</v>
      </c>
      <c r="P2000" s="5">
        <v>0</v>
      </c>
      <c r="Q2000">
        <v>3</v>
      </c>
      <c r="R2000">
        <v>0</v>
      </c>
      <c r="S2000" s="5">
        <v>0</v>
      </c>
      <c r="T2000">
        <v>0</v>
      </c>
      <c r="U2000">
        <v>0</v>
      </c>
      <c r="V2000">
        <v>0</v>
      </c>
      <c r="W2000">
        <v>0</v>
      </c>
      <c r="X2000">
        <v>4</v>
      </c>
      <c r="Y2000" s="2">
        <v>0</v>
      </c>
      <c r="Z2000" s="7">
        <v>12.2</v>
      </c>
      <c r="AA2000" s="7">
        <v>13.6</v>
      </c>
      <c r="AB2000" s="7">
        <v>12.2</v>
      </c>
      <c r="AC2000" s="8">
        <v>12.7</v>
      </c>
      <c r="AD2000" s="3">
        <v>70</v>
      </c>
      <c r="AE2000" s="3">
        <v>5</v>
      </c>
      <c r="AF2000">
        <v>724.8</v>
      </c>
      <c r="AG2000" s="2">
        <v>124</v>
      </c>
    </row>
    <row r="2001" spans="1:33" x14ac:dyDescent="0.45">
      <c r="A2001" t="s">
        <v>82</v>
      </c>
      <c r="B2001" t="s">
        <v>23</v>
      </c>
      <c r="C2001" s="1">
        <v>49</v>
      </c>
      <c r="D2001" s="1">
        <v>2</v>
      </c>
      <c r="E2001" s="1">
        <v>56</v>
      </c>
      <c r="F2001">
        <v>1</v>
      </c>
      <c r="G2001" s="2" t="s">
        <v>43</v>
      </c>
      <c r="H2001" s="3">
        <v>100</v>
      </c>
      <c r="I2001" s="4">
        <v>0</v>
      </c>
      <c r="J2001" s="5">
        <v>5</v>
      </c>
      <c r="K2001" s="6">
        <v>0</v>
      </c>
      <c r="L2001">
        <v>0</v>
      </c>
      <c r="M2001">
        <v>0</v>
      </c>
      <c r="N2001">
        <v>0</v>
      </c>
      <c r="O2001">
        <v>0</v>
      </c>
      <c r="P2001" s="5">
        <v>0</v>
      </c>
      <c r="Q2001">
        <v>0</v>
      </c>
      <c r="R2001">
        <v>0</v>
      </c>
      <c r="S2001" s="5">
        <v>0</v>
      </c>
      <c r="T2001">
        <v>0</v>
      </c>
      <c r="U2001">
        <v>0</v>
      </c>
      <c r="V2001">
        <v>0</v>
      </c>
      <c r="W2001">
        <v>0</v>
      </c>
      <c r="X2001">
        <v>3</v>
      </c>
      <c r="Y2001" s="2">
        <v>0</v>
      </c>
      <c r="Z2001" s="7">
        <v>14.8</v>
      </c>
      <c r="AA2001" s="7">
        <v>12.2</v>
      </c>
      <c r="AB2001" s="7">
        <v>11.4</v>
      </c>
      <c r="AC2001" s="8">
        <v>12.8</v>
      </c>
      <c r="AD2001" s="3">
        <v>60</v>
      </c>
      <c r="AE2001" s="3">
        <v>5</v>
      </c>
      <c r="AF2001" s="10">
        <v>614.9</v>
      </c>
      <c r="AG2001" s="2">
        <v>211</v>
      </c>
    </row>
    <row r="2002" spans="1:33" x14ac:dyDescent="0.45">
      <c r="A2002" t="s">
        <v>82</v>
      </c>
      <c r="B2002" t="s">
        <v>23</v>
      </c>
      <c r="C2002" s="1">
        <v>49</v>
      </c>
      <c r="D2002" s="1">
        <v>3</v>
      </c>
      <c r="E2002" s="1">
        <v>57</v>
      </c>
      <c r="F2002">
        <v>1</v>
      </c>
      <c r="G2002" s="2" t="s">
        <v>44</v>
      </c>
      <c r="H2002" s="3">
        <v>66</v>
      </c>
      <c r="I2002" s="16">
        <v>0</v>
      </c>
      <c r="J2002">
        <v>0</v>
      </c>
      <c r="K2002" s="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 s="2">
        <v>0</v>
      </c>
      <c r="Z2002" s="7">
        <v>13.4</v>
      </c>
      <c r="AA2002" s="7">
        <v>10.8</v>
      </c>
      <c r="AB2002" s="7">
        <v>10.199999999999999</v>
      </c>
      <c r="AC2002" s="8">
        <v>11.5</v>
      </c>
      <c r="AD2002" s="3">
        <v>20</v>
      </c>
      <c r="AE2002" s="3">
        <v>5</v>
      </c>
      <c r="AF2002" s="7">
        <v>278.2</v>
      </c>
      <c r="AG2002" s="2">
        <v>298</v>
      </c>
    </row>
    <row r="2003" spans="1:33" x14ac:dyDescent="0.45">
      <c r="A2003" t="s">
        <v>82</v>
      </c>
      <c r="B2003" t="s">
        <v>23</v>
      </c>
      <c r="C2003" s="1">
        <v>49</v>
      </c>
      <c r="D2003" s="1">
        <v>4</v>
      </c>
      <c r="E2003" s="1">
        <v>58</v>
      </c>
      <c r="F2003">
        <v>1</v>
      </c>
      <c r="G2003" s="2" t="s">
        <v>43</v>
      </c>
      <c r="H2003" s="3">
        <v>100</v>
      </c>
      <c r="I2003" s="4">
        <v>0</v>
      </c>
      <c r="J2003" s="5">
        <v>0</v>
      </c>
      <c r="K2003" s="6">
        <v>0</v>
      </c>
      <c r="L2003">
        <v>0</v>
      </c>
      <c r="M2003">
        <v>0</v>
      </c>
      <c r="N2003">
        <v>0</v>
      </c>
      <c r="O2003">
        <v>0</v>
      </c>
      <c r="P2003" s="5">
        <v>0</v>
      </c>
      <c r="Q2003">
        <v>1</v>
      </c>
      <c r="R2003">
        <v>0</v>
      </c>
      <c r="S2003" s="5">
        <v>0</v>
      </c>
      <c r="T2003">
        <v>0</v>
      </c>
      <c r="U2003">
        <v>1</v>
      </c>
      <c r="V2003">
        <v>0</v>
      </c>
      <c r="W2003">
        <v>0</v>
      </c>
      <c r="X2003">
        <v>5</v>
      </c>
      <c r="Y2003" s="2">
        <v>0</v>
      </c>
      <c r="Z2003" s="7">
        <v>10.8</v>
      </c>
      <c r="AA2003" s="7">
        <v>9.8000000000000007</v>
      </c>
      <c r="AB2003" s="7">
        <v>8</v>
      </c>
      <c r="AC2003" s="8">
        <v>9.5</v>
      </c>
      <c r="AD2003" s="3">
        <v>70</v>
      </c>
      <c r="AE2003" s="3">
        <v>10</v>
      </c>
      <c r="AF2003">
        <v>714.3</v>
      </c>
      <c r="AG2003" s="2">
        <v>267</v>
      </c>
    </row>
    <row r="2004" spans="1:33" x14ac:dyDescent="0.45">
      <c r="A2004" t="s">
        <v>82</v>
      </c>
      <c r="B2004" t="s">
        <v>23</v>
      </c>
      <c r="C2004" s="1">
        <v>49</v>
      </c>
      <c r="D2004" s="1">
        <v>5</v>
      </c>
      <c r="E2004" s="1">
        <v>59</v>
      </c>
      <c r="F2004">
        <v>1</v>
      </c>
      <c r="G2004" s="2" t="s">
        <v>44</v>
      </c>
      <c r="H2004" s="3">
        <v>100</v>
      </c>
      <c r="I2004" s="4">
        <v>0</v>
      </c>
      <c r="J2004" s="5">
        <v>10</v>
      </c>
      <c r="K2004" s="6">
        <v>0</v>
      </c>
      <c r="L2004">
        <v>0</v>
      </c>
      <c r="M2004">
        <v>0</v>
      </c>
      <c r="N2004">
        <v>0</v>
      </c>
      <c r="O2004">
        <v>0</v>
      </c>
      <c r="P2004" s="5">
        <v>0</v>
      </c>
      <c r="Q2004">
        <v>0</v>
      </c>
      <c r="R2004">
        <v>0</v>
      </c>
      <c r="S2004" s="5">
        <v>0</v>
      </c>
      <c r="T2004">
        <v>0</v>
      </c>
      <c r="U2004">
        <v>1</v>
      </c>
      <c r="V2004">
        <v>0</v>
      </c>
      <c r="W2004">
        <v>0</v>
      </c>
      <c r="X2004">
        <v>4</v>
      </c>
      <c r="Y2004" s="2">
        <v>0</v>
      </c>
      <c r="Z2004" s="7">
        <v>14.2</v>
      </c>
      <c r="AA2004" s="7">
        <v>10</v>
      </c>
      <c r="AB2004" s="7">
        <v>7.8</v>
      </c>
      <c r="AC2004" s="8">
        <v>10.7</v>
      </c>
      <c r="AD2004" s="3">
        <v>65</v>
      </c>
      <c r="AE2004" s="3">
        <v>5</v>
      </c>
      <c r="AF2004" s="10">
        <v>689.2</v>
      </c>
      <c r="AG2004" s="2">
        <v>225</v>
      </c>
    </row>
    <row r="2005" spans="1:33" x14ac:dyDescent="0.45">
      <c r="A2005" t="s">
        <v>82</v>
      </c>
      <c r="B2005" t="s">
        <v>23</v>
      </c>
      <c r="C2005" s="1">
        <v>49</v>
      </c>
      <c r="D2005" s="1">
        <v>6</v>
      </c>
      <c r="E2005" s="1">
        <v>60</v>
      </c>
      <c r="F2005">
        <v>1</v>
      </c>
      <c r="G2005" s="2" t="s">
        <v>16</v>
      </c>
      <c r="H2005" s="3">
        <v>89</v>
      </c>
      <c r="I2005" s="4">
        <v>0</v>
      </c>
      <c r="J2005" s="5">
        <v>0</v>
      </c>
      <c r="K2005" s="6">
        <v>0</v>
      </c>
      <c r="L2005">
        <v>0</v>
      </c>
      <c r="M2005">
        <v>0</v>
      </c>
      <c r="N2005">
        <v>0</v>
      </c>
      <c r="O2005">
        <v>0</v>
      </c>
      <c r="P2005" s="5">
        <v>0</v>
      </c>
      <c r="Q2005">
        <v>0</v>
      </c>
      <c r="R2005">
        <v>0</v>
      </c>
      <c r="S2005" s="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 s="2">
        <v>0</v>
      </c>
      <c r="Z2005" s="7">
        <v>7.4</v>
      </c>
      <c r="AA2005" s="7">
        <v>8.6</v>
      </c>
      <c r="AB2005" s="7">
        <v>12</v>
      </c>
      <c r="AC2005" s="8">
        <v>9.3000000000000007</v>
      </c>
      <c r="AD2005" s="3">
        <v>50</v>
      </c>
      <c r="AE2005" s="3">
        <v>5</v>
      </c>
      <c r="AF2005">
        <v>689.1</v>
      </c>
      <c r="AG2005" s="2">
        <v>278</v>
      </c>
    </row>
    <row r="2006" spans="1:33" x14ac:dyDescent="0.45">
      <c r="A2006" t="s">
        <v>82</v>
      </c>
      <c r="B2006" t="s">
        <v>23</v>
      </c>
      <c r="C2006" s="1">
        <v>49</v>
      </c>
      <c r="D2006" s="1">
        <v>7</v>
      </c>
      <c r="E2006" s="1">
        <v>61</v>
      </c>
      <c r="F2006">
        <v>1</v>
      </c>
      <c r="G2006" s="2" t="s">
        <v>44</v>
      </c>
      <c r="H2006" s="3">
        <v>100</v>
      </c>
      <c r="I2006" s="16">
        <v>0</v>
      </c>
      <c r="J2006">
        <v>5</v>
      </c>
      <c r="K2006" s="2">
        <v>0</v>
      </c>
      <c r="L2006">
        <v>0</v>
      </c>
      <c r="M2006">
        <v>0</v>
      </c>
      <c r="N2006">
        <v>0</v>
      </c>
      <c r="O2006">
        <v>0</v>
      </c>
      <c r="P2006" s="5">
        <v>0</v>
      </c>
      <c r="Q2006">
        <v>0</v>
      </c>
      <c r="R2006">
        <v>0</v>
      </c>
      <c r="S2006">
        <v>0</v>
      </c>
      <c r="T2006">
        <v>0</v>
      </c>
      <c r="U2006">
        <v>2</v>
      </c>
      <c r="V2006">
        <v>0</v>
      </c>
      <c r="W2006">
        <v>0</v>
      </c>
      <c r="X2006">
        <v>7</v>
      </c>
      <c r="Y2006" s="2">
        <v>0</v>
      </c>
      <c r="Z2006" s="7">
        <v>10</v>
      </c>
      <c r="AA2006" s="7">
        <v>8.4</v>
      </c>
      <c r="AB2006" s="7">
        <v>14</v>
      </c>
      <c r="AC2006" s="8">
        <v>10.8</v>
      </c>
      <c r="AD2006" s="3">
        <v>95</v>
      </c>
      <c r="AE2006" s="3">
        <v>10</v>
      </c>
      <c r="AF2006" s="10">
        <v>1007.1</v>
      </c>
      <c r="AG2006" s="2">
        <v>142</v>
      </c>
    </row>
    <row r="2007" spans="1:33" x14ac:dyDescent="0.45">
      <c r="A2007" t="s">
        <v>82</v>
      </c>
      <c r="B2007" t="s">
        <v>23</v>
      </c>
      <c r="C2007" s="1">
        <v>49</v>
      </c>
      <c r="D2007" s="1">
        <v>8</v>
      </c>
      <c r="E2007" s="1">
        <v>62</v>
      </c>
      <c r="F2007">
        <v>1</v>
      </c>
      <c r="G2007" s="2" t="s">
        <v>16</v>
      </c>
      <c r="H2007" s="3">
        <v>100</v>
      </c>
      <c r="I2007" s="4">
        <v>0</v>
      </c>
      <c r="J2007" s="5">
        <v>5</v>
      </c>
      <c r="K2007" s="6">
        <v>0</v>
      </c>
      <c r="L2007">
        <v>0</v>
      </c>
      <c r="M2007">
        <v>0</v>
      </c>
      <c r="N2007">
        <v>0</v>
      </c>
      <c r="O2007">
        <v>0</v>
      </c>
      <c r="P2007" s="5">
        <v>0</v>
      </c>
      <c r="Q2007">
        <v>0</v>
      </c>
      <c r="R2007">
        <v>0</v>
      </c>
      <c r="S2007" s="5">
        <v>0</v>
      </c>
      <c r="T2007">
        <v>0</v>
      </c>
      <c r="U2007">
        <v>0</v>
      </c>
      <c r="V2007">
        <v>0</v>
      </c>
      <c r="W2007">
        <v>0</v>
      </c>
      <c r="X2007">
        <v>4</v>
      </c>
      <c r="Y2007" s="2">
        <v>0</v>
      </c>
      <c r="Z2007" s="7">
        <v>12.6</v>
      </c>
      <c r="AA2007" s="7">
        <v>14.2</v>
      </c>
      <c r="AB2007" s="7">
        <v>13.8</v>
      </c>
      <c r="AC2007" s="8">
        <v>13.5</v>
      </c>
      <c r="AD2007" s="3">
        <v>95</v>
      </c>
      <c r="AE2007" s="3">
        <v>5</v>
      </c>
      <c r="AF2007" s="10">
        <v>987.4</v>
      </c>
      <c r="AG2007" s="2">
        <v>187</v>
      </c>
    </row>
    <row r="2008" spans="1:33" x14ac:dyDescent="0.45">
      <c r="A2008" t="s">
        <v>82</v>
      </c>
      <c r="B2008" t="s">
        <v>23</v>
      </c>
      <c r="C2008" s="1">
        <v>49</v>
      </c>
      <c r="D2008" s="1">
        <v>9</v>
      </c>
      <c r="E2008" s="1">
        <v>63</v>
      </c>
      <c r="F2008">
        <v>1</v>
      </c>
      <c r="G2008" s="2" t="s">
        <v>43</v>
      </c>
      <c r="H2008" s="3">
        <v>100</v>
      </c>
      <c r="I2008" s="4">
        <v>5</v>
      </c>
      <c r="J2008" s="5">
        <v>5</v>
      </c>
      <c r="K2008" s="6">
        <v>0</v>
      </c>
      <c r="L2008">
        <v>0</v>
      </c>
      <c r="M2008">
        <v>0</v>
      </c>
      <c r="N2008">
        <v>0</v>
      </c>
      <c r="O2008">
        <v>0</v>
      </c>
      <c r="P2008" s="5">
        <v>0</v>
      </c>
      <c r="Q2008">
        <v>0</v>
      </c>
      <c r="R2008">
        <v>0</v>
      </c>
      <c r="S2008" s="5">
        <v>0</v>
      </c>
      <c r="T2008">
        <v>0</v>
      </c>
      <c r="U2008">
        <v>1</v>
      </c>
      <c r="V2008">
        <v>0</v>
      </c>
      <c r="W2008">
        <v>0</v>
      </c>
      <c r="X2008">
        <v>0</v>
      </c>
      <c r="Y2008" s="2">
        <v>0</v>
      </c>
      <c r="Z2008" s="7">
        <v>13.6</v>
      </c>
      <c r="AA2008" s="7">
        <v>11.8</v>
      </c>
      <c r="AB2008" s="7">
        <v>15.6</v>
      </c>
      <c r="AC2008" s="8">
        <v>13.7</v>
      </c>
      <c r="AD2008" s="3">
        <v>75</v>
      </c>
      <c r="AE2008" s="3">
        <v>5</v>
      </c>
      <c r="AF2008" s="10">
        <v>791.6</v>
      </c>
      <c r="AG2008" s="2">
        <v>215</v>
      </c>
    </row>
    <row r="2009" spans="1:33" x14ac:dyDescent="0.45">
      <c r="A2009" t="s">
        <v>82</v>
      </c>
      <c r="B2009" t="s">
        <v>23</v>
      </c>
      <c r="C2009" s="1">
        <v>49</v>
      </c>
      <c r="D2009" s="1">
        <v>10</v>
      </c>
      <c r="E2009" s="1">
        <v>64</v>
      </c>
      <c r="F2009">
        <v>2</v>
      </c>
      <c r="G2009" s="2" t="s">
        <v>16</v>
      </c>
      <c r="H2009" s="3">
        <v>100</v>
      </c>
      <c r="I2009" s="4">
        <v>0</v>
      </c>
      <c r="J2009" s="5">
        <v>5</v>
      </c>
      <c r="K2009" s="6">
        <v>0</v>
      </c>
      <c r="L2009">
        <v>0</v>
      </c>
      <c r="M2009">
        <v>0</v>
      </c>
      <c r="N2009">
        <v>0</v>
      </c>
      <c r="O2009">
        <v>0</v>
      </c>
      <c r="P2009" s="5">
        <v>0</v>
      </c>
      <c r="Q2009">
        <v>0</v>
      </c>
      <c r="R2009">
        <v>0</v>
      </c>
      <c r="S2009" s="5">
        <v>0</v>
      </c>
      <c r="T2009">
        <v>0</v>
      </c>
      <c r="U2009">
        <v>1</v>
      </c>
      <c r="V2009">
        <v>0</v>
      </c>
      <c r="W2009">
        <v>0</v>
      </c>
      <c r="X2009">
        <v>3</v>
      </c>
      <c r="Y2009" s="2">
        <v>0</v>
      </c>
      <c r="Z2009" s="7">
        <v>19.8</v>
      </c>
      <c r="AA2009" s="7">
        <v>11.6</v>
      </c>
      <c r="AB2009" s="7">
        <v>13.8</v>
      </c>
      <c r="AC2009" s="8">
        <v>15.1</v>
      </c>
      <c r="AD2009" s="3">
        <v>75</v>
      </c>
      <c r="AE2009" s="3">
        <v>15</v>
      </c>
      <c r="AF2009">
        <v>914.1</v>
      </c>
      <c r="AG2009" s="2">
        <v>142</v>
      </c>
    </row>
    <row r="2010" spans="1:33" x14ac:dyDescent="0.45">
      <c r="A2010" t="s">
        <v>82</v>
      </c>
      <c r="B2010" t="s">
        <v>23</v>
      </c>
      <c r="C2010" s="1">
        <v>49</v>
      </c>
      <c r="D2010" s="1">
        <v>11</v>
      </c>
      <c r="E2010" s="1">
        <v>65</v>
      </c>
      <c r="F2010">
        <v>2</v>
      </c>
      <c r="G2010" s="2" t="s">
        <v>43</v>
      </c>
      <c r="H2010" s="3">
        <v>100</v>
      </c>
      <c r="I2010" s="4">
        <v>0</v>
      </c>
      <c r="J2010" s="5">
        <v>0</v>
      </c>
      <c r="K2010" s="6">
        <v>0</v>
      </c>
      <c r="L2010">
        <v>0</v>
      </c>
      <c r="M2010">
        <v>0</v>
      </c>
      <c r="N2010">
        <v>0</v>
      </c>
      <c r="O2010">
        <v>0</v>
      </c>
      <c r="P2010" s="5">
        <v>0</v>
      </c>
      <c r="Q2010">
        <v>0</v>
      </c>
      <c r="R2010">
        <v>0</v>
      </c>
      <c r="S2010" s="5">
        <v>0</v>
      </c>
      <c r="T2010">
        <v>0</v>
      </c>
      <c r="U2010">
        <v>0</v>
      </c>
      <c r="V2010">
        <v>0</v>
      </c>
      <c r="W2010">
        <v>0</v>
      </c>
      <c r="X2010">
        <v>1</v>
      </c>
      <c r="Y2010" s="2">
        <v>0</v>
      </c>
      <c r="Z2010" s="7">
        <v>17</v>
      </c>
      <c r="AA2010" s="7">
        <v>11.2</v>
      </c>
      <c r="AB2010" s="7">
        <v>18</v>
      </c>
      <c r="AC2010" s="8">
        <v>15.4</v>
      </c>
      <c r="AD2010" s="3">
        <v>85</v>
      </c>
      <c r="AE2010" s="3">
        <v>15</v>
      </c>
      <c r="AF2010">
        <v>941</v>
      </c>
      <c r="AG2010" s="2">
        <v>153</v>
      </c>
    </row>
    <row r="2011" spans="1:33" x14ac:dyDescent="0.45">
      <c r="A2011" t="s">
        <v>82</v>
      </c>
      <c r="B2011" t="s">
        <v>23</v>
      </c>
      <c r="C2011" s="1">
        <v>49</v>
      </c>
      <c r="D2011" s="1">
        <v>12</v>
      </c>
      <c r="E2011" s="1">
        <v>66</v>
      </c>
      <c r="F2011">
        <v>2</v>
      </c>
      <c r="G2011" s="2" t="s">
        <v>44</v>
      </c>
      <c r="H2011" s="23">
        <v>100</v>
      </c>
      <c r="I2011" s="4">
        <v>0</v>
      </c>
      <c r="J2011" s="5">
        <v>10</v>
      </c>
      <c r="K2011" s="6">
        <v>0</v>
      </c>
      <c r="L2011">
        <v>0</v>
      </c>
      <c r="M2011">
        <v>0</v>
      </c>
      <c r="N2011">
        <v>0</v>
      </c>
      <c r="O2011">
        <v>0</v>
      </c>
      <c r="P2011" s="5">
        <v>0</v>
      </c>
      <c r="Q2011">
        <v>0</v>
      </c>
      <c r="R2011">
        <v>0</v>
      </c>
      <c r="S2011" s="5">
        <v>0</v>
      </c>
      <c r="T2011">
        <v>0</v>
      </c>
      <c r="U2011">
        <v>1</v>
      </c>
      <c r="V2011">
        <v>0</v>
      </c>
      <c r="W2011">
        <v>0</v>
      </c>
      <c r="X2011">
        <v>3</v>
      </c>
      <c r="Y2011" s="2">
        <v>0</v>
      </c>
      <c r="Z2011">
        <v>14.2</v>
      </c>
      <c r="AA2011">
        <v>13.8</v>
      </c>
      <c r="AB2011">
        <v>15.8</v>
      </c>
      <c r="AC2011" s="8">
        <v>14.6</v>
      </c>
      <c r="AD2011" s="3">
        <v>80</v>
      </c>
      <c r="AE2011" s="3">
        <v>10</v>
      </c>
      <c r="AF2011">
        <v>830.4</v>
      </c>
      <c r="AG2011" s="2">
        <v>120</v>
      </c>
    </row>
    <row r="2012" spans="1:33" x14ac:dyDescent="0.45">
      <c r="A2012" t="s">
        <v>82</v>
      </c>
      <c r="B2012" t="s">
        <v>23</v>
      </c>
      <c r="C2012" s="1">
        <v>49</v>
      </c>
      <c r="D2012" s="1">
        <v>13</v>
      </c>
      <c r="E2012" s="1">
        <v>67</v>
      </c>
      <c r="F2012">
        <v>2</v>
      </c>
      <c r="G2012" s="2" t="s">
        <v>43</v>
      </c>
      <c r="H2012" s="3">
        <v>100</v>
      </c>
      <c r="I2012" s="16">
        <v>0</v>
      </c>
      <c r="J2012">
        <v>10</v>
      </c>
      <c r="K2012" s="2">
        <v>0</v>
      </c>
      <c r="L2012">
        <v>0</v>
      </c>
      <c r="M2012">
        <v>0</v>
      </c>
      <c r="N2012">
        <v>0</v>
      </c>
      <c r="O2012">
        <v>0</v>
      </c>
      <c r="P2012" s="5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 s="2">
        <v>0</v>
      </c>
      <c r="Z2012" s="7">
        <v>13.6</v>
      </c>
      <c r="AA2012" s="7">
        <v>15.6</v>
      </c>
      <c r="AB2012" s="7">
        <v>12.2</v>
      </c>
      <c r="AC2012" s="8">
        <v>13.8</v>
      </c>
      <c r="AD2012" s="3">
        <v>85</v>
      </c>
      <c r="AE2012" s="3">
        <v>10</v>
      </c>
      <c r="AF2012" s="10">
        <v>987.1</v>
      </c>
      <c r="AG2012" s="2">
        <v>133</v>
      </c>
    </row>
    <row r="2013" spans="1:33" x14ac:dyDescent="0.45">
      <c r="A2013" t="s">
        <v>82</v>
      </c>
      <c r="B2013" t="s">
        <v>23</v>
      </c>
      <c r="C2013" s="1">
        <v>49</v>
      </c>
      <c r="D2013" s="1">
        <v>14</v>
      </c>
      <c r="E2013" s="1">
        <v>68</v>
      </c>
      <c r="F2013">
        <v>2</v>
      </c>
      <c r="G2013" s="2" t="s">
        <v>44</v>
      </c>
      <c r="H2013" s="3">
        <v>100</v>
      </c>
      <c r="I2013" s="16">
        <v>5</v>
      </c>
      <c r="J2013">
        <v>0</v>
      </c>
      <c r="K2013" s="2">
        <v>0</v>
      </c>
      <c r="L2013">
        <v>0</v>
      </c>
      <c r="M2013">
        <v>0</v>
      </c>
      <c r="N2013">
        <v>0</v>
      </c>
      <c r="O2013">
        <v>0</v>
      </c>
      <c r="P2013" s="5">
        <v>0</v>
      </c>
      <c r="Q2013">
        <v>0</v>
      </c>
      <c r="R2013">
        <v>0</v>
      </c>
      <c r="S2013">
        <v>0</v>
      </c>
      <c r="T2013">
        <v>0</v>
      </c>
      <c r="U2013">
        <v>1</v>
      </c>
      <c r="V2013">
        <v>0</v>
      </c>
      <c r="W2013">
        <v>0</v>
      </c>
      <c r="X2013">
        <v>2</v>
      </c>
      <c r="Y2013" s="2">
        <v>0</v>
      </c>
      <c r="Z2013" s="7">
        <v>12.2</v>
      </c>
      <c r="AA2013" s="7">
        <v>11.4</v>
      </c>
      <c r="AB2013" s="7">
        <v>11.2</v>
      </c>
      <c r="AC2013" s="8">
        <v>11.6</v>
      </c>
      <c r="AD2013" s="3">
        <v>95</v>
      </c>
      <c r="AE2013" s="3">
        <v>15</v>
      </c>
      <c r="AF2013" s="10">
        <v>998.2</v>
      </c>
      <c r="AG2013" s="2">
        <v>142</v>
      </c>
    </row>
    <row r="2014" spans="1:33" x14ac:dyDescent="0.45">
      <c r="A2014" t="s">
        <v>82</v>
      </c>
      <c r="B2014" t="s">
        <v>23</v>
      </c>
      <c r="C2014" s="1">
        <v>49</v>
      </c>
      <c r="D2014" s="1">
        <v>15</v>
      </c>
      <c r="E2014" s="1">
        <v>69</v>
      </c>
      <c r="F2014">
        <v>2</v>
      </c>
      <c r="G2014" s="2" t="s">
        <v>16</v>
      </c>
      <c r="H2014" s="3">
        <v>100</v>
      </c>
      <c r="I2014" s="4">
        <v>0</v>
      </c>
      <c r="J2014" s="5">
        <v>20</v>
      </c>
      <c r="K2014" s="6">
        <v>0</v>
      </c>
      <c r="L2014">
        <v>0</v>
      </c>
      <c r="M2014">
        <v>0</v>
      </c>
      <c r="N2014">
        <v>0</v>
      </c>
      <c r="O2014">
        <v>0</v>
      </c>
      <c r="P2014" s="5">
        <v>0</v>
      </c>
      <c r="Q2014">
        <v>0</v>
      </c>
      <c r="R2014">
        <v>0</v>
      </c>
      <c r="S2014" s="5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 s="2">
        <v>0</v>
      </c>
      <c r="Z2014" s="7">
        <v>11.2</v>
      </c>
      <c r="AA2014" s="7">
        <v>12.2</v>
      </c>
      <c r="AB2014" s="7">
        <v>10.199999999999999</v>
      </c>
      <c r="AC2014" s="8">
        <v>11.2</v>
      </c>
      <c r="AD2014" s="3">
        <v>90</v>
      </c>
      <c r="AE2014" s="3">
        <v>15</v>
      </c>
      <c r="AF2014" s="10">
        <v>930.9</v>
      </c>
      <c r="AG2014" s="2">
        <v>178</v>
      </c>
    </row>
    <row r="2015" spans="1:33" x14ac:dyDescent="0.45">
      <c r="A2015" t="s">
        <v>82</v>
      </c>
      <c r="B2015" t="s">
        <v>23</v>
      </c>
      <c r="C2015" s="1">
        <v>49</v>
      </c>
      <c r="D2015" s="1">
        <v>16</v>
      </c>
      <c r="E2015" s="1">
        <v>70</v>
      </c>
      <c r="F2015">
        <v>2</v>
      </c>
      <c r="G2015" s="2" t="s">
        <v>44</v>
      </c>
      <c r="H2015" s="23">
        <v>100</v>
      </c>
      <c r="I2015" s="4">
        <v>0</v>
      </c>
      <c r="J2015" s="5">
        <v>10</v>
      </c>
      <c r="K2015" s="6">
        <v>0</v>
      </c>
      <c r="L2015">
        <v>0</v>
      </c>
      <c r="M2015">
        <v>0</v>
      </c>
      <c r="N2015">
        <v>0</v>
      </c>
      <c r="O2015">
        <v>0</v>
      </c>
      <c r="P2015" s="5">
        <v>0</v>
      </c>
      <c r="Q2015">
        <v>0</v>
      </c>
      <c r="R2015">
        <v>0</v>
      </c>
      <c r="S2015" s="5">
        <v>0</v>
      </c>
      <c r="T2015">
        <v>0</v>
      </c>
      <c r="U2015">
        <v>2</v>
      </c>
      <c r="V2015">
        <v>0</v>
      </c>
      <c r="W2015">
        <v>0</v>
      </c>
      <c r="X2015">
        <v>3</v>
      </c>
      <c r="Y2015" s="2">
        <v>0</v>
      </c>
      <c r="Z2015">
        <v>6.4</v>
      </c>
      <c r="AA2015">
        <v>9.1999999999999993</v>
      </c>
      <c r="AB2015">
        <v>9</v>
      </c>
      <c r="AC2015" s="8">
        <v>8.1999999999999993</v>
      </c>
      <c r="AD2015" s="3">
        <v>70</v>
      </c>
      <c r="AE2015" s="3">
        <v>15</v>
      </c>
      <c r="AF2015">
        <v>721.3</v>
      </c>
      <c r="AG2015" s="2">
        <v>254</v>
      </c>
    </row>
    <row r="2016" spans="1:33" x14ac:dyDescent="0.45">
      <c r="A2016" t="s">
        <v>82</v>
      </c>
      <c r="B2016" t="s">
        <v>23</v>
      </c>
      <c r="C2016" s="1">
        <v>49</v>
      </c>
      <c r="D2016" s="1">
        <v>17</v>
      </c>
      <c r="E2016" s="1">
        <v>71</v>
      </c>
      <c r="F2016">
        <v>2</v>
      </c>
      <c r="G2016" s="2" t="s">
        <v>16</v>
      </c>
      <c r="H2016" s="3">
        <v>100</v>
      </c>
      <c r="I2016" s="4">
        <v>0</v>
      </c>
      <c r="J2016" s="5">
        <v>5</v>
      </c>
      <c r="K2016" s="6">
        <v>0</v>
      </c>
      <c r="L2016">
        <v>0</v>
      </c>
      <c r="M2016">
        <v>0</v>
      </c>
      <c r="N2016">
        <v>0</v>
      </c>
      <c r="O2016">
        <v>0</v>
      </c>
      <c r="P2016" s="5">
        <v>0</v>
      </c>
      <c r="Q2016">
        <v>0</v>
      </c>
      <c r="R2016">
        <v>0</v>
      </c>
      <c r="S2016" s="5">
        <v>0</v>
      </c>
      <c r="T2016">
        <v>0</v>
      </c>
      <c r="U2016">
        <v>2</v>
      </c>
      <c r="V2016">
        <v>0</v>
      </c>
      <c r="W2016">
        <v>0</v>
      </c>
      <c r="X2016">
        <v>0</v>
      </c>
      <c r="Y2016" s="2">
        <v>0</v>
      </c>
      <c r="Z2016">
        <v>13.2</v>
      </c>
      <c r="AA2016">
        <v>11.2</v>
      </c>
      <c r="AB2016">
        <v>10.8</v>
      </c>
      <c r="AC2016" s="8">
        <v>11.7</v>
      </c>
      <c r="AD2016" s="3">
        <v>60</v>
      </c>
      <c r="AE2016" s="3">
        <v>10</v>
      </c>
      <c r="AF2016" s="10">
        <v>608.20000000000005</v>
      </c>
      <c r="AG2016" s="11">
        <v>198</v>
      </c>
    </row>
    <row r="2017" spans="1:33" x14ac:dyDescent="0.45">
      <c r="A2017" t="s">
        <v>82</v>
      </c>
      <c r="B2017" t="s">
        <v>23</v>
      </c>
      <c r="C2017" s="1">
        <v>49</v>
      </c>
      <c r="D2017" s="1">
        <v>18</v>
      </c>
      <c r="E2017" s="1">
        <v>72</v>
      </c>
      <c r="F2017">
        <v>2</v>
      </c>
      <c r="G2017" s="2" t="s">
        <v>43</v>
      </c>
      <c r="H2017" s="3">
        <v>100</v>
      </c>
      <c r="I2017" s="16">
        <v>0</v>
      </c>
      <c r="J2017">
        <v>10</v>
      </c>
      <c r="K2017" s="2">
        <v>0</v>
      </c>
      <c r="L2017">
        <v>0</v>
      </c>
      <c r="M2017">
        <v>0</v>
      </c>
      <c r="N2017">
        <v>0</v>
      </c>
      <c r="O2017">
        <v>0</v>
      </c>
      <c r="P2017" s="5">
        <v>0</v>
      </c>
      <c r="Q2017">
        <v>0</v>
      </c>
      <c r="R2017">
        <v>0</v>
      </c>
      <c r="S2017">
        <v>0</v>
      </c>
      <c r="T2017">
        <v>0</v>
      </c>
      <c r="U2017">
        <v>3</v>
      </c>
      <c r="V2017">
        <v>0</v>
      </c>
      <c r="W2017">
        <v>0</v>
      </c>
      <c r="X2017">
        <v>3</v>
      </c>
      <c r="Y2017" s="2">
        <v>0</v>
      </c>
      <c r="Z2017" s="7">
        <v>8.8000000000000007</v>
      </c>
      <c r="AA2017" s="7">
        <v>13.2</v>
      </c>
      <c r="AB2017" s="7">
        <v>11.5</v>
      </c>
      <c r="AC2017" s="8">
        <v>11.2</v>
      </c>
      <c r="AD2017" s="3">
        <v>95</v>
      </c>
      <c r="AE2017" s="3">
        <v>10</v>
      </c>
      <c r="AF2017" s="10">
        <v>1086.5</v>
      </c>
      <c r="AG2017" s="2">
        <v>115</v>
      </c>
    </row>
    <row r="2018" spans="1:33" x14ac:dyDescent="0.45">
      <c r="A2018" t="s">
        <v>82</v>
      </c>
      <c r="B2018" t="s">
        <v>23</v>
      </c>
      <c r="C2018" s="1">
        <v>49</v>
      </c>
      <c r="D2018" s="1">
        <v>19</v>
      </c>
      <c r="E2018" s="1">
        <v>73</v>
      </c>
      <c r="F2018">
        <v>3</v>
      </c>
      <c r="G2018" s="2" t="s">
        <v>16</v>
      </c>
      <c r="H2018" s="3">
        <v>100</v>
      </c>
      <c r="I2018" s="16">
        <v>0</v>
      </c>
      <c r="J2018">
        <v>5</v>
      </c>
      <c r="K2018" s="2">
        <v>0</v>
      </c>
      <c r="L2018">
        <v>0</v>
      </c>
      <c r="M2018">
        <v>0</v>
      </c>
      <c r="N2018">
        <v>0</v>
      </c>
      <c r="O2018">
        <v>0</v>
      </c>
      <c r="P2018" s="5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 s="2">
        <v>0</v>
      </c>
      <c r="Z2018" s="7">
        <v>8.4</v>
      </c>
      <c r="AA2018" s="7">
        <v>11.8</v>
      </c>
      <c r="AB2018" s="7">
        <v>11.2</v>
      </c>
      <c r="AC2018" s="8">
        <v>10.5</v>
      </c>
      <c r="AD2018" s="3">
        <v>90</v>
      </c>
      <c r="AE2018" s="3">
        <v>5</v>
      </c>
      <c r="AF2018" s="10">
        <v>974.4</v>
      </c>
      <c r="AG2018" s="2">
        <v>170</v>
      </c>
    </row>
    <row r="2019" spans="1:33" x14ac:dyDescent="0.45">
      <c r="A2019" t="s">
        <v>82</v>
      </c>
      <c r="B2019" t="s">
        <v>23</v>
      </c>
      <c r="C2019" s="1">
        <v>49</v>
      </c>
      <c r="D2019" s="1">
        <v>20</v>
      </c>
      <c r="E2019" s="1">
        <v>74</v>
      </c>
      <c r="F2019">
        <v>3</v>
      </c>
      <c r="G2019" s="2" t="s">
        <v>43</v>
      </c>
      <c r="H2019" s="3">
        <v>100</v>
      </c>
      <c r="I2019" s="16">
        <v>5</v>
      </c>
      <c r="J2019">
        <v>0</v>
      </c>
      <c r="K2019" s="2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1</v>
      </c>
      <c r="Y2019" s="2">
        <v>0</v>
      </c>
      <c r="Z2019" s="7">
        <v>10.7</v>
      </c>
      <c r="AA2019" s="7">
        <v>11.8</v>
      </c>
      <c r="AB2019" s="7">
        <v>16.600000000000001</v>
      </c>
      <c r="AC2019" s="8">
        <v>13</v>
      </c>
      <c r="AD2019" s="3">
        <v>40</v>
      </c>
      <c r="AE2019" s="3">
        <v>5</v>
      </c>
      <c r="AF2019" s="7">
        <v>479.1</v>
      </c>
      <c r="AG2019" s="2">
        <v>299</v>
      </c>
    </row>
    <row r="2020" spans="1:33" x14ac:dyDescent="0.45">
      <c r="A2020" t="s">
        <v>82</v>
      </c>
      <c r="B2020" t="s">
        <v>23</v>
      </c>
      <c r="C2020" s="1">
        <v>49</v>
      </c>
      <c r="D2020" s="1">
        <v>21</v>
      </c>
      <c r="E2020" s="1">
        <v>75</v>
      </c>
      <c r="F2020">
        <v>3</v>
      </c>
      <c r="G2020" s="2" t="s">
        <v>44</v>
      </c>
      <c r="H2020" s="3">
        <v>100</v>
      </c>
      <c r="I2020" s="16">
        <v>0</v>
      </c>
      <c r="J2020">
        <v>5</v>
      </c>
      <c r="K2020" s="2">
        <v>0</v>
      </c>
      <c r="L2020">
        <v>0</v>
      </c>
      <c r="M2020">
        <v>0</v>
      </c>
      <c r="N2020">
        <v>1</v>
      </c>
      <c r="O2020">
        <v>0</v>
      </c>
      <c r="P2020">
        <v>0</v>
      </c>
      <c r="Q2020">
        <v>1</v>
      </c>
      <c r="R2020">
        <v>0</v>
      </c>
      <c r="S2020">
        <v>0</v>
      </c>
      <c r="T2020">
        <v>0</v>
      </c>
      <c r="U2020">
        <v>1</v>
      </c>
      <c r="V2020">
        <v>0</v>
      </c>
      <c r="W2020">
        <v>0</v>
      </c>
      <c r="X2020">
        <v>0</v>
      </c>
      <c r="Y2020" s="2">
        <v>0</v>
      </c>
      <c r="Z2020" s="7">
        <v>9.8000000000000007</v>
      </c>
      <c r="AA2020" s="7">
        <v>13.6</v>
      </c>
      <c r="AB2020" s="7">
        <v>16.2</v>
      </c>
      <c r="AC2020" s="8">
        <v>13.2</v>
      </c>
      <c r="AD2020" s="3">
        <v>45</v>
      </c>
      <c r="AE2020" s="3">
        <v>5</v>
      </c>
      <c r="AF2020" s="7">
        <v>431.4</v>
      </c>
      <c r="AG2020" s="2">
        <v>271</v>
      </c>
    </row>
    <row r="2021" spans="1:33" x14ac:dyDescent="0.45">
      <c r="A2021" t="s">
        <v>82</v>
      </c>
      <c r="B2021" t="s">
        <v>23</v>
      </c>
      <c r="C2021" s="1">
        <v>49</v>
      </c>
      <c r="D2021" s="1">
        <v>22</v>
      </c>
      <c r="E2021" s="1">
        <v>76</v>
      </c>
      <c r="F2021">
        <v>3</v>
      </c>
      <c r="G2021" s="2" t="s">
        <v>43</v>
      </c>
      <c r="H2021" s="3">
        <v>100</v>
      </c>
      <c r="I2021" s="16">
        <v>0</v>
      </c>
      <c r="J2021">
        <v>0</v>
      </c>
      <c r="K2021" s="2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 s="2">
        <v>0</v>
      </c>
      <c r="Z2021" s="7">
        <v>12.4</v>
      </c>
      <c r="AA2021" s="7">
        <v>11.6</v>
      </c>
      <c r="AB2021" s="7">
        <v>9.1999999999999993</v>
      </c>
      <c r="AC2021" s="8">
        <v>11.1</v>
      </c>
      <c r="AD2021" s="3">
        <v>50</v>
      </c>
      <c r="AE2021" s="3">
        <v>15</v>
      </c>
      <c r="AF2021" s="7">
        <v>542.20000000000005</v>
      </c>
      <c r="AG2021" s="2">
        <v>255</v>
      </c>
    </row>
    <row r="2022" spans="1:33" x14ac:dyDescent="0.45">
      <c r="A2022" t="s">
        <v>82</v>
      </c>
      <c r="B2022" t="s">
        <v>23</v>
      </c>
      <c r="C2022" s="1">
        <v>49</v>
      </c>
      <c r="D2022" s="1">
        <v>23</v>
      </c>
      <c r="E2022" s="1">
        <v>77</v>
      </c>
      <c r="F2022">
        <v>3</v>
      </c>
      <c r="G2022" s="2" t="s">
        <v>44</v>
      </c>
      <c r="H2022" s="3">
        <v>100</v>
      </c>
      <c r="I2022" s="16">
        <v>0</v>
      </c>
      <c r="J2022">
        <v>0</v>
      </c>
      <c r="K2022" s="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2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 s="2">
        <v>0</v>
      </c>
      <c r="Z2022" s="7">
        <v>13.4</v>
      </c>
      <c r="AA2022" s="7">
        <v>14.8</v>
      </c>
      <c r="AB2022" s="7">
        <v>15.2</v>
      </c>
      <c r="AC2022" s="8">
        <v>14.5</v>
      </c>
      <c r="AD2022" s="3">
        <v>40</v>
      </c>
      <c r="AE2022" s="3">
        <v>5</v>
      </c>
      <c r="AF2022" s="7">
        <v>467.8</v>
      </c>
      <c r="AG2022" s="2">
        <v>265</v>
      </c>
    </row>
    <row r="2023" spans="1:33" x14ac:dyDescent="0.45">
      <c r="A2023" t="s">
        <v>82</v>
      </c>
      <c r="B2023" t="s">
        <v>23</v>
      </c>
      <c r="C2023" s="1">
        <v>49</v>
      </c>
      <c r="D2023" s="1">
        <v>24</v>
      </c>
      <c r="E2023" s="1">
        <v>78</v>
      </c>
      <c r="F2023">
        <v>3</v>
      </c>
      <c r="G2023" s="2" t="s">
        <v>16</v>
      </c>
      <c r="H2023" s="3">
        <v>78</v>
      </c>
      <c r="I2023" s="16">
        <v>0</v>
      </c>
      <c r="J2023">
        <v>0</v>
      </c>
      <c r="K2023" s="2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 s="2">
        <v>0</v>
      </c>
      <c r="Z2023" s="7">
        <v>12.6</v>
      </c>
      <c r="AA2023" s="7">
        <v>15</v>
      </c>
      <c r="AB2023" s="7">
        <v>13.2</v>
      </c>
      <c r="AC2023" s="8">
        <v>13.6</v>
      </c>
      <c r="AD2023" s="3">
        <v>25</v>
      </c>
      <c r="AE2023" s="3">
        <v>5</v>
      </c>
      <c r="AF2023" s="7">
        <v>286.39999999999998</v>
      </c>
      <c r="AG2023" s="2">
        <v>378</v>
      </c>
    </row>
    <row r="2024" spans="1:33" x14ac:dyDescent="0.45">
      <c r="A2024" t="s">
        <v>82</v>
      </c>
      <c r="B2024" t="s">
        <v>23</v>
      </c>
      <c r="C2024" s="1">
        <v>49</v>
      </c>
      <c r="D2024" s="1">
        <v>25</v>
      </c>
      <c r="E2024" s="1">
        <v>79</v>
      </c>
      <c r="F2024">
        <v>3</v>
      </c>
      <c r="G2024" s="2" t="s">
        <v>44</v>
      </c>
      <c r="H2024" s="3">
        <v>100</v>
      </c>
      <c r="I2024" s="4">
        <v>0</v>
      </c>
      <c r="J2024" s="5">
        <v>5</v>
      </c>
      <c r="K2024" s="6">
        <v>0</v>
      </c>
      <c r="L2024">
        <v>0</v>
      </c>
      <c r="M2024">
        <v>0</v>
      </c>
      <c r="N2024">
        <v>0</v>
      </c>
      <c r="O2024">
        <v>0</v>
      </c>
      <c r="P2024" s="5">
        <v>0</v>
      </c>
      <c r="Q2024">
        <v>1</v>
      </c>
      <c r="R2024">
        <v>0</v>
      </c>
      <c r="S2024" s="5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 s="2">
        <v>0</v>
      </c>
      <c r="Z2024" s="7">
        <v>10.6</v>
      </c>
      <c r="AA2024" s="7">
        <v>9.1999999999999993</v>
      </c>
      <c r="AB2024" s="7">
        <v>10.199999999999999</v>
      </c>
      <c r="AC2024" s="8">
        <v>10</v>
      </c>
      <c r="AD2024" s="3">
        <v>70</v>
      </c>
      <c r="AE2024" s="3">
        <v>5</v>
      </c>
      <c r="AF2024">
        <v>770</v>
      </c>
      <c r="AG2024" s="2">
        <v>203</v>
      </c>
    </row>
    <row r="2025" spans="1:33" x14ac:dyDescent="0.45">
      <c r="A2025" t="s">
        <v>82</v>
      </c>
      <c r="B2025" t="s">
        <v>23</v>
      </c>
      <c r="C2025" s="1">
        <v>49</v>
      </c>
      <c r="D2025" s="1">
        <v>26</v>
      </c>
      <c r="E2025" s="1">
        <v>80</v>
      </c>
      <c r="F2025">
        <v>3</v>
      </c>
      <c r="G2025" s="2" t="s">
        <v>16</v>
      </c>
      <c r="H2025" s="3">
        <v>89</v>
      </c>
      <c r="I2025" s="4">
        <v>0</v>
      </c>
      <c r="J2025" s="5">
        <v>5</v>
      </c>
      <c r="K2025" s="6">
        <v>0</v>
      </c>
      <c r="L2025">
        <v>0</v>
      </c>
      <c r="M2025">
        <v>0</v>
      </c>
      <c r="N2025">
        <v>0</v>
      </c>
      <c r="O2025">
        <v>0</v>
      </c>
      <c r="P2025" s="5">
        <v>0</v>
      </c>
      <c r="Q2025">
        <v>0</v>
      </c>
      <c r="R2025">
        <v>0</v>
      </c>
      <c r="S2025" s="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 s="2">
        <v>0</v>
      </c>
      <c r="Z2025" s="7">
        <v>11.4</v>
      </c>
      <c r="AA2025" s="7">
        <v>9</v>
      </c>
      <c r="AB2025" s="7">
        <v>8.6</v>
      </c>
      <c r="AC2025" s="8">
        <v>9.6999999999999993</v>
      </c>
      <c r="AD2025" s="20">
        <v>50</v>
      </c>
      <c r="AE2025" s="3">
        <v>5</v>
      </c>
      <c r="AF2025">
        <v>584.29999999999995</v>
      </c>
      <c r="AG2025" s="2">
        <v>274</v>
      </c>
    </row>
    <row r="2026" spans="1:33" x14ac:dyDescent="0.45">
      <c r="A2026" t="s">
        <v>82</v>
      </c>
      <c r="B2026" t="s">
        <v>23</v>
      </c>
      <c r="C2026" s="1">
        <v>49</v>
      </c>
      <c r="D2026" s="1">
        <v>27</v>
      </c>
      <c r="E2026" s="1">
        <v>81</v>
      </c>
      <c r="F2026">
        <v>3</v>
      </c>
      <c r="G2026" s="2" t="s">
        <v>43</v>
      </c>
      <c r="H2026" s="3">
        <v>100</v>
      </c>
      <c r="I2026" s="4">
        <v>0</v>
      </c>
      <c r="J2026" s="5">
        <v>0</v>
      </c>
      <c r="K2026" s="6">
        <v>0</v>
      </c>
      <c r="L2026">
        <v>0</v>
      </c>
      <c r="M2026">
        <v>0</v>
      </c>
      <c r="N2026">
        <v>0</v>
      </c>
      <c r="O2026">
        <v>0</v>
      </c>
      <c r="P2026" s="5">
        <v>0</v>
      </c>
      <c r="Q2026">
        <v>2</v>
      </c>
      <c r="R2026">
        <v>0</v>
      </c>
      <c r="S2026" s="5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 s="2">
        <v>0</v>
      </c>
      <c r="Z2026">
        <v>10.3</v>
      </c>
      <c r="AA2026" s="7">
        <v>15.2</v>
      </c>
      <c r="AB2026">
        <v>11.6</v>
      </c>
      <c r="AC2026" s="8">
        <v>12.4</v>
      </c>
      <c r="AD2026" s="3">
        <v>80</v>
      </c>
      <c r="AE2026" s="3">
        <v>10</v>
      </c>
      <c r="AF2026" s="10">
        <v>801.8</v>
      </c>
      <c r="AG2026" s="2">
        <v>156</v>
      </c>
    </row>
    <row r="2027" spans="1:33" x14ac:dyDescent="0.45">
      <c r="A2027" t="s">
        <v>46</v>
      </c>
      <c r="B2027" t="s">
        <v>24</v>
      </c>
      <c r="C2027" s="1">
        <v>55</v>
      </c>
      <c r="D2027" s="1">
        <v>1</v>
      </c>
      <c r="E2027" s="1">
        <v>1</v>
      </c>
      <c r="F2027">
        <v>1</v>
      </c>
      <c r="G2027" s="2" t="s">
        <v>16</v>
      </c>
      <c r="H2027" s="23">
        <v>89</v>
      </c>
      <c r="I2027" s="16">
        <v>5</v>
      </c>
      <c r="J2027">
        <v>0</v>
      </c>
      <c r="K2027" s="2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9</v>
      </c>
      <c r="V2027">
        <v>0</v>
      </c>
      <c r="W2027">
        <v>0</v>
      </c>
      <c r="X2027">
        <v>0</v>
      </c>
      <c r="Y2027" s="2">
        <v>0</v>
      </c>
      <c r="Z2027" s="7">
        <v>11.2</v>
      </c>
      <c r="AA2027" s="7">
        <v>13.4</v>
      </c>
      <c r="AB2027" s="7">
        <v>14.3</v>
      </c>
      <c r="AC2027" s="8">
        <v>13</v>
      </c>
      <c r="AD2027" s="3">
        <v>15</v>
      </c>
      <c r="AE2027" s="3">
        <v>5</v>
      </c>
      <c r="AF2027" s="7">
        <v>271.423</v>
      </c>
      <c r="AG2027" s="2">
        <v>314</v>
      </c>
    </row>
    <row r="2028" spans="1:33" x14ac:dyDescent="0.45">
      <c r="A2028" t="s">
        <v>46</v>
      </c>
      <c r="B2028" t="s">
        <v>24</v>
      </c>
      <c r="C2028" s="1">
        <v>55</v>
      </c>
      <c r="D2028" s="1">
        <v>2</v>
      </c>
      <c r="E2028" s="1">
        <v>2</v>
      </c>
      <c r="F2028">
        <v>1</v>
      </c>
      <c r="G2028" s="2" t="s">
        <v>43</v>
      </c>
      <c r="H2028" s="3">
        <v>89</v>
      </c>
      <c r="I2028" s="16">
        <v>5</v>
      </c>
      <c r="J2028">
        <v>0</v>
      </c>
      <c r="K2028" s="2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8</v>
      </c>
      <c r="V2028">
        <v>0</v>
      </c>
      <c r="W2028">
        <v>0</v>
      </c>
      <c r="X2028">
        <v>0</v>
      </c>
      <c r="Y2028" s="2">
        <v>0</v>
      </c>
      <c r="Z2028" s="7">
        <v>15.8</v>
      </c>
      <c r="AA2028" s="7">
        <v>19.8</v>
      </c>
      <c r="AB2028" s="7">
        <v>9.8000000000000007</v>
      </c>
      <c r="AC2028" s="8">
        <v>15.1</v>
      </c>
      <c r="AD2028" s="3">
        <v>15</v>
      </c>
      <c r="AE2028" s="3">
        <v>5</v>
      </c>
      <c r="AF2028" s="7">
        <v>120.233</v>
      </c>
      <c r="AG2028" s="2">
        <v>233</v>
      </c>
    </row>
    <row r="2029" spans="1:33" x14ac:dyDescent="0.45">
      <c r="A2029" t="s">
        <v>46</v>
      </c>
      <c r="B2029" t="s">
        <v>24</v>
      </c>
      <c r="C2029" s="1">
        <v>55</v>
      </c>
      <c r="D2029" s="1">
        <v>3</v>
      </c>
      <c r="E2029" s="1">
        <v>3</v>
      </c>
      <c r="F2029">
        <v>1</v>
      </c>
      <c r="G2029" s="2" t="s">
        <v>44</v>
      </c>
      <c r="H2029" s="3">
        <v>100</v>
      </c>
      <c r="I2029" s="16">
        <v>0</v>
      </c>
      <c r="J2029">
        <v>5</v>
      </c>
      <c r="K2029" s="2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4</v>
      </c>
      <c r="V2029">
        <v>0</v>
      </c>
      <c r="W2029">
        <v>0</v>
      </c>
      <c r="X2029">
        <v>0</v>
      </c>
      <c r="Y2029" s="2">
        <v>0</v>
      </c>
      <c r="Z2029" s="7">
        <v>14.3</v>
      </c>
      <c r="AA2029" s="7">
        <v>10.3</v>
      </c>
      <c r="AB2029" s="7">
        <v>17</v>
      </c>
      <c r="AC2029" s="8">
        <v>13.9</v>
      </c>
      <c r="AD2029" s="3">
        <v>10</v>
      </c>
      <c r="AE2029" s="3">
        <v>5</v>
      </c>
      <c r="AF2029" s="7">
        <v>290.57</v>
      </c>
      <c r="AG2029" s="2">
        <v>376</v>
      </c>
    </row>
    <row r="2030" spans="1:33" x14ac:dyDescent="0.45">
      <c r="A2030" t="s">
        <v>46</v>
      </c>
      <c r="B2030" t="s">
        <v>24</v>
      </c>
      <c r="C2030" s="1">
        <v>55</v>
      </c>
      <c r="D2030" s="1">
        <v>4</v>
      </c>
      <c r="E2030" s="1">
        <v>4</v>
      </c>
      <c r="F2030">
        <v>1</v>
      </c>
      <c r="G2030" s="2" t="s">
        <v>43</v>
      </c>
      <c r="H2030" s="3">
        <v>100</v>
      </c>
      <c r="I2030" s="16">
        <v>5</v>
      </c>
      <c r="J2030">
        <v>0</v>
      </c>
      <c r="K2030" s="2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11</v>
      </c>
      <c r="V2030">
        <v>0</v>
      </c>
      <c r="W2030">
        <v>0</v>
      </c>
      <c r="X2030">
        <v>0</v>
      </c>
      <c r="Y2030" s="2">
        <v>0</v>
      </c>
      <c r="Z2030" s="7">
        <v>16</v>
      </c>
      <c r="AA2030" s="7">
        <v>10.199999999999999</v>
      </c>
      <c r="AB2030" s="7">
        <v>17.2</v>
      </c>
      <c r="AC2030" s="8">
        <v>14.5</v>
      </c>
      <c r="AD2030" s="3">
        <v>10</v>
      </c>
      <c r="AE2030" s="3">
        <v>5</v>
      </c>
      <c r="AF2030" s="7">
        <v>276.09199999999998</v>
      </c>
      <c r="AG2030" s="2">
        <v>244</v>
      </c>
    </row>
    <row r="2031" spans="1:33" x14ac:dyDescent="0.45">
      <c r="A2031" t="s">
        <v>46</v>
      </c>
      <c r="B2031" t="s">
        <v>24</v>
      </c>
      <c r="C2031" s="1">
        <v>55</v>
      </c>
      <c r="D2031" s="1">
        <v>5</v>
      </c>
      <c r="E2031" s="1">
        <v>5</v>
      </c>
      <c r="F2031">
        <v>1</v>
      </c>
      <c r="G2031" s="2" t="s">
        <v>44</v>
      </c>
      <c r="H2031" s="3">
        <v>89</v>
      </c>
      <c r="I2031" s="16">
        <v>5</v>
      </c>
      <c r="J2031">
        <v>0</v>
      </c>
      <c r="K2031" s="2">
        <v>0</v>
      </c>
      <c r="L2031">
        <v>0</v>
      </c>
      <c r="M2031">
        <v>0</v>
      </c>
      <c r="N2031">
        <v>0</v>
      </c>
      <c r="O2031">
        <v>0</v>
      </c>
      <c r="P2031">
        <v>1</v>
      </c>
      <c r="Q2031">
        <v>0</v>
      </c>
      <c r="R2031">
        <v>0</v>
      </c>
      <c r="S2031">
        <v>0</v>
      </c>
      <c r="T2031">
        <v>0</v>
      </c>
      <c r="U2031">
        <v>6</v>
      </c>
      <c r="V2031">
        <v>0</v>
      </c>
      <c r="W2031">
        <v>0</v>
      </c>
      <c r="X2031">
        <v>0</v>
      </c>
      <c r="Y2031" s="2">
        <v>0</v>
      </c>
      <c r="Z2031" s="7">
        <v>9.6</v>
      </c>
      <c r="AA2031" s="7">
        <v>15.7</v>
      </c>
      <c r="AB2031" s="7">
        <v>13.2</v>
      </c>
      <c r="AC2031" s="8">
        <v>12.8</v>
      </c>
      <c r="AD2031" s="3">
        <v>10</v>
      </c>
      <c r="AE2031" s="3">
        <v>5</v>
      </c>
      <c r="AF2031" s="7">
        <v>165.822</v>
      </c>
      <c r="AG2031" s="2">
        <v>338</v>
      </c>
    </row>
    <row r="2032" spans="1:33" x14ac:dyDescent="0.45">
      <c r="A2032" t="s">
        <v>46</v>
      </c>
      <c r="B2032" t="s">
        <v>24</v>
      </c>
      <c r="C2032" s="1">
        <v>55</v>
      </c>
      <c r="D2032" s="1">
        <v>6</v>
      </c>
      <c r="E2032" s="1">
        <v>6</v>
      </c>
      <c r="F2032">
        <v>1</v>
      </c>
      <c r="G2032" s="2" t="s">
        <v>16</v>
      </c>
      <c r="H2032" s="3">
        <v>100</v>
      </c>
      <c r="I2032" s="16">
        <v>0</v>
      </c>
      <c r="J2032">
        <v>5</v>
      </c>
      <c r="K2032" s="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5</v>
      </c>
      <c r="V2032">
        <v>0</v>
      </c>
      <c r="W2032">
        <v>0</v>
      </c>
      <c r="X2032">
        <v>0</v>
      </c>
      <c r="Y2032" s="2">
        <v>0</v>
      </c>
      <c r="Z2032" s="7">
        <v>17.2</v>
      </c>
      <c r="AA2032" s="7">
        <v>15.4</v>
      </c>
      <c r="AB2032" s="7">
        <v>14.2</v>
      </c>
      <c r="AC2032" s="8">
        <v>15.6</v>
      </c>
      <c r="AD2032" s="3">
        <v>15</v>
      </c>
      <c r="AE2032" s="3">
        <v>10</v>
      </c>
      <c r="AF2032" s="7">
        <v>472.71199999999999</v>
      </c>
      <c r="AG2032" s="2">
        <v>286</v>
      </c>
    </row>
    <row r="2033" spans="1:33" x14ac:dyDescent="0.45">
      <c r="A2033" t="s">
        <v>46</v>
      </c>
      <c r="B2033" t="s">
        <v>24</v>
      </c>
      <c r="C2033" s="1">
        <v>55</v>
      </c>
      <c r="D2033" s="1">
        <v>7</v>
      </c>
      <c r="E2033" s="1">
        <v>7</v>
      </c>
      <c r="F2033">
        <v>1</v>
      </c>
      <c r="G2033" s="2" t="s">
        <v>44</v>
      </c>
      <c r="H2033" s="23">
        <v>100</v>
      </c>
      <c r="I2033" s="16">
        <v>5</v>
      </c>
      <c r="J2033">
        <v>0</v>
      </c>
      <c r="K2033" s="2">
        <v>0</v>
      </c>
      <c r="L2033">
        <v>1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19</v>
      </c>
      <c r="V2033">
        <v>0</v>
      </c>
      <c r="W2033">
        <v>0</v>
      </c>
      <c r="X2033">
        <v>0</v>
      </c>
      <c r="Y2033" s="2">
        <v>0</v>
      </c>
      <c r="Z2033" s="7">
        <v>15.8</v>
      </c>
      <c r="AA2033" s="7">
        <v>11.4</v>
      </c>
      <c r="AB2033" s="7">
        <v>18.399999999999999</v>
      </c>
      <c r="AC2033" s="8">
        <v>15.2</v>
      </c>
      <c r="AD2033" s="3">
        <v>15</v>
      </c>
      <c r="AE2033" s="3">
        <v>5</v>
      </c>
      <c r="AF2033" s="7">
        <v>306.13200000000001</v>
      </c>
      <c r="AG2033" s="2">
        <v>191</v>
      </c>
    </row>
    <row r="2034" spans="1:33" x14ac:dyDescent="0.45">
      <c r="A2034" t="s">
        <v>46</v>
      </c>
      <c r="B2034" t="s">
        <v>24</v>
      </c>
      <c r="C2034" s="1">
        <v>55</v>
      </c>
      <c r="D2034" s="1">
        <v>8</v>
      </c>
      <c r="E2034" s="1">
        <v>8</v>
      </c>
      <c r="F2034">
        <v>1</v>
      </c>
      <c r="G2034" s="2" t="s">
        <v>16</v>
      </c>
      <c r="H2034" s="23">
        <v>78</v>
      </c>
      <c r="I2034" s="16">
        <v>0</v>
      </c>
      <c r="J2034">
        <v>0</v>
      </c>
      <c r="K2034" s="2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22</v>
      </c>
      <c r="V2034">
        <v>0</v>
      </c>
      <c r="W2034">
        <v>0</v>
      </c>
      <c r="X2034">
        <v>0</v>
      </c>
      <c r="Y2034" s="2">
        <v>0</v>
      </c>
      <c r="Z2034" s="7">
        <v>16.2</v>
      </c>
      <c r="AA2034" s="7">
        <v>13.4</v>
      </c>
      <c r="AB2034" s="7">
        <v>17</v>
      </c>
      <c r="AC2034" s="8">
        <v>15.5</v>
      </c>
      <c r="AD2034" s="3">
        <v>15</v>
      </c>
      <c r="AE2034" s="3">
        <v>5</v>
      </c>
      <c r="AF2034" s="7">
        <v>349.68200000000002</v>
      </c>
      <c r="AG2034" s="2">
        <v>197</v>
      </c>
    </row>
    <row r="2035" spans="1:33" x14ac:dyDescent="0.45">
      <c r="A2035" t="s">
        <v>46</v>
      </c>
      <c r="B2035" t="s">
        <v>24</v>
      </c>
      <c r="C2035" s="1">
        <v>55</v>
      </c>
      <c r="D2035" s="1">
        <v>9</v>
      </c>
      <c r="E2035" s="1">
        <v>9</v>
      </c>
      <c r="F2035">
        <v>1</v>
      </c>
      <c r="G2035" s="2" t="s">
        <v>43</v>
      </c>
      <c r="H2035" s="3">
        <v>89</v>
      </c>
      <c r="I2035" s="16">
        <v>5</v>
      </c>
      <c r="J2035">
        <v>0</v>
      </c>
      <c r="K2035" s="2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15</v>
      </c>
      <c r="V2035">
        <v>0</v>
      </c>
      <c r="W2035">
        <v>0</v>
      </c>
      <c r="X2035">
        <v>0</v>
      </c>
      <c r="Y2035" s="2">
        <v>0</v>
      </c>
      <c r="Z2035" s="7">
        <v>13.4</v>
      </c>
      <c r="AA2035" s="7">
        <v>15.2</v>
      </c>
      <c r="AB2035" s="7">
        <v>13.4</v>
      </c>
      <c r="AC2035" s="8">
        <v>14</v>
      </c>
      <c r="AD2035" s="12">
        <v>10</v>
      </c>
      <c r="AE2035" s="12">
        <v>5</v>
      </c>
      <c r="AF2035" s="7">
        <v>210.023</v>
      </c>
      <c r="AG2035" s="2">
        <v>136</v>
      </c>
    </row>
    <row r="2036" spans="1:33" x14ac:dyDescent="0.45">
      <c r="A2036" t="s">
        <v>46</v>
      </c>
      <c r="B2036" t="s">
        <v>24</v>
      </c>
      <c r="C2036" s="1">
        <v>55</v>
      </c>
      <c r="D2036" s="1">
        <v>10</v>
      </c>
      <c r="E2036" s="1">
        <v>10</v>
      </c>
      <c r="F2036">
        <v>2</v>
      </c>
      <c r="G2036" s="2" t="s">
        <v>16</v>
      </c>
      <c r="H2036" s="3">
        <v>66</v>
      </c>
      <c r="I2036" s="16">
        <v>5</v>
      </c>
      <c r="J2036">
        <v>0</v>
      </c>
      <c r="K2036" s="2">
        <v>10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22</v>
      </c>
      <c r="V2036">
        <v>0</v>
      </c>
      <c r="W2036">
        <v>0</v>
      </c>
      <c r="X2036">
        <v>2</v>
      </c>
      <c r="Y2036" s="2">
        <v>0</v>
      </c>
      <c r="Z2036" s="7">
        <v>8.6</v>
      </c>
      <c r="AA2036" s="7">
        <v>12.8</v>
      </c>
      <c r="AB2036" s="7">
        <v>8.4</v>
      </c>
      <c r="AC2036" s="8">
        <v>9.9</v>
      </c>
      <c r="AD2036" s="3">
        <v>5</v>
      </c>
      <c r="AE2036" s="3">
        <v>5</v>
      </c>
      <c r="AF2036" s="7">
        <v>208.89699999999999</v>
      </c>
      <c r="AG2036" s="2">
        <v>254</v>
      </c>
    </row>
    <row r="2037" spans="1:33" x14ac:dyDescent="0.45">
      <c r="A2037" t="s">
        <v>46</v>
      </c>
      <c r="B2037" t="s">
        <v>24</v>
      </c>
      <c r="C2037" s="1">
        <v>55</v>
      </c>
      <c r="D2037" s="1">
        <v>11</v>
      </c>
      <c r="E2037" s="1">
        <v>11</v>
      </c>
      <c r="F2037">
        <v>2</v>
      </c>
      <c r="G2037" s="2" t="s">
        <v>43</v>
      </c>
      <c r="H2037" s="23">
        <v>100</v>
      </c>
      <c r="I2037" s="16">
        <v>5</v>
      </c>
      <c r="J2037">
        <v>0</v>
      </c>
      <c r="K2037" s="2">
        <v>5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15</v>
      </c>
      <c r="V2037">
        <v>0</v>
      </c>
      <c r="W2037">
        <v>0</v>
      </c>
      <c r="X2037">
        <v>2</v>
      </c>
      <c r="Y2037" s="2">
        <v>0</v>
      </c>
      <c r="Z2037" s="7">
        <v>12.2</v>
      </c>
      <c r="AA2037" s="7">
        <v>10.3</v>
      </c>
      <c r="AB2037" s="7">
        <v>9.4</v>
      </c>
      <c r="AC2037" s="8">
        <v>10.6</v>
      </c>
      <c r="AD2037" s="3">
        <v>5</v>
      </c>
      <c r="AE2037" s="3">
        <v>10</v>
      </c>
      <c r="AF2037" s="7">
        <v>351.85599999999999</v>
      </c>
      <c r="AG2037" s="2">
        <v>177</v>
      </c>
    </row>
    <row r="2038" spans="1:33" x14ac:dyDescent="0.45">
      <c r="A2038" t="s">
        <v>46</v>
      </c>
      <c r="B2038" t="s">
        <v>24</v>
      </c>
      <c r="C2038" s="1">
        <v>55</v>
      </c>
      <c r="D2038" s="1">
        <v>12</v>
      </c>
      <c r="E2038" s="1">
        <v>12</v>
      </c>
      <c r="F2038">
        <v>2</v>
      </c>
      <c r="G2038" s="2" t="s">
        <v>44</v>
      </c>
      <c r="H2038" s="3">
        <v>66</v>
      </c>
      <c r="I2038" s="16">
        <v>5</v>
      </c>
      <c r="J2038">
        <v>0</v>
      </c>
      <c r="K2038" s="2">
        <v>5</v>
      </c>
      <c r="L2038">
        <v>1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7</v>
      </c>
      <c r="V2038">
        <v>0</v>
      </c>
      <c r="W2038">
        <v>0</v>
      </c>
      <c r="X2038">
        <v>1</v>
      </c>
      <c r="Y2038" s="2">
        <v>0</v>
      </c>
      <c r="Z2038" s="7">
        <v>10.6</v>
      </c>
      <c r="AA2038" s="7">
        <v>11.4</v>
      </c>
      <c r="AB2038">
        <v>12.4</v>
      </c>
      <c r="AC2038" s="8">
        <v>11.5</v>
      </c>
      <c r="AD2038" s="3">
        <v>10</v>
      </c>
      <c r="AE2038" s="3">
        <v>5</v>
      </c>
      <c r="AF2038" s="7">
        <v>312.76799999999997</v>
      </c>
      <c r="AG2038" s="2">
        <v>148</v>
      </c>
    </row>
    <row r="2039" spans="1:33" x14ac:dyDescent="0.45">
      <c r="A2039" t="s">
        <v>46</v>
      </c>
      <c r="B2039" t="s">
        <v>24</v>
      </c>
      <c r="C2039" s="1">
        <v>55</v>
      </c>
      <c r="D2039" s="1">
        <v>13</v>
      </c>
      <c r="E2039" s="1">
        <v>13</v>
      </c>
      <c r="F2039">
        <v>2</v>
      </c>
      <c r="G2039" s="2" t="s">
        <v>43</v>
      </c>
      <c r="H2039" s="3">
        <v>78</v>
      </c>
      <c r="I2039" s="16">
        <v>5</v>
      </c>
      <c r="J2039">
        <v>0</v>
      </c>
      <c r="K2039" s="2">
        <v>10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9</v>
      </c>
      <c r="V2039">
        <v>0</v>
      </c>
      <c r="W2039">
        <v>0</v>
      </c>
      <c r="X2039">
        <v>0</v>
      </c>
      <c r="Y2039" s="2">
        <v>0</v>
      </c>
      <c r="Z2039">
        <v>9.4</v>
      </c>
      <c r="AA2039">
        <v>13.6</v>
      </c>
      <c r="AB2039" s="7">
        <v>17.8</v>
      </c>
      <c r="AC2039" s="8">
        <v>13.6</v>
      </c>
      <c r="AD2039" s="3">
        <v>5</v>
      </c>
      <c r="AE2039" s="3">
        <v>5</v>
      </c>
      <c r="AF2039" s="7">
        <v>283.74200000000002</v>
      </c>
      <c r="AG2039" s="2">
        <v>195</v>
      </c>
    </row>
    <row r="2040" spans="1:33" x14ac:dyDescent="0.45">
      <c r="A2040" t="s">
        <v>46</v>
      </c>
      <c r="B2040" t="s">
        <v>24</v>
      </c>
      <c r="C2040" s="1">
        <v>55</v>
      </c>
      <c r="D2040" s="1">
        <v>14</v>
      </c>
      <c r="E2040" s="1">
        <v>14</v>
      </c>
      <c r="F2040">
        <v>2</v>
      </c>
      <c r="G2040" s="2" t="s">
        <v>44</v>
      </c>
      <c r="H2040" s="3">
        <v>66</v>
      </c>
      <c r="I2040" s="16">
        <v>5</v>
      </c>
      <c r="J2040">
        <v>0</v>
      </c>
      <c r="K2040" s="2">
        <v>5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17</v>
      </c>
      <c r="V2040">
        <v>0</v>
      </c>
      <c r="W2040">
        <v>0</v>
      </c>
      <c r="X2040">
        <v>0</v>
      </c>
      <c r="Y2040" s="2">
        <v>0</v>
      </c>
      <c r="Z2040" s="7">
        <v>11.3</v>
      </c>
      <c r="AA2040" s="7">
        <v>13.2</v>
      </c>
      <c r="AB2040" s="7">
        <v>8.8000000000000007</v>
      </c>
      <c r="AC2040" s="8">
        <v>11.1</v>
      </c>
      <c r="AD2040" s="3">
        <v>5</v>
      </c>
      <c r="AE2040" s="3">
        <v>5</v>
      </c>
      <c r="AF2040" s="7">
        <v>109.477</v>
      </c>
      <c r="AG2040" s="2">
        <v>170</v>
      </c>
    </row>
    <row r="2041" spans="1:33" x14ac:dyDescent="0.45">
      <c r="A2041" t="s">
        <v>46</v>
      </c>
      <c r="B2041" t="s">
        <v>24</v>
      </c>
      <c r="C2041" s="1">
        <v>55</v>
      </c>
      <c r="D2041" s="1">
        <v>15</v>
      </c>
      <c r="E2041" s="1">
        <v>15</v>
      </c>
      <c r="F2041">
        <v>2</v>
      </c>
      <c r="G2041" s="2" t="s">
        <v>16</v>
      </c>
      <c r="H2041" s="3">
        <v>78</v>
      </c>
      <c r="I2041" s="16">
        <v>5</v>
      </c>
      <c r="J2041">
        <v>0</v>
      </c>
      <c r="K2041" s="2">
        <v>5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13</v>
      </c>
      <c r="V2041">
        <v>0</v>
      </c>
      <c r="W2041">
        <v>0</v>
      </c>
      <c r="X2041">
        <v>1</v>
      </c>
      <c r="Y2041" s="2">
        <v>0</v>
      </c>
      <c r="Z2041" s="7">
        <v>8</v>
      </c>
      <c r="AA2041" s="7">
        <v>7.8</v>
      </c>
      <c r="AB2041" s="7">
        <v>9.6</v>
      </c>
      <c r="AC2041" s="8">
        <v>8.5</v>
      </c>
      <c r="AD2041" s="12">
        <v>5</v>
      </c>
      <c r="AE2041" s="8">
        <v>5</v>
      </c>
      <c r="AF2041" s="7">
        <v>44.686999999999998</v>
      </c>
      <c r="AG2041" s="2">
        <v>193</v>
      </c>
    </row>
    <row r="2042" spans="1:33" x14ac:dyDescent="0.45">
      <c r="A2042" t="s">
        <v>46</v>
      </c>
      <c r="B2042" t="s">
        <v>24</v>
      </c>
      <c r="C2042" s="1">
        <v>55</v>
      </c>
      <c r="D2042" s="1">
        <v>16</v>
      </c>
      <c r="E2042" s="1">
        <v>16</v>
      </c>
      <c r="F2042">
        <v>2</v>
      </c>
      <c r="G2042" s="2" t="s">
        <v>44</v>
      </c>
      <c r="H2042" s="3">
        <v>89</v>
      </c>
      <c r="I2042" s="16">
        <v>10</v>
      </c>
      <c r="J2042">
        <v>5</v>
      </c>
      <c r="K2042" s="2">
        <v>10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32</v>
      </c>
      <c r="V2042">
        <v>0</v>
      </c>
      <c r="W2042">
        <v>0</v>
      </c>
      <c r="X2042">
        <v>0</v>
      </c>
      <c r="Y2042" s="2">
        <v>0</v>
      </c>
      <c r="Z2042" s="7">
        <v>18.3</v>
      </c>
      <c r="AA2042" s="7">
        <v>5.2</v>
      </c>
      <c r="AB2042" s="7">
        <v>9.8000000000000007</v>
      </c>
      <c r="AC2042" s="8">
        <v>11.1</v>
      </c>
      <c r="AD2042" s="3">
        <v>5</v>
      </c>
      <c r="AE2042" s="3">
        <v>40</v>
      </c>
      <c r="AF2042" s="7">
        <v>116.166</v>
      </c>
      <c r="AG2042" s="2">
        <v>171</v>
      </c>
    </row>
    <row r="2043" spans="1:33" x14ac:dyDescent="0.45">
      <c r="A2043" t="s">
        <v>46</v>
      </c>
      <c r="B2043" t="s">
        <v>24</v>
      </c>
      <c r="C2043" s="1">
        <v>55</v>
      </c>
      <c r="D2043" s="1">
        <v>17</v>
      </c>
      <c r="E2043" s="1">
        <v>17</v>
      </c>
      <c r="F2043">
        <v>2</v>
      </c>
      <c r="G2043" s="2" t="s">
        <v>16</v>
      </c>
      <c r="H2043" s="3">
        <v>89</v>
      </c>
      <c r="I2043" s="16">
        <v>10</v>
      </c>
      <c r="J2043">
        <v>0</v>
      </c>
      <c r="K2043" s="2">
        <v>5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3</v>
      </c>
      <c r="S2043">
        <v>0</v>
      </c>
      <c r="T2043">
        <v>0</v>
      </c>
      <c r="U2043">
        <v>8</v>
      </c>
      <c r="V2043">
        <v>0</v>
      </c>
      <c r="W2043">
        <v>0</v>
      </c>
      <c r="X2043">
        <v>0</v>
      </c>
      <c r="Y2043" s="2">
        <v>0</v>
      </c>
      <c r="Z2043" s="7">
        <v>14.4</v>
      </c>
      <c r="AA2043" s="7">
        <v>14.4</v>
      </c>
      <c r="AB2043" s="7">
        <v>16.2</v>
      </c>
      <c r="AC2043" s="8">
        <v>15</v>
      </c>
      <c r="AD2043" s="3">
        <v>5</v>
      </c>
      <c r="AE2043" s="3">
        <v>30</v>
      </c>
      <c r="AF2043" s="7">
        <v>114.431</v>
      </c>
      <c r="AG2043" s="2">
        <v>174</v>
      </c>
    </row>
    <row r="2044" spans="1:33" x14ac:dyDescent="0.45">
      <c r="A2044" t="s">
        <v>46</v>
      </c>
      <c r="B2044" t="s">
        <v>24</v>
      </c>
      <c r="C2044" s="1">
        <v>55</v>
      </c>
      <c r="D2044" s="1">
        <v>18</v>
      </c>
      <c r="E2044" s="1">
        <v>18</v>
      </c>
      <c r="F2044">
        <v>2</v>
      </c>
      <c r="G2044" s="2" t="s">
        <v>43</v>
      </c>
      <c r="H2044" s="23">
        <v>89</v>
      </c>
      <c r="I2044" s="16">
        <v>5</v>
      </c>
      <c r="J2044">
        <v>0</v>
      </c>
      <c r="K2044" s="2">
        <v>5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16</v>
      </c>
      <c r="V2044">
        <v>0</v>
      </c>
      <c r="W2044">
        <v>0</v>
      </c>
      <c r="X2044">
        <v>0</v>
      </c>
      <c r="Y2044" s="2">
        <v>0</v>
      </c>
      <c r="Z2044" s="7">
        <v>13.6</v>
      </c>
      <c r="AA2044" s="7">
        <v>18.8</v>
      </c>
      <c r="AB2044" s="7">
        <v>11.8</v>
      </c>
      <c r="AC2044" s="8">
        <v>14.7</v>
      </c>
      <c r="AD2044" s="3">
        <v>5</v>
      </c>
      <c r="AE2044" s="3">
        <v>5</v>
      </c>
      <c r="AF2044" s="7">
        <v>85.045000000000002</v>
      </c>
      <c r="AG2044" s="2">
        <v>198</v>
      </c>
    </row>
    <row r="2045" spans="1:33" x14ac:dyDescent="0.45">
      <c r="A2045" t="s">
        <v>46</v>
      </c>
      <c r="B2045" t="s">
        <v>24</v>
      </c>
      <c r="C2045" s="1">
        <v>55</v>
      </c>
      <c r="D2045" s="1">
        <v>19</v>
      </c>
      <c r="E2045" s="1">
        <v>19</v>
      </c>
      <c r="F2045">
        <v>3</v>
      </c>
      <c r="G2045" s="2" t="s">
        <v>16</v>
      </c>
      <c r="H2045" s="3">
        <v>100</v>
      </c>
      <c r="I2045" s="16">
        <v>5</v>
      </c>
      <c r="J2045">
        <v>0</v>
      </c>
      <c r="K2045" s="2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31</v>
      </c>
      <c r="V2045">
        <v>0</v>
      </c>
      <c r="W2045">
        <v>0</v>
      </c>
      <c r="X2045">
        <v>0</v>
      </c>
      <c r="Y2045" s="2">
        <v>0</v>
      </c>
      <c r="Z2045">
        <v>11.4</v>
      </c>
      <c r="AA2045">
        <v>15.8</v>
      </c>
      <c r="AB2045">
        <v>13.6</v>
      </c>
      <c r="AC2045" s="8">
        <v>13.6</v>
      </c>
      <c r="AD2045" s="3">
        <v>25</v>
      </c>
      <c r="AE2045" s="3">
        <v>20</v>
      </c>
      <c r="AF2045" s="7">
        <v>466.22699999999998</v>
      </c>
      <c r="AG2045" s="2">
        <v>266</v>
      </c>
    </row>
    <row r="2046" spans="1:33" x14ac:dyDescent="0.45">
      <c r="A2046" t="s">
        <v>46</v>
      </c>
      <c r="B2046" t="s">
        <v>24</v>
      </c>
      <c r="C2046" s="1">
        <v>55</v>
      </c>
      <c r="D2046" s="1">
        <v>20</v>
      </c>
      <c r="E2046" s="1">
        <v>20</v>
      </c>
      <c r="F2046">
        <v>3</v>
      </c>
      <c r="G2046" s="2" t="s">
        <v>43</v>
      </c>
      <c r="H2046" s="3">
        <v>100</v>
      </c>
      <c r="I2046" s="16">
        <v>5</v>
      </c>
      <c r="J2046">
        <v>0</v>
      </c>
      <c r="K2046" s="2">
        <v>0</v>
      </c>
      <c r="L2046">
        <v>2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11</v>
      </c>
      <c r="V2046">
        <v>0</v>
      </c>
      <c r="W2046">
        <v>0</v>
      </c>
      <c r="X2046">
        <v>0</v>
      </c>
      <c r="Y2046" s="2">
        <v>0</v>
      </c>
      <c r="Z2046" s="7">
        <v>13.2</v>
      </c>
      <c r="AA2046" s="7">
        <v>18.600000000000001</v>
      </c>
      <c r="AB2046" s="7">
        <v>15.8</v>
      </c>
      <c r="AC2046" s="8">
        <v>15.9</v>
      </c>
      <c r="AD2046" s="3">
        <v>30</v>
      </c>
      <c r="AE2046" s="3">
        <v>15</v>
      </c>
      <c r="AF2046" s="7">
        <v>526.12300000000005</v>
      </c>
      <c r="AG2046" s="2">
        <v>125</v>
      </c>
    </row>
    <row r="2047" spans="1:33" x14ac:dyDescent="0.45">
      <c r="A2047" t="s">
        <v>46</v>
      </c>
      <c r="B2047" t="s">
        <v>24</v>
      </c>
      <c r="C2047" s="1">
        <v>55</v>
      </c>
      <c r="D2047" s="1">
        <v>21</v>
      </c>
      <c r="E2047" s="1">
        <v>21</v>
      </c>
      <c r="F2047">
        <v>3</v>
      </c>
      <c r="G2047" s="2" t="s">
        <v>44</v>
      </c>
      <c r="H2047" s="3">
        <v>100</v>
      </c>
      <c r="I2047" s="16">
        <v>5</v>
      </c>
      <c r="J2047">
        <v>0</v>
      </c>
      <c r="K2047" s="2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6</v>
      </c>
      <c r="V2047">
        <v>0</v>
      </c>
      <c r="W2047">
        <v>0</v>
      </c>
      <c r="X2047">
        <v>0</v>
      </c>
      <c r="Y2047" s="2">
        <v>0</v>
      </c>
      <c r="Z2047" s="7">
        <v>15.8</v>
      </c>
      <c r="AA2047" s="7">
        <v>18.2</v>
      </c>
      <c r="AB2047" s="7">
        <v>14.2</v>
      </c>
      <c r="AC2047" s="8">
        <v>16.100000000000001</v>
      </c>
      <c r="AD2047" s="3">
        <v>25</v>
      </c>
      <c r="AE2047" s="3">
        <v>15</v>
      </c>
      <c r="AF2047" s="7">
        <v>490.47199999999998</v>
      </c>
      <c r="AG2047" s="2">
        <v>175</v>
      </c>
    </row>
    <row r="2048" spans="1:33" x14ac:dyDescent="0.45">
      <c r="A2048" t="s">
        <v>46</v>
      </c>
      <c r="B2048" t="s">
        <v>24</v>
      </c>
      <c r="C2048" s="1">
        <v>55</v>
      </c>
      <c r="D2048" s="1">
        <v>22</v>
      </c>
      <c r="E2048" s="1">
        <v>22</v>
      </c>
      <c r="F2048">
        <v>3</v>
      </c>
      <c r="G2048" s="2" t="s">
        <v>43</v>
      </c>
      <c r="H2048" s="3">
        <v>100</v>
      </c>
      <c r="I2048" s="16">
        <v>0</v>
      </c>
      <c r="J2048">
        <v>0</v>
      </c>
      <c r="K2048" s="2">
        <v>0</v>
      </c>
      <c r="L2048">
        <v>1</v>
      </c>
      <c r="M2048">
        <v>0</v>
      </c>
      <c r="N2048">
        <v>0</v>
      </c>
      <c r="O2048">
        <v>0</v>
      </c>
      <c r="P2048">
        <v>0</v>
      </c>
      <c r="Q2048">
        <v>1</v>
      </c>
      <c r="R2048">
        <v>0</v>
      </c>
      <c r="S2048">
        <v>0</v>
      </c>
      <c r="T2048">
        <v>0</v>
      </c>
      <c r="U2048">
        <v>13</v>
      </c>
      <c r="V2048">
        <v>1</v>
      </c>
      <c r="W2048">
        <v>0</v>
      </c>
      <c r="X2048">
        <v>0</v>
      </c>
      <c r="Y2048" s="2">
        <v>0</v>
      </c>
      <c r="Z2048" s="7">
        <v>17.600000000000001</v>
      </c>
      <c r="AA2048" s="7">
        <v>10.4</v>
      </c>
      <c r="AB2048" s="7">
        <v>13.6</v>
      </c>
      <c r="AC2048" s="8">
        <v>13.9</v>
      </c>
      <c r="AD2048" s="3">
        <v>20</v>
      </c>
      <c r="AE2048" s="3">
        <v>10</v>
      </c>
      <c r="AF2048" s="7">
        <v>405.37200000000001</v>
      </c>
      <c r="AG2048" s="2">
        <v>131</v>
      </c>
    </row>
    <row r="2049" spans="1:33" x14ac:dyDescent="0.45">
      <c r="A2049" t="s">
        <v>46</v>
      </c>
      <c r="B2049" t="s">
        <v>24</v>
      </c>
      <c r="C2049" s="1">
        <v>55</v>
      </c>
      <c r="D2049" s="1">
        <v>23</v>
      </c>
      <c r="E2049" s="1">
        <v>23</v>
      </c>
      <c r="F2049">
        <v>3</v>
      </c>
      <c r="G2049" s="2" t="s">
        <v>44</v>
      </c>
      <c r="H2049" s="3">
        <v>78</v>
      </c>
      <c r="I2049" s="16">
        <v>5</v>
      </c>
      <c r="J2049">
        <v>0</v>
      </c>
      <c r="K2049" s="2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1</v>
      </c>
      <c r="R2049">
        <v>0</v>
      </c>
      <c r="S2049">
        <v>0</v>
      </c>
      <c r="T2049">
        <v>0</v>
      </c>
      <c r="U2049">
        <v>17</v>
      </c>
      <c r="V2049">
        <v>0</v>
      </c>
      <c r="W2049">
        <v>0</v>
      </c>
      <c r="X2049">
        <v>0</v>
      </c>
      <c r="Y2049" s="2">
        <v>0</v>
      </c>
      <c r="Z2049" s="7">
        <v>11.2</v>
      </c>
      <c r="AA2049" s="7">
        <v>10.199999999999999</v>
      </c>
      <c r="AB2049" s="7">
        <v>11.2</v>
      </c>
      <c r="AC2049" s="8">
        <v>10.9</v>
      </c>
      <c r="AD2049" s="3">
        <v>15</v>
      </c>
      <c r="AE2049" s="3">
        <v>10</v>
      </c>
      <c r="AF2049" s="7">
        <v>225.94499999999999</v>
      </c>
      <c r="AG2049" s="2">
        <v>154</v>
      </c>
    </row>
    <row r="2050" spans="1:33" x14ac:dyDescent="0.45">
      <c r="A2050" t="s">
        <v>46</v>
      </c>
      <c r="B2050" t="s">
        <v>24</v>
      </c>
      <c r="C2050" s="1">
        <v>55</v>
      </c>
      <c r="D2050" s="1">
        <v>24</v>
      </c>
      <c r="E2050" s="1">
        <v>24</v>
      </c>
      <c r="F2050">
        <v>3</v>
      </c>
      <c r="G2050" s="2" t="s">
        <v>16</v>
      </c>
      <c r="H2050" s="3">
        <v>100</v>
      </c>
      <c r="I2050" s="16">
        <v>5</v>
      </c>
      <c r="J2050">
        <v>0</v>
      </c>
      <c r="K2050" s="2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1</v>
      </c>
      <c r="R2050">
        <v>0</v>
      </c>
      <c r="S2050">
        <v>0</v>
      </c>
      <c r="T2050">
        <v>0</v>
      </c>
      <c r="U2050">
        <v>10</v>
      </c>
      <c r="V2050">
        <v>0</v>
      </c>
      <c r="W2050">
        <v>0</v>
      </c>
      <c r="X2050">
        <v>0</v>
      </c>
      <c r="Y2050" s="2">
        <v>0</v>
      </c>
      <c r="Z2050" s="7">
        <v>9.1999999999999993</v>
      </c>
      <c r="AA2050" s="7">
        <v>14.1</v>
      </c>
      <c r="AB2050" s="7">
        <v>11.2</v>
      </c>
      <c r="AC2050" s="8">
        <v>11.5</v>
      </c>
      <c r="AD2050" s="3">
        <v>20</v>
      </c>
      <c r="AE2050" s="3">
        <v>15</v>
      </c>
      <c r="AF2050" s="7">
        <v>256.98099999999999</v>
      </c>
      <c r="AG2050" s="2">
        <v>230</v>
      </c>
    </row>
    <row r="2051" spans="1:33" x14ac:dyDescent="0.45">
      <c r="A2051" t="s">
        <v>46</v>
      </c>
      <c r="B2051" t="s">
        <v>24</v>
      </c>
      <c r="C2051" s="1">
        <v>55</v>
      </c>
      <c r="D2051" s="1">
        <v>25</v>
      </c>
      <c r="E2051" s="1">
        <v>25</v>
      </c>
      <c r="F2051">
        <v>3</v>
      </c>
      <c r="G2051" s="2" t="s">
        <v>44</v>
      </c>
      <c r="H2051" s="23">
        <v>100</v>
      </c>
      <c r="I2051" s="16">
        <v>5</v>
      </c>
      <c r="J2051">
        <v>0</v>
      </c>
      <c r="K2051" s="2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3</v>
      </c>
      <c r="V2051">
        <v>0</v>
      </c>
      <c r="W2051">
        <v>0</v>
      </c>
      <c r="X2051">
        <v>0</v>
      </c>
      <c r="Y2051" s="2">
        <v>0</v>
      </c>
      <c r="Z2051" s="7">
        <v>14.4</v>
      </c>
      <c r="AA2051" s="7">
        <v>16.8</v>
      </c>
      <c r="AB2051" s="7">
        <v>11.2</v>
      </c>
      <c r="AC2051" s="8">
        <v>14.1</v>
      </c>
      <c r="AD2051" s="3">
        <v>15</v>
      </c>
      <c r="AE2051" s="3">
        <v>30</v>
      </c>
      <c r="AF2051" s="7">
        <v>215.05099999999999</v>
      </c>
      <c r="AG2051" s="2">
        <v>218</v>
      </c>
    </row>
    <row r="2052" spans="1:33" x14ac:dyDescent="0.45">
      <c r="A2052" t="s">
        <v>46</v>
      </c>
      <c r="B2052" t="s">
        <v>24</v>
      </c>
      <c r="C2052" s="1">
        <v>55</v>
      </c>
      <c r="D2052" s="1">
        <v>26</v>
      </c>
      <c r="E2052" s="1">
        <v>26</v>
      </c>
      <c r="F2052">
        <v>3</v>
      </c>
      <c r="G2052" s="2" t="s">
        <v>16</v>
      </c>
      <c r="H2052" s="23">
        <v>100</v>
      </c>
      <c r="I2052" s="16">
        <v>5</v>
      </c>
      <c r="J2052">
        <v>0</v>
      </c>
      <c r="K2052" s="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13</v>
      </c>
      <c r="V2052">
        <v>0</v>
      </c>
      <c r="W2052">
        <v>0</v>
      </c>
      <c r="X2052">
        <v>0</v>
      </c>
      <c r="Y2052" s="2">
        <v>0</v>
      </c>
      <c r="Z2052" s="7">
        <v>16.3</v>
      </c>
      <c r="AA2052" s="7">
        <v>13.4</v>
      </c>
      <c r="AB2052" s="7">
        <v>15.3</v>
      </c>
      <c r="AC2052" s="8">
        <v>15</v>
      </c>
      <c r="AD2052" s="3">
        <v>15</v>
      </c>
      <c r="AE2052" s="3">
        <v>25</v>
      </c>
      <c r="AF2052" s="7">
        <v>269.09300000000002</v>
      </c>
      <c r="AG2052" s="2">
        <v>284</v>
      </c>
    </row>
    <row r="2053" spans="1:33" x14ac:dyDescent="0.45">
      <c r="A2053" t="s">
        <v>46</v>
      </c>
      <c r="B2053" t="s">
        <v>24</v>
      </c>
      <c r="C2053" s="1">
        <v>55</v>
      </c>
      <c r="D2053" s="1">
        <v>27</v>
      </c>
      <c r="E2053" s="1">
        <v>27</v>
      </c>
      <c r="F2053">
        <v>3</v>
      </c>
      <c r="G2053" s="2" t="s">
        <v>43</v>
      </c>
      <c r="H2053" s="3">
        <v>100</v>
      </c>
      <c r="I2053" s="16">
        <v>0</v>
      </c>
      <c r="J2053">
        <v>0</v>
      </c>
      <c r="K2053" s="2">
        <v>0</v>
      </c>
      <c r="L2053">
        <v>1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16</v>
      </c>
      <c r="V2053">
        <v>0</v>
      </c>
      <c r="W2053">
        <v>0</v>
      </c>
      <c r="X2053">
        <v>0</v>
      </c>
      <c r="Y2053" s="2">
        <v>0</v>
      </c>
      <c r="Z2053" s="7">
        <v>14.3</v>
      </c>
      <c r="AA2053" s="7">
        <v>18.3</v>
      </c>
      <c r="AB2053" s="7">
        <v>18</v>
      </c>
      <c r="AC2053" s="8">
        <v>16.899999999999999</v>
      </c>
      <c r="AD2053" s="3">
        <v>15</v>
      </c>
      <c r="AE2053" s="3">
        <v>10</v>
      </c>
      <c r="AF2053" s="7">
        <v>246.22200000000001</v>
      </c>
      <c r="AG2053" s="2">
        <v>200</v>
      </c>
    </row>
    <row r="2054" spans="1:33" x14ac:dyDescent="0.45">
      <c r="A2054" t="s">
        <v>83</v>
      </c>
      <c r="B2054" t="s">
        <v>24</v>
      </c>
      <c r="C2054" s="1">
        <v>55</v>
      </c>
      <c r="D2054" s="1">
        <v>1</v>
      </c>
      <c r="E2054" s="1">
        <v>28</v>
      </c>
      <c r="F2054">
        <v>1</v>
      </c>
      <c r="G2054" s="2" t="s">
        <v>16</v>
      </c>
      <c r="H2054" s="3">
        <v>89</v>
      </c>
      <c r="I2054" s="16">
        <v>5</v>
      </c>
      <c r="J2054">
        <v>0</v>
      </c>
      <c r="K2054" s="2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 s="2">
        <v>0</v>
      </c>
      <c r="Z2054" s="7">
        <v>11.6</v>
      </c>
      <c r="AA2054" s="7">
        <v>10</v>
      </c>
      <c r="AB2054" s="7">
        <v>10.4</v>
      </c>
      <c r="AC2054" s="8">
        <v>10.7</v>
      </c>
      <c r="AD2054" s="3">
        <v>45</v>
      </c>
      <c r="AE2054" s="3">
        <v>10</v>
      </c>
      <c r="AF2054" s="7">
        <v>378.68299999999999</v>
      </c>
      <c r="AG2054" s="2">
        <v>136</v>
      </c>
    </row>
    <row r="2055" spans="1:33" x14ac:dyDescent="0.45">
      <c r="A2055" t="s">
        <v>83</v>
      </c>
      <c r="B2055" t="s">
        <v>24</v>
      </c>
      <c r="C2055" s="1">
        <v>55</v>
      </c>
      <c r="D2055" s="1">
        <v>2</v>
      </c>
      <c r="E2055" s="1">
        <v>29</v>
      </c>
      <c r="F2055">
        <v>1</v>
      </c>
      <c r="G2055" s="2" t="s">
        <v>43</v>
      </c>
      <c r="H2055" s="3">
        <v>100</v>
      </c>
      <c r="I2055" s="4">
        <v>0</v>
      </c>
      <c r="J2055" s="5">
        <v>0</v>
      </c>
      <c r="K2055" s="6">
        <v>0</v>
      </c>
      <c r="L2055">
        <v>0</v>
      </c>
      <c r="M2055">
        <v>0</v>
      </c>
      <c r="N2055">
        <v>0</v>
      </c>
      <c r="O2055">
        <v>0</v>
      </c>
      <c r="P2055" s="5">
        <v>0</v>
      </c>
      <c r="Q2055">
        <v>0</v>
      </c>
      <c r="R2055">
        <v>0</v>
      </c>
      <c r="S2055" s="5">
        <v>0</v>
      </c>
      <c r="T2055">
        <v>0</v>
      </c>
      <c r="U2055">
        <v>0</v>
      </c>
      <c r="V2055">
        <v>0</v>
      </c>
      <c r="W2055">
        <v>0</v>
      </c>
      <c r="X2055">
        <v>1</v>
      </c>
      <c r="Y2055" s="2">
        <v>0</v>
      </c>
      <c r="Z2055" s="7">
        <v>11.8</v>
      </c>
      <c r="AA2055" s="7">
        <v>11.4</v>
      </c>
      <c r="AB2055" s="7">
        <v>11.2</v>
      </c>
      <c r="AC2055" s="8">
        <v>11.5</v>
      </c>
      <c r="AD2055" s="3">
        <v>55</v>
      </c>
      <c r="AE2055" s="3">
        <v>5</v>
      </c>
      <c r="AF2055">
        <v>587.23800000000006</v>
      </c>
      <c r="AG2055" s="2">
        <v>187</v>
      </c>
    </row>
    <row r="2056" spans="1:33" x14ac:dyDescent="0.45">
      <c r="A2056" t="s">
        <v>83</v>
      </c>
      <c r="B2056" t="s">
        <v>24</v>
      </c>
      <c r="C2056" s="1">
        <v>55</v>
      </c>
      <c r="D2056" s="1">
        <v>3</v>
      </c>
      <c r="E2056" s="1">
        <v>30</v>
      </c>
      <c r="F2056">
        <v>1</v>
      </c>
      <c r="G2056" s="2" t="s">
        <v>44</v>
      </c>
      <c r="H2056" s="3">
        <v>100</v>
      </c>
      <c r="I2056" s="16">
        <v>0</v>
      </c>
      <c r="J2056">
        <v>0</v>
      </c>
      <c r="K2056" s="2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 s="2">
        <v>0</v>
      </c>
      <c r="Z2056" s="7">
        <v>11.2</v>
      </c>
      <c r="AA2056" s="7">
        <v>12.8</v>
      </c>
      <c r="AB2056" s="7">
        <v>11.2</v>
      </c>
      <c r="AC2056" s="8">
        <v>11.7</v>
      </c>
      <c r="AD2056" s="3">
        <v>65</v>
      </c>
      <c r="AE2056" s="3">
        <v>5</v>
      </c>
      <c r="AF2056" s="7">
        <v>443.42899999999997</v>
      </c>
      <c r="AG2056" s="2">
        <v>158</v>
      </c>
    </row>
    <row r="2057" spans="1:33" x14ac:dyDescent="0.45">
      <c r="A2057" t="s">
        <v>83</v>
      </c>
      <c r="B2057" t="s">
        <v>24</v>
      </c>
      <c r="C2057" s="1">
        <v>55</v>
      </c>
      <c r="D2057" s="1">
        <v>4</v>
      </c>
      <c r="E2057" s="1">
        <v>31</v>
      </c>
      <c r="F2057">
        <v>1</v>
      </c>
      <c r="G2057" s="2" t="s">
        <v>43</v>
      </c>
      <c r="H2057" s="3">
        <v>100</v>
      </c>
      <c r="I2057" s="4">
        <v>0</v>
      </c>
      <c r="J2057" s="5">
        <v>0</v>
      </c>
      <c r="K2057" s="6">
        <v>0</v>
      </c>
      <c r="L2057" s="5">
        <v>0</v>
      </c>
      <c r="M2057" s="5">
        <v>0</v>
      </c>
      <c r="N2057" s="5">
        <v>0</v>
      </c>
      <c r="O2057" s="5">
        <v>0</v>
      </c>
      <c r="P2057" s="5">
        <v>0</v>
      </c>
      <c r="Q2057">
        <v>0</v>
      </c>
      <c r="R2057" s="5">
        <v>0</v>
      </c>
      <c r="S2057" s="5">
        <v>0</v>
      </c>
      <c r="T2057" s="5">
        <v>0</v>
      </c>
      <c r="U2057">
        <v>0</v>
      </c>
      <c r="V2057" s="5">
        <v>0</v>
      </c>
      <c r="W2057" s="5">
        <v>0</v>
      </c>
      <c r="X2057">
        <v>0</v>
      </c>
      <c r="Y2057" s="6">
        <v>0</v>
      </c>
      <c r="Z2057" s="7">
        <v>12.8</v>
      </c>
      <c r="AA2057" s="7">
        <v>12.2</v>
      </c>
      <c r="AB2057" s="7">
        <v>10.8</v>
      </c>
      <c r="AC2057" s="8">
        <v>11.9</v>
      </c>
      <c r="AD2057" s="3">
        <v>40</v>
      </c>
      <c r="AE2057" s="3">
        <v>5</v>
      </c>
      <c r="AF2057">
        <v>457.904</v>
      </c>
      <c r="AG2057" s="2">
        <v>133</v>
      </c>
    </row>
    <row r="2058" spans="1:33" x14ac:dyDescent="0.45">
      <c r="A2058" t="s">
        <v>83</v>
      </c>
      <c r="B2058" t="s">
        <v>24</v>
      </c>
      <c r="C2058" s="1">
        <v>55</v>
      </c>
      <c r="D2058" s="1">
        <v>5</v>
      </c>
      <c r="E2058" s="1">
        <v>32</v>
      </c>
      <c r="F2058">
        <v>1</v>
      </c>
      <c r="G2058" s="2" t="s">
        <v>44</v>
      </c>
      <c r="H2058" s="3">
        <v>100</v>
      </c>
      <c r="I2058" s="16">
        <v>0</v>
      </c>
      <c r="J2058">
        <v>0</v>
      </c>
      <c r="K2058" s="2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 s="2">
        <v>0</v>
      </c>
      <c r="Z2058" s="7">
        <v>7.6</v>
      </c>
      <c r="AA2058" s="7">
        <v>11.2</v>
      </c>
      <c r="AB2058" s="7">
        <v>10.4</v>
      </c>
      <c r="AC2058" s="8">
        <v>9.6999999999999993</v>
      </c>
      <c r="AD2058" s="20">
        <v>15</v>
      </c>
      <c r="AE2058" s="3">
        <v>5</v>
      </c>
      <c r="AF2058" s="7">
        <v>138.07300000000001</v>
      </c>
      <c r="AG2058" s="2">
        <v>188</v>
      </c>
    </row>
    <row r="2059" spans="1:33" x14ac:dyDescent="0.45">
      <c r="A2059" t="s">
        <v>83</v>
      </c>
      <c r="B2059" t="s">
        <v>24</v>
      </c>
      <c r="C2059" s="1">
        <v>55</v>
      </c>
      <c r="D2059" s="1">
        <v>6</v>
      </c>
      <c r="E2059" s="1">
        <v>33</v>
      </c>
      <c r="F2059">
        <v>1</v>
      </c>
      <c r="G2059" s="2" t="s">
        <v>16</v>
      </c>
      <c r="H2059" s="23">
        <v>89</v>
      </c>
      <c r="I2059" s="4">
        <v>0</v>
      </c>
      <c r="J2059" s="5">
        <v>0</v>
      </c>
      <c r="K2059" s="6">
        <v>0</v>
      </c>
      <c r="L2059">
        <v>0</v>
      </c>
      <c r="M2059">
        <v>0</v>
      </c>
      <c r="N2059">
        <v>0</v>
      </c>
      <c r="O2059">
        <v>0</v>
      </c>
      <c r="P2059" s="5">
        <v>0</v>
      </c>
      <c r="Q2059">
        <v>0</v>
      </c>
      <c r="R2059">
        <v>0</v>
      </c>
      <c r="S2059" s="5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 s="2">
        <v>0</v>
      </c>
      <c r="Z2059">
        <v>14.2</v>
      </c>
      <c r="AA2059" s="7">
        <v>14.2</v>
      </c>
      <c r="AB2059">
        <v>7.2</v>
      </c>
      <c r="AC2059" s="8">
        <v>11.9</v>
      </c>
      <c r="AD2059" s="3">
        <v>20</v>
      </c>
      <c r="AE2059" s="3">
        <v>5</v>
      </c>
      <c r="AF2059" s="10">
        <v>385.77699999999999</v>
      </c>
      <c r="AG2059" s="2">
        <v>275</v>
      </c>
    </row>
    <row r="2060" spans="1:33" x14ac:dyDescent="0.45">
      <c r="A2060" t="s">
        <v>83</v>
      </c>
      <c r="B2060" t="s">
        <v>24</v>
      </c>
      <c r="C2060" s="1">
        <v>55</v>
      </c>
      <c r="D2060" s="1">
        <v>7</v>
      </c>
      <c r="E2060" s="1">
        <v>34</v>
      </c>
      <c r="F2060">
        <v>1</v>
      </c>
      <c r="G2060" s="2" t="s">
        <v>44</v>
      </c>
      <c r="H2060" s="23">
        <v>78</v>
      </c>
      <c r="I2060" s="16">
        <v>0</v>
      </c>
      <c r="J2060">
        <v>0</v>
      </c>
      <c r="K2060" s="2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 s="2">
        <v>0</v>
      </c>
      <c r="Z2060" s="7">
        <v>11.2</v>
      </c>
      <c r="AA2060" s="7">
        <v>10</v>
      </c>
      <c r="AB2060" s="7">
        <v>12.8</v>
      </c>
      <c r="AC2060" s="8">
        <v>11.3</v>
      </c>
      <c r="AD2060" s="3">
        <v>25</v>
      </c>
      <c r="AE2060" s="3">
        <v>5</v>
      </c>
      <c r="AF2060" s="7">
        <v>271.5</v>
      </c>
      <c r="AG2060" s="2">
        <v>128</v>
      </c>
    </row>
    <row r="2061" spans="1:33" x14ac:dyDescent="0.45">
      <c r="A2061" t="s">
        <v>83</v>
      </c>
      <c r="B2061" t="s">
        <v>24</v>
      </c>
      <c r="C2061" s="1">
        <v>55</v>
      </c>
      <c r="D2061" s="1">
        <v>8</v>
      </c>
      <c r="E2061" s="1">
        <v>35</v>
      </c>
      <c r="F2061">
        <v>1</v>
      </c>
      <c r="G2061" s="2" t="s">
        <v>16</v>
      </c>
      <c r="H2061" s="3">
        <v>55</v>
      </c>
      <c r="I2061" s="16">
        <v>0</v>
      </c>
      <c r="J2061">
        <v>0</v>
      </c>
      <c r="K2061" s="2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 s="2">
        <v>0</v>
      </c>
      <c r="Z2061" s="7">
        <v>7</v>
      </c>
      <c r="AA2061" s="7">
        <v>10</v>
      </c>
      <c r="AB2061" s="7">
        <v>13.8</v>
      </c>
      <c r="AC2061" s="8">
        <v>10.3</v>
      </c>
      <c r="AD2061" s="3">
        <v>15</v>
      </c>
      <c r="AE2061" s="3">
        <v>5</v>
      </c>
      <c r="AF2061" s="7">
        <v>137.00800000000001</v>
      </c>
      <c r="AG2061" s="2">
        <v>122</v>
      </c>
    </row>
    <row r="2062" spans="1:33" x14ac:dyDescent="0.45">
      <c r="A2062" t="s">
        <v>83</v>
      </c>
      <c r="B2062" t="s">
        <v>24</v>
      </c>
      <c r="C2062" s="1">
        <v>55</v>
      </c>
      <c r="D2062" s="1">
        <v>9</v>
      </c>
      <c r="E2062" s="1">
        <v>36</v>
      </c>
      <c r="F2062">
        <v>1</v>
      </c>
      <c r="G2062" s="2" t="s">
        <v>43</v>
      </c>
      <c r="H2062" s="3">
        <v>78</v>
      </c>
      <c r="I2062" s="4">
        <v>0</v>
      </c>
      <c r="J2062" s="5">
        <v>0</v>
      </c>
      <c r="K2062" s="6">
        <v>0</v>
      </c>
      <c r="L2062">
        <v>0</v>
      </c>
      <c r="M2062">
        <v>0</v>
      </c>
      <c r="N2062">
        <v>0</v>
      </c>
      <c r="O2062">
        <v>0</v>
      </c>
      <c r="P2062" s="5">
        <v>0</v>
      </c>
      <c r="Q2062">
        <v>0</v>
      </c>
      <c r="R2062">
        <v>0</v>
      </c>
      <c r="S2062" s="5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 s="2">
        <v>0</v>
      </c>
      <c r="Z2062" s="7">
        <v>13</v>
      </c>
      <c r="AA2062" s="7">
        <v>14.6</v>
      </c>
      <c r="AB2062" s="7">
        <v>15.2</v>
      </c>
      <c r="AC2062" s="8">
        <v>14.3</v>
      </c>
      <c r="AD2062" s="3">
        <v>30</v>
      </c>
      <c r="AE2062" s="3">
        <v>5</v>
      </c>
      <c r="AF2062" s="10">
        <v>457.495</v>
      </c>
      <c r="AG2062" s="2">
        <v>121</v>
      </c>
    </row>
    <row r="2063" spans="1:33" x14ac:dyDescent="0.45">
      <c r="A2063" t="s">
        <v>83</v>
      </c>
      <c r="B2063" t="s">
        <v>24</v>
      </c>
      <c r="C2063" s="1">
        <v>55</v>
      </c>
      <c r="D2063" s="1">
        <v>10</v>
      </c>
      <c r="E2063" s="1">
        <v>37</v>
      </c>
      <c r="F2063">
        <v>2</v>
      </c>
      <c r="G2063" s="2" t="s">
        <v>16</v>
      </c>
      <c r="H2063" s="3">
        <v>100</v>
      </c>
      <c r="I2063" s="16">
        <v>5</v>
      </c>
      <c r="J2063">
        <v>0</v>
      </c>
      <c r="K2063" s="2">
        <v>5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 s="2">
        <v>0</v>
      </c>
      <c r="Z2063" s="7">
        <v>11.4</v>
      </c>
      <c r="AA2063" s="7">
        <v>13.8</v>
      </c>
      <c r="AB2063" s="7">
        <v>11</v>
      </c>
      <c r="AC2063" s="8">
        <v>12.1</v>
      </c>
      <c r="AD2063" s="3">
        <v>70</v>
      </c>
      <c r="AE2063" s="3">
        <v>20</v>
      </c>
      <c r="AF2063" s="7">
        <v>601.24699999999996</v>
      </c>
      <c r="AG2063" s="2">
        <v>237</v>
      </c>
    </row>
    <row r="2064" spans="1:33" x14ac:dyDescent="0.45">
      <c r="A2064" t="s">
        <v>83</v>
      </c>
      <c r="B2064" t="s">
        <v>24</v>
      </c>
      <c r="C2064" s="1">
        <v>55</v>
      </c>
      <c r="D2064" s="1">
        <v>11</v>
      </c>
      <c r="E2064" s="1">
        <v>38</v>
      </c>
      <c r="F2064">
        <v>2</v>
      </c>
      <c r="G2064" s="2" t="s">
        <v>43</v>
      </c>
      <c r="H2064" s="3">
        <v>100</v>
      </c>
      <c r="I2064" s="4">
        <v>5</v>
      </c>
      <c r="J2064" s="5">
        <v>5</v>
      </c>
      <c r="K2064" s="6">
        <v>5</v>
      </c>
      <c r="L2064" s="5">
        <v>0</v>
      </c>
      <c r="M2064" s="5">
        <v>0</v>
      </c>
      <c r="N2064" s="5">
        <v>0</v>
      </c>
      <c r="O2064" s="5">
        <v>1</v>
      </c>
      <c r="P2064" s="5">
        <v>0</v>
      </c>
      <c r="Q2064">
        <v>0</v>
      </c>
      <c r="R2064" s="5">
        <v>0</v>
      </c>
      <c r="S2064" s="5">
        <v>0</v>
      </c>
      <c r="T2064" s="5">
        <v>0</v>
      </c>
      <c r="U2064">
        <v>0</v>
      </c>
      <c r="V2064" s="5">
        <v>0</v>
      </c>
      <c r="W2064" s="5">
        <v>0</v>
      </c>
      <c r="X2064" s="5">
        <v>1</v>
      </c>
      <c r="Y2064" s="6">
        <v>0</v>
      </c>
      <c r="Z2064" s="7">
        <v>11.8</v>
      </c>
      <c r="AA2064" s="7">
        <v>14.2</v>
      </c>
      <c r="AB2064" s="7">
        <v>12.4</v>
      </c>
      <c r="AC2064" s="8">
        <v>12.8</v>
      </c>
      <c r="AD2064" s="3">
        <v>80</v>
      </c>
      <c r="AE2064" s="3">
        <v>10</v>
      </c>
      <c r="AF2064">
        <v>771.79399999999998</v>
      </c>
      <c r="AG2064" s="2">
        <v>149</v>
      </c>
    </row>
    <row r="2065" spans="1:33" x14ac:dyDescent="0.45">
      <c r="A2065" t="s">
        <v>83</v>
      </c>
      <c r="B2065" t="s">
        <v>24</v>
      </c>
      <c r="C2065" s="1">
        <v>55</v>
      </c>
      <c r="D2065" s="1">
        <v>12</v>
      </c>
      <c r="E2065" s="1">
        <v>39</v>
      </c>
      <c r="F2065">
        <v>2</v>
      </c>
      <c r="G2065" s="2" t="s">
        <v>44</v>
      </c>
      <c r="H2065" s="3">
        <v>100</v>
      </c>
      <c r="I2065" s="4">
        <v>0</v>
      </c>
      <c r="J2065" s="5">
        <v>0</v>
      </c>
      <c r="K2065" s="6">
        <v>0</v>
      </c>
      <c r="L2065">
        <v>0</v>
      </c>
      <c r="M2065">
        <v>0</v>
      </c>
      <c r="N2065">
        <v>0</v>
      </c>
      <c r="O2065">
        <v>0</v>
      </c>
      <c r="P2065" s="5">
        <v>0</v>
      </c>
      <c r="Q2065">
        <v>0</v>
      </c>
      <c r="R2065">
        <v>0</v>
      </c>
      <c r="S2065" s="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 s="2">
        <v>0</v>
      </c>
      <c r="Z2065" s="7">
        <v>15.2</v>
      </c>
      <c r="AA2065" s="7">
        <v>15.2</v>
      </c>
      <c r="AB2065" s="7">
        <v>13.4</v>
      </c>
      <c r="AC2065" s="8">
        <v>14.6</v>
      </c>
      <c r="AD2065" s="3">
        <v>85</v>
      </c>
      <c r="AE2065" s="3">
        <v>5</v>
      </c>
      <c r="AF2065" s="10">
        <v>640.16300000000001</v>
      </c>
      <c r="AG2065" s="2">
        <v>177</v>
      </c>
    </row>
    <row r="2066" spans="1:33" x14ac:dyDescent="0.45">
      <c r="A2066" t="s">
        <v>83</v>
      </c>
      <c r="B2066" t="s">
        <v>24</v>
      </c>
      <c r="C2066" s="1">
        <v>55</v>
      </c>
      <c r="D2066" s="1">
        <v>13</v>
      </c>
      <c r="E2066" s="1">
        <v>40</v>
      </c>
      <c r="F2066">
        <v>2</v>
      </c>
      <c r="G2066" s="2" t="s">
        <v>43</v>
      </c>
      <c r="H2066" s="3">
        <v>100</v>
      </c>
      <c r="I2066" s="4">
        <v>5</v>
      </c>
      <c r="J2066" s="5">
        <v>0</v>
      </c>
      <c r="K2066" s="6">
        <v>0</v>
      </c>
      <c r="L2066">
        <v>0</v>
      </c>
      <c r="M2066">
        <v>0</v>
      </c>
      <c r="N2066">
        <v>0</v>
      </c>
      <c r="O2066">
        <v>0</v>
      </c>
      <c r="P2066" s="5">
        <v>0</v>
      </c>
      <c r="Q2066">
        <v>0</v>
      </c>
      <c r="R2066">
        <v>0</v>
      </c>
      <c r="S2066" s="5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 s="2">
        <v>0</v>
      </c>
      <c r="Z2066" s="7">
        <v>12.8</v>
      </c>
      <c r="AA2066" s="7">
        <v>16</v>
      </c>
      <c r="AB2066" s="7">
        <v>12.2</v>
      </c>
      <c r="AC2066" s="8">
        <v>13.7</v>
      </c>
      <c r="AD2066" s="3">
        <v>85</v>
      </c>
      <c r="AE2066" s="3">
        <v>5</v>
      </c>
      <c r="AF2066" s="10">
        <v>821.02</v>
      </c>
      <c r="AG2066" s="2">
        <v>174</v>
      </c>
    </row>
    <row r="2067" spans="1:33" x14ac:dyDescent="0.45">
      <c r="A2067" t="s">
        <v>83</v>
      </c>
      <c r="B2067" t="s">
        <v>24</v>
      </c>
      <c r="C2067" s="1">
        <v>55</v>
      </c>
      <c r="D2067" s="1">
        <v>14</v>
      </c>
      <c r="E2067" s="1">
        <v>41</v>
      </c>
      <c r="F2067">
        <v>2</v>
      </c>
      <c r="G2067" s="2" t="s">
        <v>44</v>
      </c>
      <c r="H2067" s="3">
        <v>100</v>
      </c>
      <c r="I2067" s="4">
        <v>5</v>
      </c>
      <c r="J2067" s="5">
        <v>0</v>
      </c>
      <c r="K2067" s="6">
        <v>5</v>
      </c>
      <c r="L2067">
        <v>0</v>
      </c>
      <c r="M2067">
        <v>0</v>
      </c>
      <c r="N2067">
        <v>0</v>
      </c>
      <c r="O2067">
        <v>0</v>
      </c>
      <c r="P2067" s="5">
        <v>0</v>
      </c>
      <c r="Q2067">
        <v>0</v>
      </c>
      <c r="R2067">
        <v>0</v>
      </c>
      <c r="S2067" s="5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 s="2">
        <v>0</v>
      </c>
      <c r="Z2067" s="7">
        <v>16</v>
      </c>
      <c r="AA2067" s="7">
        <v>16</v>
      </c>
      <c r="AB2067" s="7">
        <v>16.399999999999999</v>
      </c>
      <c r="AC2067" s="8">
        <v>16.100000000000001</v>
      </c>
      <c r="AD2067" s="3">
        <v>50</v>
      </c>
      <c r="AE2067" s="3">
        <v>5</v>
      </c>
      <c r="AF2067" s="10">
        <v>580.47400000000005</v>
      </c>
      <c r="AG2067" s="2">
        <v>137</v>
      </c>
    </row>
    <row r="2068" spans="1:33" x14ac:dyDescent="0.45">
      <c r="A2068" t="s">
        <v>83</v>
      </c>
      <c r="B2068" t="s">
        <v>24</v>
      </c>
      <c r="C2068" s="1">
        <v>55</v>
      </c>
      <c r="D2068" s="1">
        <v>15</v>
      </c>
      <c r="E2068" s="1">
        <v>42</v>
      </c>
      <c r="F2068">
        <v>2</v>
      </c>
      <c r="G2068" s="2" t="s">
        <v>16</v>
      </c>
      <c r="H2068" s="3">
        <v>89</v>
      </c>
      <c r="I2068" s="16">
        <v>5</v>
      </c>
      <c r="J2068">
        <v>0</v>
      </c>
      <c r="K2068" s="2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1</v>
      </c>
      <c r="Y2068" s="2">
        <v>0</v>
      </c>
      <c r="Z2068" s="7">
        <v>11.4</v>
      </c>
      <c r="AA2068" s="7">
        <v>11</v>
      </c>
      <c r="AB2068" s="7">
        <v>13.2</v>
      </c>
      <c r="AC2068" s="8">
        <v>11.9</v>
      </c>
      <c r="AD2068" s="3">
        <v>40</v>
      </c>
      <c r="AE2068" s="3">
        <v>15</v>
      </c>
      <c r="AF2068" s="7">
        <v>401.24700000000001</v>
      </c>
      <c r="AG2068" s="2">
        <v>237</v>
      </c>
    </row>
    <row r="2069" spans="1:33" x14ac:dyDescent="0.45">
      <c r="A2069" t="s">
        <v>83</v>
      </c>
      <c r="B2069" t="s">
        <v>24</v>
      </c>
      <c r="C2069" s="1">
        <v>55</v>
      </c>
      <c r="D2069" s="1">
        <v>16</v>
      </c>
      <c r="E2069" s="1">
        <v>43</v>
      </c>
      <c r="F2069">
        <v>2</v>
      </c>
      <c r="G2069" s="2" t="s">
        <v>44</v>
      </c>
      <c r="H2069" s="3">
        <v>100</v>
      </c>
      <c r="I2069" s="4">
        <v>0</v>
      </c>
      <c r="J2069" s="5">
        <v>5</v>
      </c>
      <c r="K2069" s="6">
        <v>5</v>
      </c>
      <c r="L2069">
        <v>0</v>
      </c>
      <c r="M2069">
        <v>0</v>
      </c>
      <c r="N2069">
        <v>0</v>
      </c>
      <c r="O2069">
        <v>0</v>
      </c>
      <c r="P2069" s="5">
        <v>0</v>
      </c>
      <c r="Q2069">
        <v>0</v>
      </c>
      <c r="R2069">
        <v>0</v>
      </c>
      <c r="S2069" s="5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 s="2">
        <v>0</v>
      </c>
      <c r="Z2069" s="7">
        <v>18.2</v>
      </c>
      <c r="AA2069" s="7">
        <v>13.8</v>
      </c>
      <c r="AB2069" s="7">
        <v>18.600000000000001</v>
      </c>
      <c r="AC2069" s="8">
        <v>16.899999999999999</v>
      </c>
      <c r="AD2069" s="3">
        <v>80</v>
      </c>
      <c r="AE2069" s="3">
        <v>5</v>
      </c>
      <c r="AF2069" s="10">
        <v>825.27599999999995</v>
      </c>
      <c r="AG2069" s="2">
        <v>165</v>
      </c>
    </row>
    <row r="2070" spans="1:33" x14ac:dyDescent="0.45">
      <c r="A2070" t="s">
        <v>83</v>
      </c>
      <c r="B2070" t="s">
        <v>24</v>
      </c>
      <c r="C2070" s="1">
        <v>55</v>
      </c>
      <c r="D2070" s="1">
        <v>17</v>
      </c>
      <c r="E2070" s="1">
        <v>44</v>
      </c>
      <c r="F2070">
        <v>2</v>
      </c>
      <c r="G2070" s="2" t="s">
        <v>16</v>
      </c>
      <c r="H2070" s="3">
        <v>78</v>
      </c>
      <c r="I2070" s="16">
        <v>5</v>
      </c>
      <c r="J2070">
        <v>0</v>
      </c>
      <c r="K2070" s="2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 s="2">
        <v>0</v>
      </c>
      <c r="Z2070" s="7">
        <v>13</v>
      </c>
      <c r="AA2070" s="7">
        <v>11.6</v>
      </c>
      <c r="AB2070" s="7">
        <v>17.8</v>
      </c>
      <c r="AC2070" s="8">
        <v>14.1</v>
      </c>
      <c r="AD2070" s="3">
        <v>40</v>
      </c>
      <c r="AE2070" s="3">
        <v>5</v>
      </c>
      <c r="AF2070" s="7">
        <v>266.36200000000002</v>
      </c>
      <c r="AG2070" s="2">
        <v>223</v>
      </c>
    </row>
    <row r="2071" spans="1:33" x14ac:dyDescent="0.45">
      <c r="A2071" t="s">
        <v>83</v>
      </c>
      <c r="B2071" t="s">
        <v>24</v>
      </c>
      <c r="C2071" s="1">
        <v>55</v>
      </c>
      <c r="D2071" s="1">
        <v>18</v>
      </c>
      <c r="E2071" s="1">
        <v>45</v>
      </c>
      <c r="F2071">
        <v>2</v>
      </c>
      <c r="G2071" s="2" t="s">
        <v>43</v>
      </c>
      <c r="H2071" s="3">
        <v>100</v>
      </c>
      <c r="I2071" s="4">
        <v>0</v>
      </c>
      <c r="J2071" s="5">
        <v>5</v>
      </c>
      <c r="K2071" s="6">
        <v>0</v>
      </c>
      <c r="L2071">
        <v>0</v>
      </c>
      <c r="M2071">
        <v>0</v>
      </c>
      <c r="N2071">
        <v>0</v>
      </c>
      <c r="O2071">
        <v>0</v>
      </c>
      <c r="P2071" s="5">
        <v>0</v>
      </c>
      <c r="Q2071">
        <v>0</v>
      </c>
      <c r="R2071">
        <v>0</v>
      </c>
      <c r="S2071" s="5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 s="2">
        <v>0</v>
      </c>
      <c r="Z2071" s="7">
        <v>11.8</v>
      </c>
      <c r="AA2071" s="7">
        <v>11.6</v>
      </c>
      <c r="AB2071" s="7">
        <v>14.6</v>
      </c>
      <c r="AC2071" s="8">
        <v>12.7</v>
      </c>
      <c r="AD2071" s="3">
        <v>50</v>
      </c>
      <c r="AE2071" s="3">
        <v>5</v>
      </c>
      <c r="AF2071" s="10">
        <v>521.39599999999996</v>
      </c>
      <c r="AG2071" s="2">
        <v>193</v>
      </c>
    </row>
    <row r="2072" spans="1:33" x14ac:dyDescent="0.45">
      <c r="A2072" t="s">
        <v>83</v>
      </c>
      <c r="B2072" t="s">
        <v>24</v>
      </c>
      <c r="C2072" s="1">
        <v>55</v>
      </c>
      <c r="D2072" s="1">
        <v>19</v>
      </c>
      <c r="E2072" s="1">
        <v>46</v>
      </c>
      <c r="F2072">
        <v>3</v>
      </c>
      <c r="G2072" s="2" t="s">
        <v>16</v>
      </c>
      <c r="H2072" s="3">
        <v>100</v>
      </c>
      <c r="I2072" s="4">
        <v>0</v>
      </c>
      <c r="J2072" s="5">
        <v>0</v>
      </c>
      <c r="K2072" s="6">
        <v>0</v>
      </c>
      <c r="L2072">
        <v>0</v>
      </c>
      <c r="M2072">
        <v>0</v>
      </c>
      <c r="N2072">
        <v>0</v>
      </c>
      <c r="O2072">
        <v>0</v>
      </c>
      <c r="P2072" s="5">
        <v>0</v>
      </c>
      <c r="Q2072">
        <v>0</v>
      </c>
      <c r="R2072">
        <v>0</v>
      </c>
      <c r="S2072" s="5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 s="2">
        <v>0</v>
      </c>
      <c r="Z2072" s="7">
        <v>13.2</v>
      </c>
      <c r="AA2072" s="7">
        <v>10</v>
      </c>
      <c r="AB2072" s="7">
        <v>16.8</v>
      </c>
      <c r="AC2072" s="8">
        <v>13.3</v>
      </c>
      <c r="AD2072" s="20">
        <v>65</v>
      </c>
      <c r="AE2072" s="3">
        <v>5</v>
      </c>
      <c r="AF2072" s="10">
        <v>757.05100000000004</v>
      </c>
      <c r="AG2072" s="2">
        <v>419</v>
      </c>
    </row>
    <row r="2073" spans="1:33" x14ac:dyDescent="0.45">
      <c r="A2073" t="s">
        <v>83</v>
      </c>
      <c r="B2073" t="s">
        <v>24</v>
      </c>
      <c r="C2073" s="1">
        <v>55</v>
      </c>
      <c r="D2073" s="1">
        <v>20</v>
      </c>
      <c r="E2073" s="1">
        <v>47</v>
      </c>
      <c r="F2073">
        <v>3</v>
      </c>
      <c r="G2073" s="2" t="s">
        <v>43</v>
      </c>
      <c r="H2073" s="3">
        <v>55</v>
      </c>
      <c r="I2073" s="4">
        <v>0</v>
      </c>
      <c r="J2073" s="5">
        <v>5</v>
      </c>
      <c r="K2073" s="6">
        <v>0</v>
      </c>
      <c r="L2073">
        <v>0</v>
      </c>
      <c r="M2073">
        <v>0</v>
      </c>
      <c r="N2073">
        <v>0</v>
      </c>
      <c r="O2073">
        <v>0</v>
      </c>
      <c r="P2073" s="5">
        <v>0</v>
      </c>
      <c r="Q2073">
        <v>0</v>
      </c>
      <c r="R2073">
        <v>0</v>
      </c>
      <c r="S2073" s="5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 s="2">
        <v>0</v>
      </c>
      <c r="Z2073" s="7">
        <v>14.2</v>
      </c>
      <c r="AA2073" s="7">
        <v>11.2</v>
      </c>
      <c r="AB2073" s="7">
        <v>17.2</v>
      </c>
      <c r="AC2073" s="8">
        <v>14.2</v>
      </c>
      <c r="AD2073" s="3">
        <v>45</v>
      </c>
      <c r="AE2073" s="3">
        <v>5</v>
      </c>
      <c r="AF2073">
        <v>491.57900000000001</v>
      </c>
      <c r="AG2073" s="2">
        <v>119</v>
      </c>
    </row>
    <row r="2074" spans="1:33" x14ac:dyDescent="0.45">
      <c r="A2074" t="s">
        <v>83</v>
      </c>
      <c r="B2074" t="s">
        <v>24</v>
      </c>
      <c r="C2074" s="1">
        <v>55</v>
      </c>
      <c r="D2074" s="1">
        <v>21</v>
      </c>
      <c r="E2074" s="1">
        <v>48</v>
      </c>
      <c r="F2074">
        <v>3</v>
      </c>
      <c r="G2074" s="2" t="s">
        <v>44</v>
      </c>
      <c r="H2074" s="3">
        <v>100</v>
      </c>
      <c r="I2074" s="16">
        <v>0</v>
      </c>
      <c r="J2074">
        <v>0</v>
      </c>
      <c r="K2074" s="2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 s="2">
        <v>0</v>
      </c>
      <c r="Z2074" s="7">
        <v>12.8</v>
      </c>
      <c r="AA2074" s="7">
        <v>15</v>
      </c>
      <c r="AB2074" s="7">
        <v>11</v>
      </c>
      <c r="AC2074" s="8">
        <v>12.9</v>
      </c>
      <c r="AD2074" s="3">
        <v>55</v>
      </c>
      <c r="AE2074" s="3">
        <v>5</v>
      </c>
      <c r="AF2074" s="7">
        <v>513.70100000000002</v>
      </c>
      <c r="AG2074" s="2">
        <v>206</v>
      </c>
    </row>
    <row r="2075" spans="1:33" x14ac:dyDescent="0.45">
      <c r="A2075" t="s">
        <v>83</v>
      </c>
      <c r="B2075" t="s">
        <v>24</v>
      </c>
      <c r="C2075" s="1">
        <v>55</v>
      </c>
      <c r="D2075" s="1">
        <v>22</v>
      </c>
      <c r="E2075" s="1">
        <v>49</v>
      </c>
      <c r="F2075">
        <v>3</v>
      </c>
      <c r="G2075" s="2" t="s">
        <v>43</v>
      </c>
      <c r="H2075" s="3">
        <v>100</v>
      </c>
      <c r="I2075" s="4">
        <v>0</v>
      </c>
      <c r="J2075" s="5">
        <v>5</v>
      </c>
      <c r="K2075" s="6">
        <v>0</v>
      </c>
      <c r="L2075">
        <v>1</v>
      </c>
      <c r="M2075">
        <v>0</v>
      </c>
      <c r="N2075">
        <v>0</v>
      </c>
      <c r="O2075">
        <v>0</v>
      </c>
      <c r="P2075" s="5">
        <v>0</v>
      </c>
      <c r="Q2075">
        <v>0</v>
      </c>
      <c r="R2075">
        <v>0</v>
      </c>
      <c r="S2075" s="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 s="2">
        <v>0</v>
      </c>
      <c r="Z2075" s="7">
        <v>19.600000000000001</v>
      </c>
      <c r="AA2075" s="7">
        <v>16.8</v>
      </c>
      <c r="AB2075" s="7">
        <v>15.8</v>
      </c>
      <c r="AC2075" s="8">
        <v>17.399999999999999</v>
      </c>
      <c r="AD2075" s="3">
        <v>80</v>
      </c>
      <c r="AE2075" s="3">
        <v>10</v>
      </c>
      <c r="AF2075" s="10">
        <v>881.95799999999997</v>
      </c>
      <c r="AG2075" s="2">
        <v>163</v>
      </c>
    </row>
    <row r="2076" spans="1:33" x14ac:dyDescent="0.45">
      <c r="A2076" t="s">
        <v>83</v>
      </c>
      <c r="B2076" t="s">
        <v>24</v>
      </c>
      <c r="C2076" s="1">
        <v>55</v>
      </c>
      <c r="D2076" s="1">
        <v>23</v>
      </c>
      <c r="E2076" s="1">
        <v>50</v>
      </c>
      <c r="F2076">
        <v>3</v>
      </c>
      <c r="G2076" s="2" t="s">
        <v>44</v>
      </c>
      <c r="H2076" s="3">
        <v>100</v>
      </c>
      <c r="I2076" s="4">
        <v>5</v>
      </c>
      <c r="J2076" s="5">
        <v>0</v>
      </c>
      <c r="K2076" s="6">
        <v>0</v>
      </c>
      <c r="L2076">
        <v>0</v>
      </c>
      <c r="M2076">
        <v>0</v>
      </c>
      <c r="N2076">
        <v>0</v>
      </c>
      <c r="O2076">
        <v>0</v>
      </c>
      <c r="P2076" s="5">
        <v>0</v>
      </c>
      <c r="Q2076">
        <v>0</v>
      </c>
      <c r="R2076">
        <v>0</v>
      </c>
      <c r="S2076" s="5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 s="2">
        <v>0</v>
      </c>
      <c r="Z2076" s="7">
        <v>18.600000000000001</v>
      </c>
      <c r="AA2076" s="7">
        <v>17.600000000000001</v>
      </c>
      <c r="AB2076" s="7">
        <v>13</v>
      </c>
      <c r="AC2076" s="8">
        <v>16.399999999999999</v>
      </c>
      <c r="AD2076" s="3">
        <v>70</v>
      </c>
      <c r="AE2076" s="3">
        <v>15</v>
      </c>
      <c r="AF2076">
        <v>729.48</v>
      </c>
      <c r="AG2076" s="2">
        <v>178</v>
      </c>
    </row>
    <row r="2077" spans="1:33" x14ac:dyDescent="0.45">
      <c r="A2077" t="s">
        <v>83</v>
      </c>
      <c r="B2077" t="s">
        <v>24</v>
      </c>
      <c r="C2077" s="1">
        <v>55</v>
      </c>
      <c r="D2077" s="1">
        <v>24</v>
      </c>
      <c r="E2077" s="1">
        <v>51</v>
      </c>
      <c r="F2077">
        <v>3</v>
      </c>
      <c r="G2077" s="2" t="s">
        <v>16</v>
      </c>
      <c r="H2077" s="3">
        <v>89</v>
      </c>
      <c r="I2077" s="16">
        <v>0</v>
      </c>
      <c r="J2077">
        <v>5</v>
      </c>
      <c r="K2077" s="2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 s="2">
        <v>0</v>
      </c>
      <c r="Z2077" s="7">
        <v>16.600000000000001</v>
      </c>
      <c r="AA2077" s="7">
        <v>15.8</v>
      </c>
      <c r="AB2077" s="7">
        <v>17.2</v>
      </c>
      <c r="AC2077" s="8">
        <v>16.5</v>
      </c>
      <c r="AD2077" s="3">
        <v>60</v>
      </c>
      <c r="AE2077" s="3">
        <v>5</v>
      </c>
      <c r="AF2077" s="7">
        <v>575.851</v>
      </c>
      <c r="AG2077" s="2">
        <v>260</v>
      </c>
    </row>
    <row r="2078" spans="1:33" x14ac:dyDescent="0.45">
      <c r="A2078" t="s">
        <v>83</v>
      </c>
      <c r="B2078" t="s">
        <v>24</v>
      </c>
      <c r="C2078" s="1">
        <v>55</v>
      </c>
      <c r="D2078" s="1">
        <v>25</v>
      </c>
      <c r="E2078" s="1">
        <v>52</v>
      </c>
      <c r="F2078">
        <v>3</v>
      </c>
      <c r="G2078" s="2" t="s">
        <v>44</v>
      </c>
      <c r="H2078" s="23">
        <v>89</v>
      </c>
      <c r="I2078" s="4">
        <v>5</v>
      </c>
      <c r="J2078" s="5">
        <v>5</v>
      </c>
      <c r="K2078" s="6">
        <v>0</v>
      </c>
      <c r="L2078">
        <v>0</v>
      </c>
      <c r="M2078">
        <v>0</v>
      </c>
      <c r="N2078">
        <v>0</v>
      </c>
      <c r="O2078">
        <v>0</v>
      </c>
      <c r="P2078" s="5">
        <v>0</v>
      </c>
      <c r="Q2078">
        <v>0</v>
      </c>
      <c r="R2078">
        <v>0</v>
      </c>
      <c r="S2078" s="5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 s="2">
        <v>0</v>
      </c>
      <c r="Z2078">
        <v>14.6</v>
      </c>
      <c r="AA2078">
        <v>15.2</v>
      </c>
      <c r="AB2078">
        <v>14</v>
      </c>
      <c r="AC2078" s="8">
        <v>14.6</v>
      </c>
      <c r="AD2078" s="3">
        <v>60</v>
      </c>
      <c r="AE2078" s="3">
        <v>10</v>
      </c>
      <c r="AF2078">
        <v>752.649</v>
      </c>
      <c r="AG2078" s="2">
        <v>178</v>
      </c>
    </row>
    <row r="2079" spans="1:33" x14ac:dyDescent="0.45">
      <c r="A2079" t="s">
        <v>83</v>
      </c>
      <c r="B2079" t="s">
        <v>24</v>
      </c>
      <c r="C2079" s="1">
        <v>55</v>
      </c>
      <c r="D2079" s="1">
        <v>26</v>
      </c>
      <c r="E2079" s="1">
        <v>53</v>
      </c>
      <c r="F2079">
        <v>3</v>
      </c>
      <c r="G2079" s="2" t="s">
        <v>16</v>
      </c>
      <c r="H2079" s="3">
        <v>100</v>
      </c>
      <c r="I2079" s="16">
        <v>10</v>
      </c>
      <c r="J2079">
        <v>5</v>
      </c>
      <c r="K2079" s="2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 s="2">
        <v>0</v>
      </c>
      <c r="Z2079" s="7">
        <v>10.199999999999999</v>
      </c>
      <c r="AA2079" s="7">
        <v>10.199999999999999</v>
      </c>
      <c r="AB2079" s="7">
        <v>12.4</v>
      </c>
      <c r="AC2079" s="8">
        <v>10.9</v>
      </c>
      <c r="AD2079" s="3">
        <v>50</v>
      </c>
      <c r="AE2079" s="3">
        <v>10</v>
      </c>
      <c r="AF2079" s="7">
        <v>493.87099999999998</v>
      </c>
      <c r="AG2079" s="2">
        <v>223</v>
      </c>
    </row>
    <row r="2080" spans="1:33" x14ac:dyDescent="0.45">
      <c r="A2080" t="s">
        <v>83</v>
      </c>
      <c r="B2080" t="s">
        <v>24</v>
      </c>
      <c r="C2080" s="1">
        <v>55</v>
      </c>
      <c r="D2080" s="1">
        <v>27</v>
      </c>
      <c r="E2080" s="1">
        <v>54</v>
      </c>
      <c r="F2080">
        <v>3</v>
      </c>
      <c r="G2080" s="2" t="s">
        <v>43</v>
      </c>
      <c r="H2080" s="3">
        <v>89</v>
      </c>
      <c r="I2080" s="4">
        <v>0</v>
      </c>
      <c r="J2080" s="5">
        <v>5</v>
      </c>
      <c r="K2080" s="6">
        <v>0</v>
      </c>
      <c r="L2080">
        <v>0</v>
      </c>
      <c r="M2080">
        <v>0</v>
      </c>
      <c r="N2080">
        <v>0</v>
      </c>
      <c r="O2080">
        <v>0</v>
      </c>
      <c r="P2080" s="5">
        <v>0</v>
      </c>
      <c r="Q2080">
        <v>0</v>
      </c>
      <c r="R2080">
        <v>0</v>
      </c>
      <c r="S2080" s="5">
        <v>0</v>
      </c>
      <c r="T2080">
        <v>0</v>
      </c>
      <c r="U2080">
        <v>0</v>
      </c>
      <c r="V2080">
        <v>0</v>
      </c>
      <c r="W2080">
        <v>0</v>
      </c>
      <c r="X2080">
        <v>1</v>
      </c>
      <c r="Y2080" s="2">
        <v>0</v>
      </c>
      <c r="Z2080" s="7">
        <v>14.2</v>
      </c>
      <c r="AA2080" s="7">
        <v>14.8</v>
      </c>
      <c r="AB2080" s="7">
        <v>13</v>
      </c>
      <c r="AC2080" s="8">
        <v>14</v>
      </c>
      <c r="AD2080" s="3">
        <v>75</v>
      </c>
      <c r="AE2080" s="3">
        <v>10</v>
      </c>
      <c r="AF2080" s="10">
        <v>779.25</v>
      </c>
      <c r="AG2080" s="2">
        <v>132</v>
      </c>
    </row>
    <row r="2081" spans="1:33" x14ac:dyDescent="0.45">
      <c r="A2081" t="s">
        <v>82</v>
      </c>
      <c r="B2081" t="s">
        <v>24</v>
      </c>
      <c r="C2081" s="1">
        <v>56</v>
      </c>
      <c r="D2081" s="1">
        <v>1</v>
      </c>
      <c r="E2081" s="1">
        <v>55</v>
      </c>
      <c r="F2081">
        <v>1</v>
      </c>
      <c r="G2081" s="2" t="s">
        <v>16</v>
      </c>
      <c r="H2081" s="3">
        <v>100</v>
      </c>
      <c r="I2081" s="16">
        <v>5</v>
      </c>
      <c r="J2081">
        <v>10</v>
      </c>
      <c r="K2081" s="2">
        <v>0</v>
      </c>
      <c r="L2081">
        <v>0</v>
      </c>
      <c r="M2081">
        <v>0</v>
      </c>
      <c r="N2081">
        <v>0</v>
      </c>
      <c r="O2081">
        <v>0</v>
      </c>
      <c r="P2081" s="5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 s="2">
        <v>0</v>
      </c>
      <c r="Z2081" s="7">
        <v>15.4</v>
      </c>
      <c r="AA2081" s="7">
        <v>12.4</v>
      </c>
      <c r="AB2081" s="7">
        <v>14</v>
      </c>
      <c r="AC2081" s="8">
        <v>13.9</v>
      </c>
      <c r="AD2081" s="3">
        <v>75</v>
      </c>
      <c r="AE2081" s="3">
        <v>5</v>
      </c>
      <c r="AF2081" s="10">
        <v>882.4</v>
      </c>
      <c r="AG2081" s="2">
        <v>158</v>
      </c>
    </row>
    <row r="2082" spans="1:33" x14ac:dyDescent="0.45">
      <c r="A2082" t="s">
        <v>82</v>
      </c>
      <c r="B2082" t="s">
        <v>24</v>
      </c>
      <c r="C2082" s="1">
        <v>56</v>
      </c>
      <c r="D2082" s="1">
        <v>2</v>
      </c>
      <c r="E2082" s="1">
        <v>56</v>
      </c>
      <c r="F2082">
        <v>1</v>
      </c>
      <c r="G2082" s="2" t="s">
        <v>43</v>
      </c>
      <c r="H2082" s="3">
        <v>100</v>
      </c>
      <c r="I2082" s="4">
        <v>0</v>
      </c>
      <c r="J2082" s="5">
        <v>5</v>
      </c>
      <c r="K2082" s="6">
        <v>0</v>
      </c>
      <c r="L2082">
        <v>0</v>
      </c>
      <c r="M2082">
        <v>0</v>
      </c>
      <c r="N2082">
        <v>0</v>
      </c>
      <c r="O2082">
        <v>0</v>
      </c>
      <c r="P2082" s="5">
        <v>0</v>
      </c>
      <c r="Q2082">
        <v>0</v>
      </c>
      <c r="R2082">
        <v>0</v>
      </c>
      <c r="S2082" s="5">
        <v>0</v>
      </c>
      <c r="T2082">
        <v>1</v>
      </c>
      <c r="U2082">
        <v>0</v>
      </c>
      <c r="V2082">
        <v>0</v>
      </c>
      <c r="W2082">
        <v>0</v>
      </c>
      <c r="X2082">
        <v>0</v>
      </c>
      <c r="Y2082" s="2">
        <v>0</v>
      </c>
      <c r="Z2082" s="7">
        <v>13</v>
      </c>
      <c r="AA2082" s="7">
        <v>17.2</v>
      </c>
      <c r="AB2082" s="7">
        <v>11.6</v>
      </c>
      <c r="AC2082" s="8">
        <v>13.9</v>
      </c>
      <c r="AD2082" s="3">
        <v>60</v>
      </c>
      <c r="AE2082" s="3">
        <v>5</v>
      </c>
      <c r="AF2082" s="10">
        <v>722.2</v>
      </c>
      <c r="AG2082" s="2">
        <v>214</v>
      </c>
    </row>
    <row r="2083" spans="1:33" x14ac:dyDescent="0.45">
      <c r="A2083" t="s">
        <v>82</v>
      </c>
      <c r="B2083" t="s">
        <v>24</v>
      </c>
      <c r="C2083" s="1">
        <v>56</v>
      </c>
      <c r="D2083" s="1">
        <v>3</v>
      </c>
      <c r="E2083" s="1">
        <v>57</v>
      </c>
      <c r="F2083">
        <v>1</v>
      </c>
      <c r="G2083" s="2" t="s">
        <v>44</v>
      </c>
      <c r="H2083" s="3">
        <v>55</v>
      </c>
      <c r="I2083" s="16">
        <v>0</v>
      </c>
      <c r="J2083">
        <v>5</v>
      </c>
      <c r="K2083" s="2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 s="2">
        <v>0</v>
      </c>
      <c r="Z2083" s="7">
        <v>16.600000000000001</v>
      </c>
      <c r="AA2083" s="7">
        <v>15.2</v>
      </c>
      <c r="AB2083" s="7">
        <v>14.6</v>
      </c>
      <c r="AC2083" s="8">
        <v>15.5</v>
      </c>
      <c r="AD2083" s="3">
        <v>20</v>
      </c>
      <c r="AE2083" s="3">
        <v>5</v>
      </c>
      <c r="AF2083" s="7">
        <v>334.2</v>
      </c>
      <c r="AG2083" s="2">
        <v>272</v>
      </c>
    </row>
    <row r="2084" spans="1:33" x14ac:dyDescent="0.45">
      <c r="A2084" t="s">
        <v>82</v>
      </c>
      <c r="B2084" t="s">
        <v>24</v>
      </c>
      <c r="C2084" s="1">
        <v>56</v>
      </c>
      <c r="D2084" s="1">
        <v>4</v>
      </c>
      <c r="E2084" s="1">
        <v>58</v>
      </c>
      <c r="F2084">
        <v>1</v>
      </c>
      <c r="G2084" s="2" t="s">
        <v>43</v>
      </c>
      <c r="H2084" s="3">
        <v>100</v>
      </c>
      <c r="I2084" s="4">
        <v>0</v>
      </c>
      <c r="J2084" s="5">
        <v>5</v>
      </c>
      <c r="K2084" s="6">
        <v>0</v>
      </c>
      <c r="L2084">
        <v>2</v>
      </c>
      <c r="M2084">
        <v>0</v>
      </c>
      <c r="N2084">
        <v>0</v>
      </c>
      <c r="O2084">
        <v>0</v>
      </c>
      <c r="P2084" s="5">
        <v>0</v>
      </c>
      <c r="Q2084">
        <v>0</v>
      </c>
      <c r="R2084">
        <v>0</v>
      </c>
      <c r="S2084" s="5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 s="2">
        <v>0</v>
      </c>
      <c r="Z2084" s="7">
        <v>17</v>
      </c>
      <c r="AA2084" s="7">
        <v>16.600000000000001</v>
      </c>
      <c r="AB2084" s="7">
        <v>12.6</v>
      </c>
      <c r="AC2084" s="8">
        <v>15.4</v>
      </c>
      <c r="AD2084" s="3">
        <v>65</v>
      </c>
      <c r="AE2084" s="3">
        <v>5</v>
      </c>
      <c r="AF2084" s="10">
        <v>678.6</v>
      </c>
      <c r="AG2084" s="2">
        <v>296</v>
      </c>
    </row>
    <row r="2085" spans="1:33" x14ac:dyDescent="0.45">
      <c r="A2085" t="s">
        <v>82</v>
      </c>
      <c r="B2085" t="s">
        <v>24</v>
      </c>
      <c r="C2085" s="1">
        <v>56</v>
      </c>
      <c r="D2085" s="1">
        <v>5</v>
      </c>
      <c r="E2085" s="1">
        <v>59</v>
      </c>
      <c r="F2085">
        <v>1</v>
      </c>
      <c r="G2085" s="2" t="s">
        <v>44</v>
      </c>
      <c r="H2085" s="3">
        <v>100</v>
      </c>
      <c r="I2085" s="4">
        <v>5</v>
      </c>
      <c r="J2085" s="5">
        <v>10</v>
      </c>
      <c r="K2085" s="6">
        <v>0</v>
      </c>
      <c r="L2085">
        <v>0</v>
      </c>
      <c r="M2085">
        <v>0</v>
      </c>
      <c r="N2085">
        <v>0</v>
      </c>
      <c r="O2085">
        <v>0</v>
      </c>
      <c r="P2085" s="5">
        <v>0</v>
      </c>
      <c r="Q2085">
        <v>0</v>
      </c>
      <c r="R2085">
        <v>0</v>
      </c>
      <c r="S2085" s="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 s="2">
        <v>0</v>
      </c>
      <c r="Z2085" s="7">
        <v>15.2</v>
      </c>
      <c r="AA2085" s="7">
        <v>11.2</v>
      </c>
      <c r="AB2085" s="7">
        <v>14.8</v>
      </c>
      <c r="AC2085" s="8">
        <v>13.7</v>
      </c>
      <c r="AD2085" s="3">
        <v>75</v>
      </c>
      <c r="AE2085" s="3">
        <v>5</v>
      </c>
      <c r="AF2085">
        <v>725.2</v>
      </c>
      <c r="AG2085" s="2">
        <v>140</v>
      </c>
    </row>
    <row r="2086" spans="1:33" x14ac:dyDescent="0.45">
      <c r="A2086" t="s">
        <v>82</v>
      </c>
      <c r="B2086" t="s">
        <v>24</v>
      </c>
      <c r="C2086" s="1">
        <v>56</v>
      </c>
      <c r="D2086" s="1">
        <v>6</v>
      </c>
      <c r="E2086" s="1">
        <v>60</v>
      </c>
      <c r="F2086">
        <v>1</v>
      </c>
      <c r="G2086" s="2" t="s">
        <v>16</v>
      </c>
      <c r="H2086" s="3">
        <v>89</v>
      </c>
      <c r="I2086" s="4">
        <v>10</v>
      </c>
      <c r="J2086" s="5">
        <v>10</v>
      </c>
      <c r="K2086" s="6">
        <v>0</v>
      </c>
      <c r="L2086">
        <v>0</v>
      </c>
      <c r="M2086" s="5">
        <v>0</v>
      </c>
      <c r="N2086" s="5">
        <v>0</v>
      </c>
      <c r="O2086" s="5">
        <v>0</v>
      </c>
      <c r="P2086" s="5">
        <v>0</v>
      </c>
      <c r="Q2086">
        <v>0</v>
      </c>
      <c r="R2086" s="5">
        <v>0</v>
      </c>
      <c r="S2086" s="5">
        <v>0</v>
      </c>
      <c r="T2086" s="5">
        <v>0</v>
      </c>
      <c r="U2086">
        <v>0</v>
      </c>
      <c r="V2086" s="5">
        <v>0</v>
      </c>
      <c r="W2086" s="5">
        <v>0</v>
      </c>
      <c r="X2086" s="5">
        <v>0</v>
      </c>
      <c r="Y2086" s="6">
        <v>0</v>
      </c>
      <c r="Z2086" s="7">
        <v>12.2</v>
      </c>
      <c r="AA2086" s="7">
        <v>13.8</v>
      </c>
      <c r="AB2086" s="7">
        <v>13.2</v>
      </c>
      <c r="AC2086" s="8">
        <v>13.1</v>
      </c>
      <c r="AD2086" s="3">
        <v>55</v>
      </c>
      <c r="AE2086" s="3">
        <v>5</v>
      </c>
      <c r="AF2086">
        <v>576.20000000000005</v>
      </c>
      <c r="AG2086" s="2">
        <v>145</v>
      </c>
    </row>
    <row r="2087" spans="1:33" x14ac:dyDescent="0.45">
      <c r="A2087" t="s">
        <v>82</v>
      </c>
      <c r="B2087" t="s">
        <v>24</v>
      </c>
      <c r="C2087" s="1">
        <v>56</v>
      </c>
      <c r="D2087" s="1">
        <v>7</v>
      </c>
      <c r="E2087" s="1">
        <v>61</v>
      </c>
      <c r="F2087">
        <v>1</v>
      </c>
      <c r="G2087" s="2" t="s">
        <v>44</v>
      </c>
      <c r="H2087" s="3">
        <v>100</v>
      </c>
      <c r="I2087" s="16">
        <v>5</v>
      </c>
      <c r="J2087">
        <v>10</v>
      </c>
      <c r="K2087" s="2">
        <v>0</v>
      </c>
      <c r="L2087">
        <v>0</v>
      </c>
      <c r="M2087">
        <v>0</v>
      </c>
      <c r="N2087">
        <v>0</v>
      </c>
      <c r="O2087">
        <v>0</v>
      </c>
      <c r="P2087" s="5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 s="2">
        <v>0</v>
      </c>
      <c r="Z2087" s="7">
        <v>15</v>
      </c>
      <c r="AA2087" s="7">
        <v>15.2</v>
      </c>
      <c r="AB2087" s="7">
        <v>12.2</v>
      </c>
      <c r="AC2087" s="8">
        <v>14.1</v>
      </c>
      <c r="AD2087" s="3">
        <v>110</v>
      </c>
      <c r="AE2087" s="3">
        <v>10</v>
      </c>
      <c r="AF2087" s="10">
        <v>1142.9000000000001</v>
      </c>
      <c r="AG2087" s="2">
        <v>201</v>
      </c>
    </row>
    <row r="2088" spans="1:33" x14ac:dyDescent="0.45">
      <c r="A2088" t="s">
        <v>82</v>
      </c>
      <c r="B2088" t="s">
        <v>24</v>
      </c>
      <c r="C2088" s="1">
        <v>56</v>
      </c>
      <c r="D2088" s="1">
        <v>8</v>
      </c>
      <c r="E2088" s="1">
        <v>62</v>
      </c>
      <c r="F2088">
        <v>1</v>
      </c>
      <c r="G2088" s="2" t="s">
        <v>16</v>
      </c>
      <c r="H2088" s="3">
        <v>100</v>
      </c>
      <c r="I2088" s="16">
        <v>15</v>
      </c>
      <c r="J2088">
        <v>10</v>
      </c>
      <c r="K2088" s="2">
        <v>0</v>
      </c>
      <c r="L2088">
        <v>0</v>
      </c>
      <c r="M2088">
        <v>0</v>
      </c>
      <c r="N2088">
        <v>0</v>
      </c>
      <c r="O2088">
        <v>0</v>
      </c>
      <c r="P2088" s="5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 s="2">
        <v>0</v>
      </c>
      <c r="Z2088">
        <v>13.4</v>
      </c>
      <c r="AA2088">
        <v>15</v>
      </c>
      <c r="AB2088">
        <v>14.4</v>
      </c>
      <c r="AC2088" s="8">
        <v>14.3</v>
      </c>
      <c r="AD2088" s="3">
        <v>100</v>
      </c>
      <c r="AE2088" s="3">
        <v>5</v>
      </c>
      <c r="AF2088" s="10">
        <v>1038.3</v>
      </c>
      <c r="AG2088" s="2">
        <v>183</v>
      </c>
    </row>
    <row r="2089" spans="1:33" x14ac:dyDescent="0.45">
      <c r="A2089" t="s">
        <v>82</v>
      </c>
      <c r="B2089" t="s">
        <v>24</v>
      </c>
      <c r="C2089" s="1">
        <v>56</v>
      </c>
      <c r="D2089" s="1">
        <v>9</v>
      </c>
      <c r="E2089" s="1">
        <v>63</v>
      </c>
      <c r="F2089">
        <v>1</v>
      </c>
      <c r="G2089" s="2" t="s">
        <v>43</v>
      </c>
      <c r="H2089" s="3">
        <v>100</v>
      </c>
      <c r="I2089" s="16">
        <v>10</v>
      </c>
      <c r="J2089">
        <v>10</v>
      </c>
      <c r="K2089" s="2">
        <v>0</v>
      </c>
      <c r="L2089">
        <v>0</v>
      </c>
      <c r="M2089">
        <v>0</v>
      </c>
      <c r="N2089">
        <v>0</v>
      </c>
      <c r="O2089">
        <v>0</v>
      </c>
      <c r="P2089" s="5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 s="2">
        <v>0</v>
      </c>
      <c r="Z2089" s="7">
        <v>16.8</v>
      </c>
      <c r="AA2089" s="7">
        <v>15.6</v>
      </c>
      <c r="AB2089" s="7">
        <v>12.6</v>
      </c>
      <c r="AC2089" s="8">
        <v>15</v>
      </c>
      <c r="AD2089" s="3">
        <v>90</v>
      </c>
      <c r="AE2089" s="3">
        <v>5</v>
      </c>
      <c r="AF2089" s="10">
        <v>1078.8</v>
      </c>
      <c r="AG2089" s="2">
        <v>168</v>
      </c>
    </row>
    <row r="2090" spans="1:33" x14ac:dyDescent="0.45">
      <c r="A2090" t="s">
        <v>82</v>
      </c>
      <c r="B2090" t="s">
        <v>24</v>
      </c>
      <c r="C2090" s="1">
        <v>56</v>
      </c>
      <c r="D2090" s="1">
        <v>10</v>
      </c>
      <c r="E2090" s="1">
        <v>64</v>
      </c>
      <c r="F2090">
        <v>2</v>
      </c>
      <c r="G2090" s="2" t="s">
        <v>16</v>
      </c>
      <c r="H2090" s="3">
        <v>89</v>
      </c>
      <c r="I2090" s="4">
        <v>5</v>
      </c>
      <c r="J2090" s="5">
        <v>5</v>
      </c>
      <c r="K2090" s="6">
        <v>5</v>
      </c>
      <c r="L2090">
        <v>0</v>
      </c>
      <c r="M2090">
        <v>0</v>
      </c>
      <c r="N2090">
        <v>0</v>
      </c>
      <c r="O2090">
        <v>0</v>
      </c>
      <c r="P2090" s="5">
        <v>0</v>
      </c>
      <c r="Q2090">
        <v>0</v>
      </c>
      <c r="R2090">
        <v>0</v>
      </c>
      <c r="S2090" s="5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 s="2">
        <v>0</v>
      </c>
      <c r="Z2090" s="7">
        <v>19.399999999999999</v>
      </c>
      <c r="AA2090" s="7">
        <v>14.8</v>
      </c>
      <c r="AB2090" s="7">
        <v>15.2</v>
      </c>
      <c r="AC2090" s="8">
        <v>16.5</v>
      </c>
      <c r="AD2090" s="3">
        <v>70</v>
      </c>
      <c r="AE2090" s="3">
        <v>20</v>
      </c>
      <c r="AF2090">
        <v>812.9</v>
      </c>
      <c r="AG2090" s="2">
        <v>126</v>
      </c>
    </row>
    <row r="2091" spans="1:33" x14ac:dyDescent="0.45">
      <c r="A2091" t="s">
        <v>82</v>
      </c>
      <c r="B2091" t="s">
        <v>24</v>
      </c>
      <c r="C2091" s="1">
        <v>56</v>
      </c>
      <c r="D2091" s="1">
        <v>11</v>
      </c>
      <c r="E2091" s="1">
        <v>65</v>
      </c>
      <c r="F2091">
        <v>2</v>
      </c>
      <c r="G2091" s="2" t="s">
        <v>43</v>
      </c>
      <c r="H2091" s="3">
        <v>100</v>
      </c>
      <c r="I2091" s="16">
        <v>5</v>
      </c>
      <c r="J2091">
        <v>5</v>
      </c>
      <c r="K2091" s="2">
        <v>0</v>
      </c>
      <c r="L2091">
        <v>0</v>
      </c>
      <c r="M2091">
        <v>0</v>
      </c>
      <c r="N2091">
        <v>0</v>
      </c>
      <c r="O2091">
        <v>0</v>
      </c>
      <c r="P2091" s="5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 s="2">
        <v>0</v>
      </c>
      <c r="Z2091" s="7">
        <v>17.399999999999999</v>
      </c>
      <c r="AA2091" s="7">
        <v>13.6</v>
      </c>
      <c r="AB2091" s="7">
        <v>15</v>
      </c>
      <c r="AC2091" s="8">
        <v>15.3</v>
      </c>
      <c r="AD2091" s="3">
        <v>100</v>
      </c>
      <c r="AE2091" s="3">
        <v>10</v>
      </c>
      <c r="AF2091" s="10">
        <v>1044.4000000000001</v>
      </c>
      <c r="AG2091" s="2">
        <v>101</v>
      </c>
    </row>
    <row r="2092" spans="1:33" x14ac:dyDescent="0.45">
      <c r="A2092" t="s">
        <v>82</v>
      </c>
      <c r="B2092" t="s">
        <v>24</v>
      </c>
      <c r="C2092" s="1">
        <v>56</v>
      </c>
      <c r="D2092" s="1">
        <v>12</v>
      </c>
      <c r="E2092" s="1">
        <v>66</v>
      </c>
      <c r="F2092">
        <v>2</v>
      </c>
      <c r="G2092" s="2" t="s">
        <v>44</v>
      </c>
      <c r="H2092" s="3">
        <v>100</v>
      </c>
      <c r="I2092" s="4">
        <v>5</v>
      </c>
      <c r="J2092" s="5">
        <v>5</v>
      </c>
      <c r="K2092" s="6">
        <v>0</v>
      </c>
      <c r="L2092">
        <v>2</v>
      </c>
      <c r="M2092">
        <v>0</v>
      </c>
      <c r="N2092">
        <v>0</v>
      </c>
      <c r="O2092">
        <v>0</v>
      </c>
      <c r="P2092" s="5">
        <v>0</v>
      </c>
      <c r="Q2092">
        <v>1</v>
      </c>
      <c r="R2092">
        <v>0</v>
      </c>
      <c r="S2092" s="5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 s="2">
        <v>0</v>
      </c>
      <c r="Z2092" s="7">
        <v>10</v>
      </c>
      <c r="AA2092" s="7">
        <v>17.2</v>
      </c>
      <c r="AB2092" s="7">
        <v>14</v>
      </c>
      <c r="AC2092" s="8">
        <v>13.7</v>
      </c>
      <c r="AD2092" s="3">
        <v>90</v>
      </c>
      <c r="AE2092" s="3">
        <v>10</v>
      </c>
      <c r="AF2092" s="10">
        <v>970.2</v>
      </c>
      <c r="AG2092" s="2">
        <v>163</v>
      </c>
    </row>
    <row r="2093" spans="1:33" x14ac:dyDescent="0.45">
      <c r="A2093" t="s">
        <v>82</v>
      </c>
      <c r="B2093" t="s">
        <v>24</v>
      </c>
      <c r="C2093" s="1">
        <v>56</v>
      </c>
      <c r="D2093" s="1">
        <v>13</v>
      </c>
      <c r="E2093" s="1">
        <v>67</v>
      </c>
      <c r="F2093">
        <v>2</v>
      </c>
      <c r="G2093" s="2" t="s">
        <v>43</v>
      </c>
      <c r="H2093" s="3">
        <v>100</v>
      </c>
      <c r="I2093" s="16">
        <v>5</v>
      </c>
      <c r="J2093">
        <v>10</v>
      </c>
      <c r="K2093" s="2">
        <v>5</v>
      </c>
      <c r="L2093">
        <v>0</v>
      </c>
      <c r="M2093">
        <v>0</v>
      </c>
      <c r="N2093">
        <v>0</v>
      </c>
      <c r="O2093">
        <v>0</v>
      </c>
      <c r="P2093" s="5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 s="2">
        <v>0</v>
      </c>
      <c r="Z2093" s="7">
        <v>15.6</v>
      </c>
      <c r="AA2093" s="7">
        <v>12.8</v>
      </c>
      <c r="AB2093" s="7">
        <v>14.6</v>
      </c>
      <c r="AC2093" s="8">
        <v>14.3</v>
      </c>
      <c r="AD2093" s="3">
        <v>90</v>
      </c>
      <c r="AE2093" s="3">
        <v>10</v>
      </c>
      <c r="AF2093" s="10">
        <v>912.4</v>
      </c>
      <c r="AG2093" s="2">
        <v>120</v>
      </c>
    </row>
    <row r="2094" spans="1:33" x14ac:dyDescent="0.45">
      <c r="A2094" t="s">
        <v>82</v>
      </c>
      <c r="B2094" t="s">
        <v>24</v>
      </c>
      <c r="C2094" s="1">
        <v>56</v>
      </c>
      <c r="D2094" s="1">
        <v>14</v>
      </c>
      <c r="E2094" s="1">
        <v>68</v>
      </c>
      <c r="F2094">
        <v>2</v>
      </c>
      <c r="G2094" s="2" t="s">
        <v>44</v>
      </c>
      <c r="H2094" s="3">
        <v>100</v>
      </c>
      <c r="I2094" s="16">
        <v>15</v>
      </c>
      <c r="J2094">
        <v>5</v>
      </c>
      <c r="K2094" s="2">
        <v>5</v>
      </c>
      <c r="L2094">
        <v>0</v>
      </c>
      <c r="M2094">
        <v>0</v>
      </c>
      <c r="N2094">
        <v>0</v>
      </c>
      <c r="O2094">
        <v>0</v>
      </c>
      <c r="P2094" s="5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 s="2">
        <v>0</v>
      </c>
      <c r="Z2094" s="7">
        <v>15.4</v>
      </c>
      <c r="AA2094" s="7">
        <v>11.8</v>
      </c>
      <c r="AB2094" s="7">
        <v>13.2</v>
      </c>
      <c r="AC2094" s="8">
        <v>13.5</v>
      </c>
      <c r="AD2094" s="3">
        <v>120</v>
      </c>
      <c r="AE2094" s="3">
        <v>10</v>
      </c>
      <c r="AF2094" s="10">
        <v>1352.3</v>
      </c>
      <c r="AG2094" s="11">
        <v>109</v>
      </c>
    </row>
    <row r="2095" spans="1:33" x14ac:dyDescent="0.45">
      <c r="A2095" t="s">
        <v>82</v>
      </c>
      <c r="B2095" t="s">
        <v>24</v>
      </c>
      <c r="C2095" s="1">
        <v>56</v>
      </c>
      <c r="D2095" s="1">
        <v>15</v>
      </c>
      <c r="E2095" s="1">
        <v>69</v>
      </c>
      <c r="F2095">
        <v>2</v>
      </c>
      <c r="G2095" s="2" t="s">
        <v>16</v>
      </c>
      <c r="H2095" s="23">
        <v>89</v>
      </c>
      <c r="I2095" s="16">
        <v>5</v>
      </c>
      <c r="J2095">
        <v>10</v>
      </c>
      <c r="K2095" s="2">
        <v>5</v>
      </c>
      <c r="L2095">
        <v>0</v>
      </c>
      <c r="M2095">
        <v>0</v>
      </c>
      <c r="N2095">
        <v>0</v>
      </c>
      <c r="O2095">
        <v>0</v>
      </c>
      <c r="P2095" s="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 s="2">
        <v>0</v>
      </c>
      <c r="Z2095" s="7">
        <v>11.2</v>
      </c>
      <c r="AA2095" s="7">
        <v>14.4</v>
      </c>
      <c r="AB2095" s="7">
        <v>12</v>
      </c>
      <c r="AC2095" s="8">
        <v>12.5</v>
      </c>
      <c r="AD2095" s="3">
        <v>95</v>
      </c>
      <c r="AE2095" s="3">
        <v>15</v>
      </c>
      <c r="AF2095" s="10">
        <v>998.1</v>
      </c>
      <c r="AG2095" s="2">
        <v>143</v>
      </c>
    </row>
    <row r="2096" spans="1:33" x14ac:dyDescent="0.45">
      <c r="A2096" t="s">
        <v>82</v>
      </c>
      <c r="B2096" t="s">
        <v>24</v>
      </c>
      <c r="C2096" s="1">
        <v>56</v>
      </c>
      <c r="D2096" s="1">
        <v>16</v>
      </c>
      <c r="E2096" s="1">
        <v>70</v>
      </c>
      <c r="F2096">
        <v>2</v>
      </c>
      <c r="G2096" s="2" t="s">
        <v>44</v>
      </c>
      <c r="H2096" s="3">
        <v>100</v>
      </c>
      <c r="I2096" s="4">
        <v>5</v>
      </c>
      <c r="J2096" s="5">
        <v>5</v>
      </c>
      <c r="K2096" s="6">
        <v>5</v>
      </c>
      <c r="L2096">
        <v>0</v>
      </c>
      <c r="M2096">
        <v>0</v>
      </c>
      <c r="N2096">
        <v>0</v>
      </c>
      <c r="O2096">
        <v>0</v>
      </c>
      <c r="P2096" s="5">
        <v>0</v>
      </c>
      <c r="Q2096">
        <v>0</v>
      </c>
      <c r="R2096">
        <v>0</v>
      </c>
      <c r="S2096" s="5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 s="2">
        <v>0</v>
      </c>
      <c r="Z2096" s="7">
        <v>12.2</v>
      </c>
      <c r="AA2096" s="7">
        <v>17.399999999999999</v>
      </c>
      <c r="AB2096" s="7">
        <v>13</v>
      </c>
      <c r="AC2096" s="8">
        <v>14.2</v>
      </c>
      <c r="AD2096" s="3">
        <v>80</v>
      </c>
      <c r="AE2096" s="3">
        <v>15</v>
      </c>
      <c r="AF2096">
        <v>887.9</v>
      </c>
      <c r="AG2096" s="2">
        <v>187</v>
      </c>
    </row>
    <row r="2097" spans="1:33" x14ac:dyDescent="0.45">
      <c r="A2097" t="s">
        <v>82</v>
      </c>
      <c r="B2097" t="s">
        <v>24</v>
      </c>
      <c r="C2097" s="1">
        <v>56</v>
      </c>
      <c r="D2097" s="1">
        <v>17</v>
      </c>
      <c r="E2097" s="1">
        <v>71</v>
      </c>
      <c r="F2097">
        <v>2</v>
      </c>
      <c r="G2097" s="2" t="s">
        <v>16</v>
      </c>
      <c r="H2097" s="3">
        <v>89</v>
      </c>
      <c r="I2097" s="4">
        <v>0</v>
      </c>
      <c r="J2097" s="5">
        <v>10</v>
      </c>
      <c r="K2097" s="6">
        <v>5</v>
      </c>
      <c r="L2097">
        <v>0</v>
      </c>
      <c r="M2097">
        <v>0</v>
      </c>
      <c r="N2097">
        <v>0</v>
      </c>
      <c r="O2097">
        <v>0</v>
      </c>
      <c r="P2097" s="5">
        <v>0</v>
      </c>
      <c r="Q2097">
        <v>0</v>
      </c>
      <c r="R2097">
        <v>0</v>
      </c>
      <c r="S2097" s="5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 s="2">
        <v>0</v>
      </c>
      <c r="Z2097" s="7">
        <v>11.4</v>
      </c>
      <c r="AA2097" s="7">
        <v>13</v>
      </c>
      <c r="AB2097" s="7">
        <v>14</v>
      </c>
      <c r="AC2097" s="8">
        <v>12.8</v>
      </c>
      <c r="AD2097" s="3">
        <v>70</v>
      </c>
      <c r="AE2097" s="3">
        <v>10</v>
      </c>
      <c r="AF2097" s="10">
        <v>794.5</v>
      </c>
      <c r="AG2097" s="2">
        <v>187</v>
      </c>
    </row>
    <row r="2098" spans="1:33" x14ac:dyDescent="0.45">
      <c r="A2098" t="s">
        <v>82</v>
      </c>
      <c r="B2098" t="s">
        <v>24</v>
      </c>
      <c r="C2098" s="1">
        <v>56</v>
      </c>
      <c r="D2098" s="1">
        <v>18</v>
      </c>
      <c r="E2098" s="1">
        <v>72</v>
      </c>
      <c r="F2098">
        <v>2</v>
      </c>
      <c r="G2098" s="2" t="s">
        <v>43</v>
      </c>
      <c r="H2098" s="23">
        <v>100</v>
      </c>
      <c r="I2098" s="16">
        <v>10</v>
      </c>
      <c r="J2098">
        <v>5</v>
      </c>
      <c r="K2098" s="2">
        <v>0</v>
      </c>
      <c r="L2098">
        <v>1</v>
      </c>
      <c r="M2098">
        <v>0</v>
      </c>
      <c r="N2098">
        <v>0</v>
      </c>
      <c r="O2098">
        <v>0</v>
      </c>
      <c r="P2098" s="5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1</v>
      </c>
      <c r="Y2098" s="2">
        <v>0</v>
      </c>
      <c r="Z2098" s="7">
        <v>11.8</v>
      </c>
      <c r="AA2098" s="7">
        <v>17.2</v>
      </c>
      <c r="AB2098" s="7">
        <v>16.399999999999999</v>
      </c>
      <c r="AC2098" s="8">
        <v>15.1</v>
      </c>
      <c r="AD2098" s="3">
        <v>110</v>
      </c>
      <c r="AE2098" s="3">
        <v>5</v>
      </c>
      <c r="AF2098" s="10">
        <v>1110</v>
      </c>
      <c r="AG2098" s="2">
        <v>124</v>
      </c>
    </row>
    <row r="2099" spans="1:33" x14ac:dyDescent="0.45">
      <c r="A2099" t="s">
        <v>82</v>
      </c>
      <c r="B2099" t="s">
        <v>24</v>
      </c>
      <c r="C2099" s="1">
        <v>56</v>
      </c>
      <c r="D2099" s="1">
        <v>19</v>
      </c>
      <c r="E2099" s="1">
        <v>73</v>
      </c>
      <c r="F2099">
        <v>3</v>
      </c>
      <c r="G2099" s="2" t="s">
        <v>16</v>
      </c>
      <c r="H2099" s="3">
        <v>100</v>
      </c>
      <c r="I2099" s="16">
        <v>0</v>
      </c>
      <c r="J2099">
        <v>5</v>
      </c>
      <c r="K2099" s="2">
        <v>0</v>
      </c>
      <c r="L2099">
        <v>0</v>
      </c>
      <c r="M2099">
        <v>0</v>
      </c>
      <c r="N2099">
        <v>0</v>
      </c>
      <c r="O2099">
        <v>0</v>
      </c>
      <c r="P2099" s="5">
        <v>0</v>
      </c>
      <c r="Q2099">
        <v>3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 s="2">
        <v>0</v>
      </c>
      <c r="Z2099" s="7">
        <v>15</v>
      </c>
      <c r="AA2099" s="7">
        <v>11.8</v>
      </c>
      <c r="AB2099" s="7">
        <v>17.8</v>
      </c>
      <c r="AC2099" s="8">
        <v>14.9</v>
      </c>
      <c r="AD2099" s="3">
        <v>100</v>
      </c>
      <c r="AE2099" s="3">
        <v>5</v>
      </c>
      <c r="AF2099" s="10">
        <v>1082.7</v>
      </c>
      <c r="AG2099" s="2">
        <v>138</v>
      </c>
    </row>
    <row r="2100" spans="1:33" x14ac:dyDescent="0.45">
      <c r="A2100" t="s">
        <v>82</v>
      </c>
      <c r="B2100" t="s">
        <v>24</v>
      </c>
      <c r="C2100" s="1">
        <v>56</v>
      </c>
      <c r="D2100" s="1">
        <v>20</v>
      </c>
      <c r="E2100" s="1">
        <v>74</v>
      </c>
      <c r="F2100">
        <v>3</v>
      </c>
      <c r="G2100" s="2" t="s">
        <v>43</v>
      </c>
      <c r="H2100" s="23">
        <v>89</v>
      </c>
      <c r="I2100" s="16">
        <v>5</v>
      </c>
      <c r="J2100">
        <v>5</v>
      </c>
      <c r="K2100" s="2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 s="2">
        <v>0</v>
      </c>
      <c r="Z2100" s="7">
        <v>12.4</v>
      </c>
      <c r="AA2100" s="7">
        <v>13.6</v>
      </c>
      <c r="AB2100" s="7">
        <v>15.2</v>
      </c>
      <c r="AC2100" s="8">
        <v>13.7</v>
      </c>
      <c r="AD2100" s="3">
        <v>40</v>
      </c>
      <c r="AE2100" s="3">
        <v>5</v>
      </c>
      <c r="AF2100" s="7">
        <v>448.2</v>
      </c>
      <c r="AG2100" s="2">
        <v>367</v>
      </c>
    </row>
    <row r="2101" spans="1:33" x14ac:dyDescent="0.45">
      <c r="A2101" t="s">
        <v>82</v>
      </c>
      <c r="B2101" t="s">
        <v>24</v>
      </c>
      <c r="C2101" s="1">
        <v>56</v>
      </c>
      <c r="D2101" s="1">
        <v>21</v>
      </c>
      <c r="E2101" s="1">
        <v>75</v>
      </c>
      <c r="F2101">
        <v>3</v>
      </c>
      <c r="G2101" s="2" t="s">
        <v>44</v>
      </c>
      <c r="H2101" s="23">
        <v>100</v>
      </c>
      <c r="I2101" s="16">
        <v>0</v>
      </c>
      <c r="J2101">
        <v>5</v>
      </c>
      <c r="K2101" s="2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 s="2">
        <v>0</v>
      </c>
      <c r="Z2101" s="7">
        <v>10.8</v>
      </c>
      <c r="AA2101" s="7">
        <v>13.4</v>
      </c>
      <c r="AB2101" s="7">
        <v>17</v>
      </c>
      <c r="AC2101" s="8">
        <v>13.7</v>
      </c>
      <c r="AD2101" s="3">
        <v>40</v>
      </c>
      <c r="AE2101" s="3">
        <v>5</v>
      </c>
      <c r="AF2101" s="7">
        <v>387.4</v>
      </c>
      <c r="AG2101" s="2">
        <v>265</v>
      </c>
    </row>
    <row r="2102" spans="1:33" x14ac:dyDescent="0.45">
      <c r="A2102" t="s">
        <v>82</v>
      </c>
      <c r="B2102" t="s">
        <v>24</v>
      </c>
      <c r="C2102" s="1">
        <v>56</v>
      </c>
      <c r="D2102" s="1">
        <v>22</v>
      </c>
      <c r="E2102" s="1">
        <v>76</v>
      </c>
      <c r="F2102">
        <v>3</v>
      </c>
      <c r="G2102" s="2" t="s">
        <v>43</v>
      </c>
      <c r="H2102" s="3">
        <v>100</v>
      </c>
      <c r="I2102" s="4">
        <v>0</v>
      </c>
      <c r="J2102" s="5">
        <v>5</v>
      </c>
      <c r="K2102" s="6">
        <v>0</v>
      </c>
      <c r="L2102">
        <v>0</v>
      </c>
      <c r="M2102">
        <v>0</v>
      </c>
      <c r="N2102">
        <v>0</v>
      </c>
      <c r="O2102">
        <v>0</v>
      </c>
      <c r="P2102" s="5">
        <v>0</v>
      </c>
      <c r="Q2102">
        <v>0</v>
      </c>
      <c r="R2102">
        <v>0</v>
      </c>
      <c r="S2102" s="5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 s="2">
        <v>0</v>
      </c>
      <c r="Z2102" s="7">
        <v>12.4</v>
      </c>
      <c r="AA2102" s="7">
        <v>10</v>
      </c>
      <c r="AB2102" s="7">
        <v>14.6</v>
      </c>
      <c r="AC2102" s="8">
        <v>12.3</v>
      </c>
      <c r="AD2102" s="3">
        <v>65</v>
      </c>
      <c r="AE2102" s="3">
        <v>20</v>
      </c>
      <c r="AF2102">
        <v>717.9</v>
      </c>
      <c r="AG2102" s="2">
        <v>231</v>
      </c>
    </row>
    <row r="2103" spans="1:33" x14ac:dyDescent="0.45">
      <c r="A2103" t="s">
        <v>82</v>
      </c>
      <c r="B2103" t="s">
        <v>24</v>
      </c>
      <c r="C2103" s="1">
        <v>56</v>
      </c>
      <c r="D2103" s="1">
        <v>23</v>
      </c>
      <c r="E2103" s="1">
        <v>77</v>
      </c>
      <c r="F2103">
        <v>3</v>
      </c>
      <c r="G2103" s="2" t="s">
        <v>44</v>
      </c>
      <c r="H2103" s="3">
        <v>100</v>
      </c>
      <c r="I2103" s="4">
        <v>5</v>
      </c>
      <c r="J2103" s="5">
        <v>0</v>
      </c>
      <c r="K2103" s="6">
        <v>0</v>
      </c>
      <c r="L2103">
        <v>0</v>
      </c>
      <c r="M2103">
        <v>0</v>
      </c>
      <c r="N2103">
        <v>0</v>
      </c>
      <c r="O2103">
        <v>0</v>
      </c>
      <c r="P2103" s="5">
        <v>0</v>
      </c>
      <c r="Q2103">
        <v>0</v>
      </c>
      <c r="R2103">
        <v>0</v>
      </c>
      <c r="S2103" s="5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 s="2">
        <v>0</v>
      </c>
      <c r="Z2103" s="7">
        <v>13.2</v>
      </c>
      <c r="AA2103" s="7">
        <v>14.2</v>
      </c>
      <c r="AB2103" s="7">
        <v>14</v>
      </c>
      <c r="AC2103" s="8">
        <v>13.8</v>
      </c>
      <c r="AD2103" s="3">
        <v>50</v>
      </c>
      <c r="AE2103" s="3">
        <v>5</v>
      </c>
      <c r="AF2103" s="10">
        <v>579.20000000000005</v>
      </c>
      <c r="AG2103" s="2">
        <v>186</v>
      </c>
    </row>
    <row r="2104" spans="1:33" x14ac:dyDescent="0.45">
      <c r="A2104" t="s">
        <v>82</v>
      </c>
      <c r="B2104" t="s">
        <v>24</v>
      </c>
      <c r="C2104" s="1">
        <v>56</v>
      </c>
      <c r="D2104" s="1">
        <v>24</v>
      </c>
      <c r="E2104" s="1">
        <v>78</v>
      </c>
      <c r="F2104">
        <v>3</v>
      </c>
      <c r="G2104" s="2" t="s">
        <v>16</v>
      </c>
      <c r="H2104" s="3">
        <v>89</v>
      </c>
      <c r="I2104" s="16">
        <v>0</v>
      </c>
      <c r="J2104">
        <v>0</v>
      </c>
      <c r="K2104" s="2">
        <v>5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 s="2">
        <v>0</v>
      </c>
      <c r="Z2104">
        <v>11.8</v>
      </c>
      <c r="AA2104" s="7">
        <v>19</v>
      </c>
      <c r="AB2104" s="21">
        <v>14.2</v>
      </c>
      <c r="AC2104" s="8">
        <v>15</v>
      </c>
      <c r="AD2104" s="3">
        <v>25</v>
      </c>
      <c r="AE2104" s="3">
        <v>5</v>
      </c>
      <c r="AF2104" s="7">
        <v>268</v>
      </c>
      <c r="AG2104" s="2">
        <v>354</v>
      </c>
    </row>
    <row r="2105" spans="1:33" x14ac:dyDescent="0.45">
      <c r="A2105" t="s">
        <v>82</v>
      </c>
      <c r="B2105" t="s">
        <v>24</v>
      </c>
      <c r="C2105" s="1">
        <v>56</v>
      </c>
      <c r="D2105" s="1">
        <v>25</v>
      </c>
      <c r="E2105" s="1">
        <v>79</v>
      </c>
      <c r="F2105">
        <v>3</v>
      </c>
      <c r="G2105" s="2" t="s">
        <v>44</v>
      </c>
      <c r="H2105" s="3">
        <v>100</v>
      </c>
      <c r="I2105" s="16">
        <v>5</v>
      </c>
      <c r="J2105">
        <v>0</v>
      </c>
      <c r="K2105" s="2">
        <v>5</v>
      </c>
      <c r="L2105">
        <v>0</v>
      </c>
      <c r="M2105">
        <v>0</v>
      </c>
      <c r="N2105">
        <v>0</v>
      </c>
      <c r="O2105">
        <v>0</v>
      </c>
      <c r="P2105" s="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 s="2">
        <v>0</v>
      </c>
      <c r="Z2105" s="7">
        <v>13.8</v>
      </c>
      <c r="AA2105" s="7">
        <v>15.4</v>
      </c>
      <c r="AB2105" s="7">
        <v>11.8</v>
      </c>
      <c r="AC2105" s="8">
        <v>13.7</v>
      </c>
      <c r="AD2105" s="3">
        <v>80</v>
      </c>
      <c r="AE2105" s="3">
        <v>5</v>
      </c>
      <c r="AF2105" s="10">
        <v>879.4</v>
      </c>
      <c r="AG2105" s="2">
        <v>144</v>
      </c>
    </row>
    <row r="2106" spans="1:33" x14ac:dyDescent="0.45">
      <c r="A2106" t="s">
        <v>82</v>
      </c>
      <c r="B2106" t="s">
        <v>24</v>
      </c>
      <c r="C2106" s="1">
        <v>56</v>
      </c>
      <c r="D2106" s="1">
        <v>26</v>
      </c>
      <c r="E2106" s="1">
        <v>80</v>
      </c>
      <c r="F2106">
        <v>3</v>
      </c>
      <c r="G2106" s="2" t="s">
        <v>16</v>
      </c>
      <c r="H2106" s="3">
        <v>89</v>
      </c>
      <c r="I2106" s="4">
        <v>0</v>
      </c>
      <c r="J2106" s="5">
        <v>5</v>
      </c>
      <c r="K2106" s="6">
        <v>0</v>
      </c>
      <c r="L2106">
        <v>0</v>
      </c>
      <c r="M2106">
        <v>0</v>
      </c>
      <c r="N2106">
        <v>0</v>
      </c>
      <c r="O2106">
        <v>0</v>
      </c>
      <c r="P2106" s="5">
        <v>0</v>
      </c>
      <c r="Q2106">
        <v>0</v>
      </c>
      <c r="R2106">
        <v>0</v>
      </c>
      <c r="S2106" s="5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 s="2">
        <v>0</v>
      </c>
      <c r="Z2106" s="7">
        <v>13.2</v>
      </c>
      <c r="AA2106" s="7">
        <v>16.8</v>
      </c>
      <c r="AB2106" s="7">
        <v>10.4</v>
      </c>
      <c r="AC2106" s="8">
        <v>13.5</v>
      </c>
      <c r="AD2106" s="3">
        <v>60</v>
      </c>
      <c r="AE2106" s="3">
        <v>5</v>
      </c>
      <c r="AF2106" s="10">
        <v>633.79999999999995</v>
      </c>
      <c r="AG2106" s="2">
        <v>224</v>
      </c>
    </row>
    <row r="2107" spans="1:33" x14ac:dyDescent="0.45">
      <c r="A2107" t="s">
        <v>82</v>
      </c>
      <c r="B2107" t="s">
        <v>24</v>
      </c>
      <c r="C2107" s="1">
        <v>56</v>
      </c>
      <c r="D2107" s="1">
        <v>27</v>
      </c>
      <c r="E2107" s="1">
        <v>81</v>
      </c>
      <c r="F2107">
        <v>3</v>
      </c>
      <c r="G2107" s="2" t="s">
        <v>43</v>
      </c>
      <c r="H2107" s="3">
        <v>100</v>
      </c>
      <c r="I2107" s="4">
        <v>5</v>
      </c>
      <c r="J2107" s="5">
        <v>0</v>
      </c>
      <c r="K2107" s="6">
        <v>0</v>
      </c>
      <c r="L2107" s="5">
        <v>0</v>
      </c>
      <c r="M2107" s="5">
        <v>0</v>
      </c>
      <c r="N2107" s="5">
        <v>0</v>
      </c>
      <c r="O2107" s="5">
        <v>0</v>
      </c>
      <c r="P2107" s="5">
        <v>0</v>
      </c>
      <c r="Q2107">
        <v>0</v>
      </c>
      <c r="R2107" s="5">
        <v>0</v>
      </c>
      <c r="S2107" s="5">
        <v>0</v>
      </c>
      <c r="T2107" s="5">
        <v>0</v>
      </c>
      <c r="U2107" s="5">
        <v>0</v>
      </c>
      <c r="V2107" s="5">
        <v>0</v>
      </c>
      <c r="W2107" s="5">
        <v>0</v>
      </c>
      <c r="X2107" s="5">
        <v>0</v>
      </c>
      <c r="Y2107" s="6">
        <v>0</v>
      </c>
      <c r="Z2107" s="7">
        <v>12.2</v>
      </c>
      <c r="AA2107" s="7">
        <v>13.8</v>
      </c>
      <c r="AB2107" s="7">
        <v>15.8</v>
      </c>
      <c r="AC2107" s="8">
        <v>13.9</v>
      </c>
      <c r="AD2107" s="3">
        <v>80</v>
      </c>
      <c r="AE2107" s="12">
        <v>10</v>
      </c>
      <c r="AF2107" s="10">
        <v>812.6</v>
      </c>
      <c r="AG2107" s="2">
        <v>140</v>
      </c>
    </row>
    <row r="2108" spans="1:33" x14ac:dyDescent="0.45">
      <c r="A2108" t="s">
        <v>46</v>
      </c>
      <c r="B2108" t="s">
        <v>25</v>
      </c>
      <c r="C2108" s="1">
        <v>69</v>
      </c>
      <c r="D2108" s="1">
        <v>1</v>
      </c>
      <c r="E2108" s="1">
        <v>1</v>
      </c>
      <c r="F2108">
        <v>1</v>
      </c>
      <c r="G2108" s="2" t="s">
        <v>16</v>
      </c>
      <c r="H2108" s="23">
        <v>89</v>
      </c>
      <c r="I2108" s="16">
        <v>0</v>
      </c>
      <c r="J2108">
        <v>0</v>
      </c>
      <c r="K2108" s="2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24</v>
      </c>
      <c r="V2108">
        <v>0</v>
      </c>
      <c r="W2108">
        <v>0</v>
      </c>
      <c r="X2108">
        <v>1</v>
      </c>
      <c r="Y2108" s="2">
        <v>0</v>
      </c>
      <c r="Z2108" s="7">
        <v>13.2</v>
      </c>
      <c r="AA2108" s="7">
        <v>12.3</v>
      </c>
      <c r="AB2108" s="7">
        <v>16</v>
      </c>
      <c r="AC2108" s="8">
        <v>13.8</v>
      </c>
      <c r="AD2108" s="3">
        <v>15</v>
      </c>
      <c r="AE2108" s="3">
        <v>5</v>
      </c>
      <c r="AF2108" s="7">
        <v>122.777</v>
      </c>
      <c r="AG2108" s="2">
        <v>346</v>
      </c>
    </row>
    <row r="2109" spans="1:33" x14ac:dyDescent="0.45">
      <c r="A2109" t="s">
        <v>46</v>
      </c>
      <c r="B2109" t="s">
        <v>25</v>
      </c>
      <c r="C2109" s="1">
        <v>69</v>
      </c>
      <c r="D2109" s="1">
        <v>2</v>
      </c>
      <c r="E2109" s="1">
        <v>2</v>
      </c>
      <c r="F2109">
        <v>1</v>
      </c>
      <c r="G2109" s="2" t="s">
        <v>43</v>
      </c>
      <c r="H2109" s="23">
        <v>89</v>
      </c>
      <c r="I2109" s="16">
        <v>0</v>
      </c>
      <c r="J2109">
        <v>0</v>
      </c>
      <c r="K2109" s="2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28</v>
      </c>
      <c r="V2109">
        <v>0</v>
      </c>
      <c r="W2109">
        <v>0</v>
      </c>
      <c r="X2109">
        <v>0</v>
      </c>
      <c r="Y2109" s="2">
        <v>0</v>
      </c>
      <c r="Z2109" s="7">
        <v>15</v>
      </c>
      <c r="AA2109" s="7">
        <v>15.3</v>
      </c>
      <c r="AB2109" s="7">
        <v>14.1</v>
      </c>
      <c r="AC2109" s="8">
        <v>14.8</v>
      </c>
      <c r="AD2109" s="3">
        <v>15</v>
      </c>
      <c r="AE2109" s="3">
        <v>5</v>
      </c>
      <c r="AF2109" s="7">
        <v>141.66300000000001</v>
      </c>
      <c r="AG2109" s="2">
        <v>305</v>
      </c>
    </row>
    <row r="2110" spans="1:33" x14ac:dyDescent="0.45">
      <c r="A2110" t="s">
        <v>46</v>
      </c>
      <c r="B2110" t="s">
        <v>25</v>
      </c>
      <c r="C2110" s="1">
        <v>69</v>
      </c>
      <c r="D2110" s="1">
        <v>3</v>
      </c>
      <c r="E2110" s="1">
        <v>3</v>
      </c>
      <c r="F2110">
        <v>1</v>
      </c>
      <c r="G2110" s="2" t="s">
        <v>44</v>
      </c>
      <c r="H2110" s="3">
        <v>100</v>
      </c>
      <c r="I2110" s="16">
        <v>0</v>
      </c>
      <c r="J2110">
        <v>0</v>
      </c>
      <c r="K2110" s="2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10</v>
      </c>
      <c r="V2110">
        <v>0</v>
      </c>
      <c r="W2110">
        <v>0</v>
      </c>
      <c r="X2110">
        <v>0</v>
      </c>
      <c r="Y2110" s="2">
        <v>0</v>
      </c>
      <c r="Z2110" s="7">
        <v>13.4</v>
      </c>
      <c r="AA2110" s="7">
        <v>17.3</v>
      </c>
      <c r="AB2110" s="7">
        <v>17.899999999999999</v>
      </c>
      <c r="AC2110" s="8">
        <v>16.2</v>
      </c>
      <c r="AD2110" s="12">
        <v>10</v>
      </c>
      <c r="AE2110" s="8">
        <v>5</v>
      </c>
      <c r="AF2110" s="7">
        <v>173.91399999999999</v>
      </c>
      <c r="AG2110" s="2">
        <v>350</v>
      </c>
    </row>
    <row r="2111" spans="1:33" x14ac:dyDescent="0.45">
      <c r="A2111" t="s">
        <v>46</v>
      </c>
      <c r="B2111" t="s">
        <v>25</v>
      </c>
      <c r="C2111" s="1">
        <v>69</v>
      </c>
      <c r="D2111" s="1">
        <v>4</v>
      </c>
      <c r="E2111" s="1">
        <v>4</v>
      </c>
      <c r="F2111">
        <v>1</v>
      </c>
      <c r="G2111" s="2" t="s">
        <v>43</v>
      </c>
      <c r="H2111" s="3">
        <v>100</v>
      </c>
      <c r="I2111" s="16">
        <v>5</v>
      </c>
      <c r="J2111">
        <v>0</v>
      </c>
      <c r="K2111" s="2">
        <v>0</v>
      </c>
      <c r="L2111">
        <v>1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16</v>
      </c>
      <c r="V2111">
        <v>0</v>
      </c>
      <c r="W2111">
        <v>0</v>
      </c>
      <c r="X2111">
        <v>0</v>
      </c>
      <c r="Y2111" s="2">
        <v>0</v>
      </c>
      <c r="Z2111" s="7">
        <v>16</v>
      </c>
      <c r="AA2111" s="7">
        <v>14.8</v>
      </c>
      <c r="AB2111" s="7">
        <v>14.1</v>
      </c>
      <c r="AC2111" s="8">
        <v>15</v>
      </c>
      <c r="AD2111" s="3">
        <v>10</v>
      </c>
      <c r="AE2111" s="3">
        <v>5</v>
      </c>
      <c r="AF2111" s="7">
        <v>142.453</v>
      </c>
      <c r="AG2111" s="2">
        <v>238</v>
      </c>
    </row>
    <row r="2112" spans="1:33" x14ac:dyDescent="0.45">
      <c r="A2112" t="s">
        <v>46</v>
      </c>
      <c r="B2112" t="s">
        <v>25</v>
      </c>
      <c r="C2112" s="1">
        <v>69</v>
      </c>
      <c r="D2112" s="1">
        <v>5</v>
      </c>
      <c r="E2112" s="1">
        <v>5</v>
      </c>
      <c r="F2112">
        <v>1</v>
      </c>
      <c r="G2112" s="2" t="s">
        <v>44</v>
      </c>
      <c r="H2112" s="23">
        <v>89</v>
      </c>
      <c r="I2112" s="16">
        <v>0</v>
      </c>
      <c r="J2112">
        <v>0</v>
      </c>
      <c r="K2112" s="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15</v>
      </c>
      <c r="V2112">
        <v>0</v>
      </c>
      <c r="W2112">
        <v>0</v>
      </c>
      <c r="X2112">
        <v>0</v>
      </c>
      <c r="Y2112" s="2">
        <v>0</v>
      </c>
      <c r="Z2112" s="7">
        <v>14.8</v>
      </c>
      <c r="AA2112" s="7">
        <v>16.600000000000001</v>
      </c>
      <c r="AB2112" s="7">
        <v>15.2</v>
      </c>
      <c r="AC2112" s="8">
        <v>15.5</v>
      </c>
      <c r="AD2112" s="3">
        <v>10</v>
      </c>
      <c r="AE2112" s="3">
        <v>5</v>
      </c>
      <c r="AF2112" s="7">
        <v>144.74199999999999</v>
      </c>
      <c r="AG2112" s="2">
        <v>264</v>
      </c>
    </row>
    <row r="2113" spans="1:33" x14ac:dyDescent="0.45">
      <c r="A2113" t="s">
        <v>46</v>
      </c>
      <c r="B2113" t="s">
        <v>25</v>
      </c>
      <c r="C2113" s="1">
        <v>69</v>
      </c>
      <c r="D2113" s="1">
        <v>6</v>
      </c>
      <c r="E2113" s="1">
        <v>6</v>
      </c>
      <c r="F2113">
        <v>1</v>
      </c>
      <c r="G2113" s="2" t="s">
        <v>16</v>
      </c>
      <c r="H2113" s="3">
        <v>100</v>
      </c>
      <c r="I2113" s="16">
        <v>0</v>
      </c>
      <c r="J2113">
        <v>0</v>
      </c>
      <c r="K2113" s="2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8</v>
      </c>
      <c r="V2113">
        <v>0</v>
      </c>
      <c r="W2113">
        <v>0</v>
      </c>
      <c r="X2113">
        <v>0</v>
      </c>
      <c r="Y2113" s="2">
        <v>0</v>
      </c>
      <c r="Z2113" s="7">
        <v>12.6</v>
      </c>
      <c r="AA2113" s="7">
        <v>16.100000000000001</v>
      </c>
      <c r="AB2113" s="7">
        <v>15.2</v>
      </c>
      <c r="AC2113" s="8">
        <v>14.6</v>
      </c>
      <c r="AD2113" s="3">
        <v>15</v>
      </c>
      <c r="AE2113" s="3">
        <v>5</v>
      </c>
      <c r="AF2113" s="7">
        <v>339.214</v>
      </c>
      <c r="AG2113" s="2">
        <v>335</v>
      </c>
    </row>
    <row r="2114" spans="1:33" x14ac:dyDescent="0.45">
      <c r="A2114" t="s">
        <v>46</v>
      </c>
      <c r="B2114" t="s">
        <v>25</v>
      </c>
      <c r="C2114" s="1">
        <v>69</v>
      </c>
      <c r="D2114" s="1">
        <v>7</v>
      </c>
      <c r="E2114" s="1">
        <v>7</v>
      </c>
      <c r="F2114">
        <v>1</v>
      </c>
      <c r="G2114" s="2" t="s">
        <v>44</v>
      </c>
      <c r="H2114" s="3">
        <v>100</v>
      </c>
      <c r="I2114" s="16">
        <v>5</v>
      </c>
      <c r="J2114">
        <v>0</v>
      </c>
      <c r="K2114" s="2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34</v>
      </c>
      <c r="V2114">
        <v>0</v>
      </c>
      <c r="W2114">
        <v>0</v>
      </c>
      <c r="X2114">
        <v>0</v>
      </c>
      <c r="Y2114" s="2">
        <v>0</v>
      </c>
      <c r="Z2114" s="7">
        <v>15</v>
      </c>
      <c r="AA2114" s="7">
        <v>17.600000000000001</v>
      </c>
      <c r="AB2114" s="7">
        <v>17.399999999999999</v>
      </c>
      <c r="AC2114" s="8">
        <v>16.7</v>
      </c>
      <c r="AD2114" s="3">
        <v>15</v>
      </c>
      <c r="AE2114" s="3">
        <v>10</v>
      </c>
      <c r="AF2114" s="7">
        <v>322.16000000000003</v>
      </c>
      <c r="AG2114" s="2">
        <v>163</v>
      </c>
    </row>
    <row r="2115" spans="1:33" x14ac:dyDescent="0.45">
      <c r="A2115" t="s">
        <v>46</v>
      </c>
      <c r="B2115" t="s">
        <v>25</v>
      </c>
      <c r="C2115" s="1">
        <v>69</v>
      </c>
      <c r="D2115" s="1">
        <v>8</v>
      </c>
      <c r="E2115" s="1">
        <v>8</v>
      </c>
      <c r="F2115">
        <v>1</v>
      </c>
      <c r="G2115" s="2" t="s">
        <v>16</v>
      </c>
      <c r="H2115" s="23">
        <v>78</v>
      </c>
      <c r="I2115" s="16">
        <v>5</v>
      </c>
      <c r="J2115">
        <v>0</v>
      </c>
      <c r="K2115" s="2">
        <v>0</v>
      </c>
      <c r="L2115">
        <v>0</v>
      </c>
      <c r="M2115">
        <v>0</v>
      </c>
      <c r="N2115">
        <v>0</v>
      </c>
      <c r="O2115">
        <v>0</v>
      </c>
      <c r="P2115">
        <v>1</v>
      </c>
      <c r="Q2115">
        <v>0</v>
      </c>
      <c r="R2115">
        <v>0</v>
      </c>
      <c r="S2115">
        <v>0</v>
      </c>
      <c r="T2115">
        <v>0</v>
      </c>
      <c r="U2115">
        <v>28</v>
      </c>
      <c r="V2115">
        <v>0</v>
      </c>
      <c r="W2115">
        <v>0</v>
      </c>
      <c r="X2115">
        <v>0</v>
      </c>
      <c r="Y2115" s="2">
        <v>0</v>
      </c>
      <c r="Z2115" s="7">
        <v>14.9</v>
      </c>
      <c r="AA2115" s="7">
        <v>15.2</v>
      </c>
      <c r="AB2115" s="7">
        <v>15.4</v>
      </c>
      <c r="AC2115" s="8">
        <v>15.2</v>
      </c>
      <c r="AD2115" s="3">
        <v>10</v>
      </c>
      <c r="AE2115" s="3">
        <v>10</v>
      </c>
      <c r="AF2115" s="7">
        <v>211.26300000000001</v>
      </c>
      <c r="AG2115" s="2">
        <v>260</v>
      </c>
    </row>
    <row r="2116" spans="1:33" x14ac:dyDescent="0.45">
      <c r="A2116" t="s">
        <v>46</v>
      </c>
      <c r="B2116" t="s">
        <v>25</v>
      </c>
      <c r="C2116" s="1">
        <v>69</v>
      </c>
      <c r="D2116" s="1">
        <v>9</v>
      </c>
      <c r="E2116" s="1">
        <v>9</v>
      </c>
      <c r="F2116">
        <v>1</v>
      </c>
      <c r="G2116" s="2" t="s">
        <v>43</v>
      </c>
      <c r="H2116" s="3">
        <v>89</v>
      </c>
      <c r="I2116" s="16">
        <v>0</v>
      </c>
      <c r="J2116">
        <v>0</v>
      </c>
      <c r="K2116" s="2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35</v>
      </c>
      <c r="V2116">
        <v>0</v>
      </c>
      <c r="W2116">
        <v>0</v>
      </c>
      <c r="X2116">
        <v>0</v>
      </c>
      <c r="Y2116" s="2">
        <v>0</v>
      </c>
      <c r="Z2116" s="7">
        <v>12.2</v>
      </c>
      <c r="AA2116" s="7">
        <v>18.399999999999999</v>
      </c>
      <c r="AB2116" s="7">
        <v>11.8</v>
      </c>
      <c r="AC2116" s="8">
        <v>14.1</v>
      </c>
      <c r="AD2116" s="3">
        <v>10</v>
      </c>
      <c r="AE2116" s="3">
        <v>10</v>
      </c>
      <c r="AF2116" s="7">
        <v>159.423</v>
      </c>
      <c r="AG2116" s="2">
        <v>203</v>
      </c>
    </row>
    <row r="2117" spans="1:33" x14ac:dyDescent="0.45">
      <c r="A2117" t="s">
        <v>46</v>
      </c>
      <c r="B2117" t="s">
        <v>25</v>
      </c>
      <c r="C2117" s="1">
        <v>69</v>
      </c>
      <c r="D2117" s="1">
        <v>10</v>
      </c>
      <c r="E2117" s="1">
        <v>10</v>
      </c>
      <c r="F2117">
        <v>2</v>
      </c>
      <c r="G2117" s="2" t="s">
        <v>16</v>
      </c>
      <c r="H2117" s="3">
        <v>66</v>
      </c>
      <c r="I2117" s="16">
        <v>0</v>
      </c>
      <c r="J2117">
        <v>0</v>
      </c>
      <c r="K2117" s="2">
        <v>5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1</v>
      </c>
      <c r="S2117">
        <v>0</v>
      </c>
      <c r="T2117">
        <v>2</v>
      </c>
      <c r="U2117">
        <v>74</v>
      </c>
      <c r="V2117">
        <v>0</v>
      </c>
      <c r="W2117">
        <v>0</v>
      </c>
      <c r="X2117">
        <v>2</v>
      </c>
      <c r="Y2117" s="2">
        <v>0</v>
      </c>
      <c r="Z2117" s="7">
        <v>16.399999999999999</v>
      </c>
      <c r="AA2117" s="7">
        <v>18.8</v>
      </c>
      <c r="AB2117" s="7">
        <v>19</v>
      </c>
      <c r="AC2117" s="8">
        <v>18.100000000000001</v>
      </c>
      <c r="AD2117" s="3">
        <v>5</v>
      </c>
      <c r="AE2117" s="3">
        <v>20</v>
      </c>
      <c r="AF2117" s="7">
        <v>353.43700000000001</v>
      </c>
      <c r="AG2117" s="2">
        <v>292</v>
      </c>
    </row>
    <row r="2118" spans="1:33" x14ac:dyDescent="0.45">
      <c r="A2118" t="s">
        <v>46</v>
      </c>
      <c r="B2118" t="s">
        <v>25</v>
      </c>
      <c r="C2118" s="1">
        <v>69</v>
      </c>
      <c r="D2118" s="1">
        <v>11</v>
      </c>
      <c r="E2118" s="1">
        <v>11</v>
      </c>
      <c r="F2118">
        <v>2</v>
      </c>
      <c r="G2118" s="2" t="s">
        <v>43</v>
      </c>
      <c r="H2118" s="3">
        <v>100</v>
      </c>
      <c r="I2118" s="16">
        <v>5</v>
      </c>
      <c r="J2118">
        <v>0</v>
      </c>
      <c r="K2118" s="2">
        <v>5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62</v>
      </c>
      <c r="V2118">
        <v>0</v>
      </c>
      <c r="W2118">
        <v>0</v>
      </c>
      <c r="X2118">
        <v>1</v>
      </c>
      <c r="Y2118" s="2">
        <v>0</v>
      </c>
      <c r="Z2118" s="7">
        <v>14.4</v>
      </c>
      <c r="AA2118" s="7">
        <v>11.8</v>
      </c>
      <c r="AB2118" s="7">
        <v>13.2</v>
      </c>
      <c r="AC2118" s="8">
        <v>13.1</v>
      </c>
      <c r="AD2118" s="3">
        <v>5</v>
      </c>
      <c r="AE2118" s="3">
        <v>15</v>
      </c>
      <c r="AF2118" s="7">
        <v>315.28399999999999</v>
      </c>
      <c r="AG2118" s="2">
        <v>189</v>
      </c>
    </row>
    <row r="2119" spans="1:33" x14ac:dyDescent="0.45">
      <c r="A2119" t="s">
        <v>46</v>
      </c>
      <c r="B2119" t="s">
        <v>25</v>
      </c>
      <c r="C2119" s="1">
        <v>69</v>
      </c>
      <c r="D2119" s="1">
        <v>12</v>
      </c>
      <c r="E2119" s="1">
        <v>12</v>
      </c>
      <c r="F2119">
        <v>2</v>
      </c>
      <c r="G2119" s="2" t="s">
        <v>44</v>
      </c>
      <c r="H2119" s="23">
        <v>66</v>
      </c>
      <c r="I2119" s="16">
        <v>5</v>
      </c>
      <c r="J2119">
        <v>0</v>
      </c>
      <c r="K2119" s="2">
        <v>5</v>
      </c>
      <c r="L2119">
        <v>1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51</v>
      </c>
      <c r="V2119">
        <v>0</v>
      </c>
      <c r="W2119">
        <v>0</v>
      </c>
      <c r="X2119">
        <v>0</v>
      </c>
      <c r="Y2119" s="2">
        <v>0</v>
      </c>
      <c r="Z2119" s="7">
        <v>16.2</v>
      </c>
      <c r="AA2119" s="7">
        <v>16.600000000000001</v>
      </c>
      <c r="AB2119" s="7">
        <v>17.399999999999999</v>
      </c>
      <c r="AC2119" s="8">
        <v>16.7</v>
      </c>
      <c r="AD2119" s="3">
        <v>5</v>
      </c>
      <c r="AE2119" s="3">
        <v>5</v>
      </c>
      <c r="AF2119" s="7">
        <v>209.416</v>
      </c>
      <c r="AG2119" s="2">
        <v>254</v>
      </c>
    </row>
    <row r="2120" spans="1:33" x14ac:dyDescent="0.45">
      <c r="A2120" t="s">
        <v>46</v>
      </c>
      <c r="B2120" t="s">
        <v>25</v>
      </c>
      <c r="C2120" s="1">
        <v>69</v>
      </c>
      <c r="D2120" s="1">
        <v>13</v>
      </c>
      <c r="E2120" s="1">
        <v>13</v>
      </c>
      <c r="F2120">
        <v>2</v>
      </c>
      <c r="G2120" s="2" t="s">
        <v>43</v>
      </c>
      <c r="H2120" s="3">
        <v>89</v>
      </c>
      <c r="I2120" s="16">
        <v>5</v>
      </c>
      <c r="J2120">
        <v>0</v>
      </c>
      <c r="K2120" s="2">
        <v>10</v>
      </c>
      <c r="L2120">
        <v>1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65</v>
      </c>
      <c r="V2120">
        <v>0</v>
      </c>
      <c r="W2120">
        <v>0</v>
      </c>
      <c r="X2120">
        <v>0</v>
      </c>
      <c r="Y2120" s="2">
        <v>0</v>
      </c>
      <c r="Z2120" s="7">
        <v>21</v>
      </c>
      <c r="AA2120" s="7">
        <v>21.4</v>
      </c>
      <c r="AB2120" s="7">
        <v>15</v>
      </c>
      <c r="AC2120" s="8">
        <v>19.100000000000001</v>
      </c>
      <c r="AD2120" s="3">
        <v>5</v>
      </c>
      <c r="AE2120" s="3">
        <v>20</v>
      </c>
      <c r="AF2120" s="7">
        <v>305.952</v>
      </c>
      <c r="AG2120" s="2">
        <v>213</v>
      </c>
    </row>
    <row r="2121" spans="1:33" x14ac:dyDescent="0.45">
      <c r="A2121" t="s">
        <v>46</v>
      </c>
      <c r="B2121" t="s">
        <v>25</v>
      </c>
      <c r="C2121" s="1">
        <v>69</v>
      </c>
      <c r="D2121" s="1">
        <v>14</v>
      </c>
      <c r="E2121" s="1">
        <v>14</v>
      </c>
      <c r="F2121">
        <v>2</v>
      </c>
      <c r="G2121" s="2" t="s">
        <v>44</v>
      </c>
      <c r="H2121" s="3">
        <v>56</v>
      </c>
      <c r="I2121" s="16">
        <v>10</v>
      </c>
      <c r="J2121">
        <v>0</v>
      </c>
      <c r="K2121" s="2">
        <v>5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26</v>
      </c>
      <c r="V2121">
        <v>0</v>
      </c>
      <c r="W2121">
        <v>0</v>
      </c>
      <c r="X2121">
        <v>0</v>
      </c>
      <c r="Y2121" s="2">
        <v>0</v>
      </c>
      <c r="Z2121" s="7">
        <v>11.4</v>
      </c>
      <c r="AA2121" s="7">
        <v>8.8000000000000007</v>
      </c>
      <c r="AB2121" s="7">
        <v>16</v>
      </c>
      <c r="AC2121" s="8">
        <v>12.1</v>
      </c>
      <c r="AD2121" s="3">
        <v>5</v>
      </c>
      <c r="AE2121" s="3">
        <v>5</v>
      </c>
      <c r="AF2121" s="7">
        <v>153.096</v>
      </c>
      <c r="AG2121" s="2">
        <v>147</v>
      </c>
    </row>
    <row r="2122" spans="1:33" x14ac:dyDescent="0.45">
      <c r="A2122" t="s">
        <v>46</v>
      </c>
      <c r="B2122" t="s">
        <v>25</v>
      </c>
      <c r="C2122" s="1">
        <v>69</v>
      </c>
      <c r="D2122" s="1">
        <v>15</v>
      </c>
      <c r="E2122" s="1">
        <v>15</v>
      </c>
      <c r="F2122">
        <v>2</v>
      </c>
      <c r="G2122" s="2" t="s">
        <v>16</v>
      </c>
      <c r="H2122" s="3">
        <v>66</v>
      </c>
      <c r="I2122" s="16">
        <v>5</v>
      </c>
      <c r="J2122">
        <v>0</v>
      </c>
      <c r="K2122" s="2">
        <v>5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1</v>
      </c>
      <c r="S2122">
        <v>0</v>
      </c>
      <c r="T2122">
        <v>0</v>
      </c>
      <c r="U2122">
        <v>10</v>
      </c>
      <c r="V2122">
        <v>0</v>
      </c>
      <c r="W2122">
        <v>0</v>
      </c>
      <c r="X2122">
        <v>0</v>
      </c>
      <c r="Y2122" s="2">
        <v>0</v>
      </c>
      <c r="Z2122" s="7">
        <v>13.8</v>
      </c>
      <c r="AA2122" s="7">
        <v>13.6</v>
      </c>
      <c r="AB2122" s="7">
        <v>15.2</v>
      </c>
      <c r="AC2122" s="8">
        <v>14.2</v>
      </c>
      <c r="AD2122" s="3">
        <v>5</v>
      </c>
      <c r="AE2122" s="3">
        <v>5</v>
      </c>
      <c r="AF2122" s="7">
        <v>105.8</v>
      </c>
      <c r="AG2122" s="2">
        <v>152</v>
      </c>
    </row>
    <row r="2123" spans="1:33" x14ac:dyDescent="0.45">
      <c r="A2123" t="s">
        <v>46</v>
      </c>
      <c r="B2123" t="s">
        <v>25</v>
      </c>
      <c r="C2123" s="1">
        <v>69</v>
      </c>
      <c r="D2123" s="1">
        <v>16</v>
      </c>
      <c r="E2123" s="1">
        <v>16</v>
      </c>
      <c r="F2123">
        <v>2</v>
      </c>
      <c r="G2123" s="2" t="s">
        <v>44</v>
      </c>
      <c r="H2123" s="3">
        <v>66</v>
      </c>
      <c r="I2123" s="16">
        <v>20</v>
      </c>
      <c r="J2123">
        <v>0</v>
      </c>
      <c r="K2123" s="2">
        <v>5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3</v>
      </c>
      <c r="R2123">
        <v>0</v>
      </c>
      <c r="S2123">
        <v>0</v>
      </c>
      <c r="T2123">
        <v>0</v>
      </c>
      <c r="U2123">
        <v>25</v>
      </c>
      <c r="V2123">
        <v>0</v>
      </c>
      <c r="W2123">
        <v>0</v>
      </c>
      <c r="X2123">
        <v>1</v>
      </c>
      <c r="Y2123" s="2">
        <v>0</v>
      </c>
      <c r="Z2123" s="7">
        <v>19</v>
      </c>
      <c r="AA2123" s="7">
        <v>20</v>
      </c>
      <c r="AB2123" s="7">
        <v>19.2</v>
      </c>
      <c r="AC2123" s="8">
        <v>19.399999999999999</v>
      </c>
      <c r="AD2123" s="3">
        <v>5</v>
      </c>
      <c r="AE2123" s="3">
        <v>15</v>
      </c>
      <c r="AF2123" s="7">
        <v>158.01</v>
      </c>
      <c r="AG2123" s="2">
        <v>205</v>
      </c>
    </row>
    <row r="2124" spans="1:33" x14ac:dyDescent="0.45">
      <c r="A2124" t="s">
        <v>46</v>
      </c>
      <c r="B2124" t="s">
        <v>25</v>
      </c>
      <c r="C2124" s="1">
        <v>69</v>
      </c>
      <c r="D2124" s="1">
        <v>17</v>
      </c>
      <c r="E2124" s="1">
        <v>17</v>
      </c>
      <c r="F2124">
        <v>2</v>
      </c>
      <c r="G2124" s="2" t="s">
        <v>16</v>
      </c>
      <c r="H2124" s="3">
        <v>89</v>
      </c>
      <c r="I2124" s="16">
        <v>15</v>
      </c>
      <c r="J2124">
        <v>5</v>
      </c>
      <c r="K2124" s="2">
        <v>10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2</v>
      </c>
      <c r="R2124">
        <v>0</v>
      </c>
      <c r="S2124">
        <v>0</v>
      </c>
      <c r="T2124">
        <v>0</v>
      </c>
      <c r="U2124">
        <v>8</v>
      </c>
      <c r="V2124">
        <v>0</v>
      </c>
      <c r="W2124">
        <v>0</v>
      </c>
      <c r="X2124">
        <v>0</v>
      </c>
      <c r="Y2124" s="2">
        <v>0</v>
      </c>
      <c r="Z2124" s="7">
        <v>14</v>
      </c>
      <c r="AA2124" s="7">
        <v>18.399999999999999</v>
      </c>
      <c r="AB2124" s="7">
        <v>18</v>
      </c>
      <c r="AC2124" s="8">
        <v>16.8</v>
      </c>
      <c r="AD2124" s="12">
        <v>5</v>
      </c>
      <c r="AE2124" s="12">
        <v>5</v>
      </c>
      <c r="AF2124" s="7">
        <v>173.715</v>
      </c>
      <c r="AG2124" s="2">
        <v>237</v>
      </c>
    </row>
    <row r="2125" spans="1:33" x14ac:dyDescent="0.45">
      <c r="A2125" t="s">
        <v>46</v>
      </c>
      <c r="B2125" t="s">
        <v>25</v>
      </c>
      <c r="C2125" s="1">
        <v>69</v>
      </c>
      <c r="D2125" s="1">
        <v>18</v>
      </c>
      <c r="E2125" s="1">
        <v>18</v>
      </c>
      <c r="F2125">
        <v>2</v>
      </c>
      <c r="G2125" s="2" t="s">
        <v>43</v>
      </c>
      <c r="H2125" s="3">
        <v>89</v>
      </c>
      <c r="I2125" s="16">
        <v>5</v>
      </c>
      <c r="J2125">
        <v>0</v>
      </c>
      <c r="K2125" s="2">
        <v>5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20</v>
      </c>
      <c r="V2125">
        <v>0</v>
      </c>
      <c r="W2125">
        <v>0</v>
      </c>
      <c r="X2125">
        <v>0</v>
      </c>
      <c r="Y2125" s="2">
        <v>0</v>
      </c>
      <c r="Z2125" s="7">
        <v>14.6</v>
      </c>
      <c r="AA2125" s="7">
        <v>14</v>
      </c>
      <c r="AB2125" s="7">
        <v>19.399999999999999</v>
      </c>
      <c r="AC2125" s="8">
        <v>16</v>
      </c>
      <c r="AD2125" s="3">
        <v>5</v>
      </c>
      <c r="AE2125" s="3">
        <v>5</v>
      </c>
      <c r="AF2125" s="7">
        <v>192.60400000000001</v>
      </c>
      <c r="AG2125" s="2">
        <v>154</v>
      </c>
    </row>
    <row r="2126" spans="1:33" x14ac:dyDescent="0.45">
      <c r="A2126" t="s">
        <v>46</v>
      </c>
      <c r="B2126" t="s">
        <v>25</v>
      </c>
      <c r="C2126" s="1">
        <v>69</v>
      </c>
      <c r="D2126" s="1">
        <v>19</v>
      </c>
      <c r="E2126" s="1">
        <v>19</v>
      </c>
      <c r="F2126">
        <v>3</v>
      </c>
      <c r="G2126" s="2" t="s">
        <v>16</v>
      </c>
      <c r="H2126" s="3">
        <v>100</v>
      </c>
      <c r="I2126" s="16">
        <v>5</v>
      </c>
      <c r="J2126">
        <v>0</v>
      </c>
      <c r="K2126" s="2">
        <v>0</v>
      </c>
      <c r="L2126">
        <v>1</v>
      </c>
      <c r="M2126">
        <v>0</v>
      </c>
      <c r="N2126">
        <v>0</v>
      </c>
      <c r="O2126">
        <v>0</v>
      </c>
      <c r="P2126">
        <v>0</v>
      </c>
      <c r="Q2126">
        <v>1</v>
      </c>
      <c r="R2126">
        <v>0</v>
      </c>
      <c r="S2126">
        <v>0</v>
      </c>
      <c r="T2126">
        <v>0</v>
      </c>
      <c r="U2126">
        <v>52</v>
      </c>
      <c r="V2126">
        <v>0</v>
      </c>
      <c r="W2126">
        <v>0</v>
      </c>
      <c r="X2126">
        <v>0</v>
      </c>
      <c r="Y2126" s="2">
        <v>0</v>
      </c>
      <c r="Z2126" s="7">
        <v>13.6</v>
      </c>
      <c r="AA2126" s="7">
        <v>18.399999999999999</v>
      </c>
      <c r="AB2126" s="7">
        <v>17.399999999999999</v>
      </c>
      <c r="AC2126" s="8">
        <v>16.5</v>
      </c>
      <c r="AD2126" s="3">
        <v>25</v>
      </c>
      <c r="AE2126" s="3">
        <v>20</v>
      </c>
      <c r="AF2126" s="7">
        <v>474.48</v>
      </c>
      <c r="AG2126" s="2">
        <v>324</v>
      </c>
    </row>
    <row r="2127" spans="1:33" x14ac:dyDescent="0.45">
      <c r="A2127" t="s">
        <v>46</v>
      </c>
      <c r="B2127" t="s">
        <v>25</v>
      </c>
      <c r="C2127" s="1">
        <v>69</v>
      </c>
      <c r="D2127" s="1">
        <v>20</v>
      </c>
      <c r="E2127" s="1">
        <v>20</v>
      </c>
      <c r="F2127">
        <v>3</v>
      </c>
      <c r="G2127" s="2" t="s">
        <v>43</v>
      </c>
      <c r="H2127" s="3">
        <v>89</v>
      </c>
      <c r="I2127" s="16">
        <v>10</v>
      </c>
      <c r="J2127">
        <v>0</v>
      </c>
      <c r="K2127" s="2">
        <v>0</v>
      </c>
      <c r="L2127">
        <v>4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10</v>
      </c>
      <c r="V2127">
        <v>0</v>
      </c>
      <c r="W2127">
        <v>0</v>
      </c>
      <c r="X2127">
        <v>0</v>
      </c>
      <c r="Y2127" s="2">
        <v>0</v>
      </c>
      <c r="Z2127" s="7">
        <v>20.2</v>
      </c>
      <c r="AA2127" s="7">
        <v>18.399999999999999</v>
      </c>
      <c r="AB2127" s="7">
        <v>19.100000000000001</v>
      </c>
      <c r="AC2127" s="8">
        <v>19.2</v>
      </c>
      <c r="AD2127" s="3">
        <v>25</v>
      </c>
      <c r="AE2127" s="3">
        <v>10</v>
      </c>
      <c r="AF2127" s="7">
        <v>359.64499999999998</v>
      </c>
      <c r="AG2127" s="2">
        <v>212</v>
      </c>
    </row>
    <row r="2128" spans="1:33" x14ac:dyDescent="0.45">
      <c r="A2128" t="s">
        <v>46</v>
      </c>
      <c r="B2128" t="s">
        <v>25</v>
      </c>
      <c r="C2128" s="1">
        <v>69</v>
      </c>
      <c r="D2128" s="1">
        <v>21</v>
      </c>
      <c r="E2128" s="1">
        <v>21</v>
      </c>
      <c r="F2128">
        <v>3</v>
      </c>
      <c r="G2128" s="2" t="s">
        <v>44</v>
      </c>
      <c r="H2128" s="23">
        <v>100</v>
      </c>
      <c r="I2128" s="16">
        <v>5</v>
      </c>
      <c r="J2128">
        <v>0</v>
      </c>
      <c r="K2128" s="2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17</v>
      </c>
      <c r="V2128">
        <v>0</v>
      </c>
      <c r="W2128">
        <v>0</v>
      </c>
      <c r="X2128">
        <v>1</v>
      </c>
      <c r="Y2128" s="2">
        <v>0</v>
      </c>
      <c r="Z2128" s="7">
        <v>21.8</v>
      </c>
      <c r="AA2128" s="7">
        <v>16.399999999999999</v>
      </c>
      <c r="AB2128" s="7">
        <v>17</v>
      </c>
      <c r="AC2128" s="8">
        <v>18.399999999999999</v>
      </c>
      <c r="AD2128" s="3">
        <v>25</v>
      </c>
      <c r="AE2128" s="3">
        <v>10</v>
      </c>
      <c r="AF2128" s="7">
        <v>468.63</v>
      </c>
      <c r="AG2128" s="2">
        <v>204</v>
      </c>
    </row>
    <row r="2129" spans="1:33" x14ac:dyDescent="0.45">
      <c r="A2129" t="s">
        <v>46</v>
      </c>
      <c r="B2129" t="s">
        <v>25</v>
      </c>
      <c r="C2129" s="1">
        <v>69</v>
      </c>
      <c r="D2129" s="1">
        <v>22</v>
      </c>
      <c r="E2129" s="1">
        <v>22</v>
      </c>
      <c r="F2129">
        <v>3</v>
      </c>
      <c r="G2129" s="2" t="s">
        <v>43</v>
      </c>
      <c r="H2129" s="3">
        <v>100</v>
      </c>
      <c r="I2129" s="4">
        <v>0</v>
      </c>
      <c r="J2129" s="5">
        <v>0</v>
      </c>
      <c r="K2129" s="6">
        <v>0</v>
      </c>
      <c r="L2129">
        <v>0</v>
      </c>
      <c r="M2129">
        <v>0</v>
      </c>
      <c r="N2129">
        <v>0</v>
      </c>
      <c r="O2129">
        <v>0</v>
      </c>
      <c r="P2129" s="5">
        <v>0</v>
      </c>
      <c r="Q2129">
        <v>0</v>
      </c>
      <c r="R2129">
        <v>0</v>
      </c>
      <c r="S2129" s="5">
        <v>0</v>
      </c>
      <c r="T2129">
        <v>0</v>
      </c>
      <c r="U2129">
        <v>17</v>
      </c>
      <c r="V2129">
        <v>0</v>
      </c>
      <c r="W2129">
        <v>0</v>
      </c>
      <c r="X2129">
        <v>0</v>
      </c>
      <c r="Y2129" s="2">
        <v>0</v>
      </c>
      <c r="Z2129" s="7">
        <v>12.8</v>
      </c>
      <c r="AA2129" s="7">
        <v>11.8</v>
      </c>
      <c r="AB2129" s="7">
        <v>20.100000000000001</v>
      </c>
      <c r="AC2129" s="8">
        <v>14.9</v>
      </c>
      <c r="AD2129" s="3">
        <v>20</v>
      </c>
      <c r="AE2129" s="3">
        <v>15</v>
      </c>
      <c r="AF2129">
        <v>822.44299999999998</v>
      </c>
      <c r="AG2129" s="2">
        <v>200</v>
      </c>
    </row>
    <row r="2130" spans="1:33" x14ac:dyDescent="0.45">
      <c r="A2130" t="s">
        <v>46</v>
      </c>
      <c r="B2130" t="s">
        <v>25</v>
      </c>
      <c r="C2130" s="1">
        <v>69</v>
      </c>
      <c r="D2130" s="1">
        <v>23</v>
      </c>
      <c r="E2130" s="1">
        <v>23</v>
      </c>
      <c r="F2130">
        <v>3</v>
      </c>
      <c r="G2130" s="2" t="s">
        <v>44</v>
      </c>
      <c r="H2130" s="3">
        <v>78</v>
      </c>
      <c r="I2130" s="16">
        <v>5</v>
      </c>
      <c r="J2130">
        <v>0</v>
      </c>
      <c r="K2130" s="2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29</v>
      </c>
      <c r="V2130">
        <v>0</v>
      </c>
      <c r="W2130">
        <v>0</v>
      </c>
      <c r="X2130">
        <v>0</v>
      </c>
      <c r="Y2130" s="2">
        <v>0</v>
      </c>
      <c r="Z2130" s="7">
        <v>13.2</v>
      </c>
      <c r="AA2130" s="7">
        <v>20.8</v>
      </c>
      <c r="AB2130">
        <v>12.8</v>
      </c>
      <c r="AC2130" s="8">
        <v>15.6</v>
      </c>
      <c r="AD2130" s="3">
        <v>15</v>
      </c>
      <c r="AE2130" s="3">
        <v>10</v>
      </c>
      <c r="AF2130" s="7">
        <v>319.95600000000002</v>
      </c>
      <c r="AG2130" s="2">
        <v>218</v>
      </c>
    </row>
    <row r="2131" spans="1:33" x14ac:dyDescent="0.45">
      <c r="A2131" t="s">
        <v>46</v>
      </c>
      <c r="B2131" t="s">
        <v>25</v>
      </c>
      <c r="C2131" s="1">
        <v>69</v>
      </c>
      <c r="D2131" s="1">
        <v>24</v>
      </c>
      <c r="E2131" s="1">
        <v>24</v>
      </c>
      <c r="F2131">
        <v>3</v>
      </c>
      <c r="G2131" s="2" t="s">
        <v>16</v>
      </c>
      <c r="H2131" s="3">
        <v>100</v>
      </c>
      <c r="I2131" s="16">
        <v>5</v>
      </c>
      <c r="J2131">
        <v>0</v>
      </c>
      <c r="K2131" s="2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28</v>
      </c>
      <c r="V2131">
        <v>0</v>
      </c>
      <c r="W2131">
        <v>0</v>
      </c>
      <c r="X2131">
        <v>0</v>
      </c>
      <c r="Y2131" s="2">
        <v>0</v>
      </c>
      <c r="Z2131" s="7">
        <v>19.600000000000001</v>
      </c>
      <c r="AA2131" s="7">
        <v>17.8</v>
      </c>
      <c r="AB2131" s="7">
        <v>15.6</v>
      </c>
      <c r="AC2131" s="8">
        <v>17.7</v>
      </c>
      <c r="AD2131" s="3">
        <v>20</v>
      </c>
      <c r="AE2131" s="3">
        <v>10</v>
      </c>
      <c r="AF2131" s="7">
        <v>315.83999999999997</v>
      </c>
      <c r="AG2131" s="2">
        <v>323</v>
      </c>
    </row>
    <row r="2132" spans="1:33" x14ac:dyDescent="0.45">
      <c r="A2132" t="s">
        <v>46</v>
      </c>
      <c r="B2132" t="s">
        <v>25</v>
      </c>
      <c r="C2132" s="1">
        <v>69</v>
      </c>
      <c r="D2132" s="1">
        <v>25</v>
      </c>
      <c r="E2132" s="1">
        <v>25</v>
      </c>
      <c r="F2132">
        <v>3</v>
      </c>
      <c r="G2132" s="2" t="s">
        <v>44</v>
      </c>
      <c r="H2132" s="3">
        <v>100</v>
      </c>
      <c r="I2132" s="16">
        <v>5</v>
      </c>
      <c r="J2132">
        <v>0</v>
      </c>
      <c r="K2132" s="2">
        <v>0</v>
      </c>
      <c r="L2132">
        <v>1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5</v>
      </c>
      <c r="V2132">
        <v>0</v>
      </c>
      <c r="W2132">
        <v>0</v>
      </c>
      <c r="X2132">
        <v>0</v>
      </c>
      <c r="Y2132" s="2">
        <v>0</v>
      </c>
      <c r="Z2132" s="7">
        <v>13.8</v>
      </c>
      <c r="AA2132" s="7">
        <v>22</v>
      </c>
      <c r="AB2132" s="7">
        <v>14.2</v>
      </c>
      <c r="AC2132" s="8">
        <v>16.7</v>
      </c>
      <c r="AD2132" s="3">
        <v>15</v>
      </c>
      <c r="AE2132" s="3">
        <v>5</v>
      </c>
      <c r="AF2132" s="7">
        <v>200.19900000000001</v>
      </c>
      <c r="AG2132" s="2">
        <v>234</v>
      </c>
    </row>
    <row r="2133" spans="1:33" x14ac:dyDescent="0.45">
      <c r="A2133" t="s">
        <v>46</v>
      </c>
      <c r="B2133" t="s">
        <v>25</v>
      </c>
      <c r="C2133" s="1">
        <v>69</v>
      </c>
      <c r="D2133" s="1">
        <v>26</v>
      </c>
      <c r="E2133" s="1">
        <v>26</v>
      </c>
      <c r="F2133">
        <v>3</v>
      </c>
      <c r="G2133" s="2" t="s">
        <v>16</v>
      </c>
      <c r="H2133" s="23">
        <v>100</v>
      </c>
      <c r="I2133" s="16">
        <v>5</v>
      </c>
      <c r="J2133">
        <v>0</v>
      </c>
      <c r="K2133" s="2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20</v>
      </c>
      <c r="V2133">
        <v>0</v>
      </c>
      <c r="W2133">
        <v>0</v>
      </c>
      <c r="X2133">
        <v>0</v>
      </c>
      <c r="Y2133" s="2">
        <v>0</v>
      </c>
      <c r="Z2133" s="7">
        <v>15.3</v>
      </c>
      <c r="AA2133" s="7">
        <v>17.600000000000001</v>
      </c>
      <c r="AB2133" s="7">
        <v>16.399999999999999</v>
      </c>
      <c r="AC2133" s="8">
        <v>16.399999999999999</v>
      </c>
      <c r="AD2133" s="3">
        <v>15</v>
      </c>
      <c r="AE2133" s="3">
        <v>20</v>
      </c>
      <c r="AF2133" s="7">
        <v>236.01900000000001</v>
      </c>
      <c r="AG2133" s="2">
        <v>212</v>
      </c>
    </row>
    <row r="2134" spans="1:33" x14ac:dyDescent="0.45">
      <c r="A2134" t="s">
        <v>46</v>
      </c>
      <c r="B2134" t="s">
        <v>25</v>
      </c>
      <c r="C2134" s="1">
        <v>69</v>
      </c>
      <c r="D2134" s="1">
        <v>27</v>
      </c>
      <c r="E2134" s="1">
        <v>27</v>
      </c>
      <c r="F2134">
        <v>3</v>
      </c>
      <c r="G2134" s="2" t="s">
        <v>43</v>
      </c>
      <c r="H2134" s="3">
        <v>100</v>
      </c>
      <c r="I2134" s="16">
        <v>0</v>
      </c>
      <c r="J2134">
        <v>0</v>
      </c>
      <c r="K2134" s="2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8</v>
      </c>
      <c r="V2134">
        <v>0</v>
      </c>
      <c r="W2134">
        <v>0</v>
      </c>
      <c r="X2134">
        <v>0</v>
      </c>
      <c r="Y2134" s="2">
        <v>0</v>
      </c>
      <c r="Z2134" s="7">
        <v>17.8</v>
      </c>
      <c r="AA2134" s="7">
        <v>18.8</v>
      </c>
      <c r="AB2134" s="7">
        <v>23.2</v>
      </c>
      <c r="AC2134" s="8">
        <v>19.899999999999999</v>
      </c>
      <c r="AD2134" s="3">
        <v>15</v>
      </c>
      <c r="AE2134" s="3">
        <v>10</v>
      </c>
      <c r="AF2134" s="7">
        <v>237.88800000000001</v>
      </c>
      <c r="AG2134" s="2">
        <v>168</v>
      </c>
    </row>
    <row r="2135" spans="1:33" x14ac:dyDescent="0.45">
      <c r="A2135" t="s">
        <v>83</v>
      </c>
      <c r="B2135" t="s">
        <v>25</v>
      </c>
      <c r="C2135" s="1">
        <v>69</v>
      </c>
      <c r="D2135" s="1">
        <v>1</v>
      </c>
      <c r="E2135" s="1">
        <v>28</v>
      </c>
      <c r="F2135">
        <v>1</v>
      </c>
      <c r="G2135" s="2" t="s">
        <v>16</v>
      </c>
      <c r="H2135" s="3">
        <v>78</v>
      </c>
      <c r="I2135" s="4">
        <v>5</v>
      </c>
      <c r="J2135" s="5">
        <v>5</v>
      </c>
      <c r="K2135" s="6">
        <v>0</v>
      </c>
      <c r="L2135">
        <v>0</v>
      </c>
      <c r="M2135">
        <v>0</v>
      </c>
      <c r="N2135">
        <v>0</v>
      </c>
      <c r="O2135">
        <v>0</v>
      </c>
      <c r="P2135" s="5">
        <v>0</v>
      </c>
      <c r="Q2135">
        <v>0</v>
      </c>
      <c r="R2135">
        <v>0</v>
      </c>
      <c r="S2135" s="5">
        <v>0</v>
      </c>
      <c r="T2135">
        <v>1</v>
      </c>
      <c r="U2135">
        <v>0</v>
      </c>
      <c r="V2135">
        <v>0</v>
      </c>
      <c r="W2135">
        <v>0</v>
      </c>
      <c r="X2135">
        <v>0</v>
      </c>
      <c r="Y2135" s="2">
        <v>0</v>
      </c>
      <c r="Z2135" s="7">
        <v>13</v>
      </c>
      <c r="AA2135" s="7">
        <v>10.6</v>
      </c>
      <c r="AB2135" s="7">
        <v>10.6</v>
      </c>
      <c r="AC2135" s="8">
        <v>11.4</v>
      </c>
      <c r="AD2135" s="3">
        <v>60</v>
      </c>
      <c r="AE2135" s="3">
        <v>15</v>
      </c>
      <c r="AF2135" s="10">
        <v>603.05899999999997</v>
      </c>
      <c r="AG2135" s="2">
        <v>255</v>
      </c>
    </row>
    <row r="2136" spans="1:33" x14ac:dyDescent="0.45">
      <c r="A2136" t="s">
        <v>83</v>
      </c>
      <c r="B2136" t="s">
        <v>25</v>
      </c>
      <c r="C2136" s="1">
        <v>69</v>
      </c>
      <c r="D2136" s="1">
        <v>2</v>
      </c>
      <c r="E2136" s="1">
        <v>29</v>
      </c>
      <c r="F2136">
        <v>1</v>
      </c>
      <c r="G2136" s="2" t="s">
        <v>43</v>
      </c>
      <c r="H2136" s="3">
        <v>89</v>
      </c>
      <c r="I2136" s="4">
        <v>0</v>
      </c>
      <c r="J2136" s="5">
        <v>5</v>
      </c>
      <c r="K2136" s="6">
        <v>0</v>
      </c>
      <c r="L2136">
        <v>0</v>
      </c>
      <c r="M2136">
        <v>0</v>
      </c>
      <c r="N2136">
        <v>0</v>
      </c>
      <c r="O2136">
        <v>0</v>
      </c>
      <c r="P2136" s="5">
        <v>0</v>
      </c>
      <c r="Q2136">
        <v>0</v>
      </c>
      <c r="R2136">
        <v>0</v>
      </c>
      <c r="S2136" s="5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 s="2">
        <v>0</v>
      </c>
      <c r="Z2136" s="7">
        <v>9.6</v>
      </c>
      <c r="AA2136" s="7">
        <v>10.4</v>
      </c>
      <c r="AB2136" s="7">
        <v>11</v>
      </c>
      <c r="AC2136" s="8">
        <v>10.3</v>
      </c>
      <c r="AD2136" s="20">
        <v>55</v>
      </c>
      <c r="AE2136" s="3">
        <v>10</v>
      </c>
      <c r="AF2136">
        <v>571.197</v>
      </c>
      <c r="AG2136" s="2">
        <v>137</v>
      </c>
    </row>
    <row r="2137" spans="1:33" x14ac:dyDescent="0.45">
      <c r="A2137" t="s">
        <v>83</v>
      </c>
      <c r="B2137" t="s">
        <v>25</v>
      </c>
      <c r="C2137" s="1">
        <v>69</v>
      </c>
      <c r="D2137" s="1">
        <v>3</v>
      </c>
      <c r="E2137" s="1">
        <v>30</v>
      </c>
      <c r="F2137">
        <v>1</v>
      </c>
      <c r="G2137" s="2" t="s">
        <v>44</v>
      </c>
      <c r="H2137" s="3">
        <v>100</v>
      </c>
      <c r="I2137" s="4">
        <v>0</v>
      </c>
      <c r="J2137" s="5">
        <v>0</v>
      </c>
      <c r="K2137" s="6">
        <v>0</v>
      </c>
      <c r="L2137">
        <v>0</v>
      </c>
      <c r="M2137">
        <v>0</v>
      </c>
      <c r="N2137">
        <v>0</v>
      </c>
      <c r="O2137">
        <v>0</v>
      </c>
      <c r="P2137" s="5">
        <v>0</v>
      </c>
      <c r="Q2137">
        <v>0</v>
      </c>
      <c r="R2137">
        <v>0</v>
      </c>
      <c r="S2137" s="5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 s="2">
        <v>0</v>
      </c>
      <c r="Z2137" s="7">
        <v>10.199999999999999</v>
      </c>
      <c r="AA2137" s="7">
        <v>15.2</v>
      </c>
      <c r="AB2137" s="7">
        <v>10</v>
      </c>
      <c r="AC2137" s="8">
        <v>11.8</v>
      </c>
      <c r="AD2137" s="3">
        <v>75</v>
      </c>
      <c r="AE2137" s="3">
        <v>5</v>
      </c>
      <c r="AF2137" s="10">
        <v>618.99400000000003</v>
      </c>
      <c r="AG2137" s="2">
        <v>133</v>
      </c>
    </row>
    <row r="2138" spans="1:33" x14ac:dyDescent="0.45">
      <c r="A2138" t="s">
        <v>83</v>
      </c>
      <c r="B2138" t="s">
        <v>25</v>
      </c>
      <c r="C2138" s="1">
        <v>69</v>
      </c>
      <c r="D2138" s="1">
        <v>4</v>
      </c>
      <c r="E2138" s="1">
        <v>31</v>
      </c>
      <c r="F2138">
        <v>1</v>
      </c>
      <c r="G2138" s="2" t="s">
        <v>43</v>
      </c>
      <c r="H2138" s="3">
        <v>100</v>
      </c>
      <c r="I2138" s="4">
        <v>0</v>
      </c>
      <c r="J2138" s="5">
        <v>5</v>
      </c>
      <c r="K2138" s="6">
        <v>0</v>
      </c>
      <c r="L2138">
        <v>0</v>
      </c>
      <c r="M2138">
        <v>0</v>
      </c>
      <c r="N2138">
        <v>0</v>
      </c>
      <c r="O2138">
        <v>0</v>
      </c>
      <c r="P2138" s="5">
        <v>0</v>
      </c>
      <c r="Q2138">
        <v>0</v>
      </c>
      <c r="R2138">
        <v>0</v>
      </c>
      <c r="S2138" s="5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 s="2">
        <v>0</v>
      </c>
      <c r="Z2138" s="7">
        <v>8</v>
      </c>
      <c r="AA2138" s="7">
        <v>10.6</v>
      </c>
      <c r="AB2138" s="7">
        <v>9</v>
      </c>
      <c r="AC2138" s="8">
        <v>9.1999999999999993</v>
      </c>
      <c r="AD2138" s="3">
        <v>50</v>
      </c>
      <c r="AE2138" s="3">
        <v>5</v>
      </c>
      <c r="AF2138" s="10">
        <v>574.27200000000005</v>
      </c>
      <c r="AG2138" s="2">
        <v>131</v>
      </c>
    </row>
    <row r="2139" spans="1:33" x14ac:dyDescent="0.45">
      <c r="A2139" t="s">
        <v>83</v>
      </c>
      <c r="B2139" t="s">
        <v>25</v>
      </c>
      <c r="C2139" s="1">
        <v>69</v>
      </c>
      <c r="D2139" s="1">
        <v>5</v>
      </c>
      <c r="E2139" s="1">
        <v>32</v>
      </c>
      <c r="F2139">
        <v>1</v>
      </c>
      <c r="G2139" s="2" t="s">
        <v>44</v>
      </c>
      <c r="H2139" s="3">
        <v>66</v>
      </c>
      <c r="I2139" s="16">
        <v>0</v>
      </c>
      <c r="J2139">
        <v>0</v>
      </c>
      <c r="K2139" s="2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 s="2">
        <v>0</v>
      </c>
      <c r="Z2139" s="7">
        <v>11.2</v>
      </c>
      <c r="AA2139" s="7">
        <v>11.4</v>
      </c>
      <c r="AB2139" s="7">
        <v>12</v>
      </c>
      <c r="AC2139" s="8">
        <v>11.5</v>
      </c>
      <c r="AD2139" s="20">
        <v>10</v>
      </c>
      <c r="AE2139" s="3">
        <v>5</v>
      </c>
      <c r="AF2139" s="7">
        <v>113.79300000000001</v>
      </c>
      <c r="AG2139" s="2">
        <v>252</v>
      </c>
    </row>
    <row r="2140" spans="1:33" x14ac:dyDescent="0.45">
      <c r="A2140" t="s">
        <v>83</v>
      </c>
      <c r="B2140" t="s">
        <v>25</v>
      </c>
      <c r="C2140" s="1">
        <v>69</v>
      </c>
      <c r="D2140" s="1">
        <v>6</v>
      </c>
      <c r="E2140" s="1">
        <v>33</v>
      </c>
      <c r="F2140">
        <v>1</v>
      </c>
      <c r="G2140" s="2" t="s">
        <v>16</v>
      </c>
      <c r="H2140" s="23">
        <v>66</v>
      </c>
      <c r="I2140" s="16">
        <v>0</v>
      </c>
      <c r="J2140">
        <v>5</v>
      </c>
      <c r="K2140" s="2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 s="2">
        <v>0</v>
      </c>
      <c r="Z2140" s="7">
        <v>9.4</v>
      </c>
      <c r="AA2140" s="7">
        <v>12.6</v>
      </c>
      <c r="AB2140" s="7">
        <v>14.4</v>
      </c>
      <c r="AC2140" s="8">
        <v>12.1</v>
      </c>
      <c r="AD2140" s="3">
        <v>15</v>
      </c>
      <c r="AE2140" s="3">
        <v>5</v>
      </c>
      <c r="AF2140" s="7">
        <v>147.53399999999999</v>
      </c>
      <c r="AG2140" s="2">
        <v>144</v>
      </c>
    </row>
    <row r="2141" spans="1:33" x14ac:dyDescent="0.45">
      <c r="A2141" t="s">
        <v>83</v>
      </c>
      <c r="B2141" t="s">
        <v>25</v>
      </c>
      <c r="C2141" s="1">
        <v>69</v>
      </c>
      <c r="D2141" s="1">
        <v>7</v>
      </c>
      <c r="E2141" s="1">
        <v>34</v>
      </c>
      <c r="F2141">
        <v>1</v>
      </c>
      <c r="G2141" s="2" t="s">
        <v>44</v>
      </c>
      <c r="H2141" s="23">
        <v>66</v>
      </c>
      <c r="I2141" s="16">
        <v>0</v>
      </c>
      <c r="J2141">
        <v>0</v>
      </c>
      <c r="K2141" s="2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 s="2">
        <v>0</v>
      </c>
      <c r="Z2141" s="7">
        <v>9</v>
      </c>
      <c r="AA2141" s="7">
        <v>13</v>
      </c>
      <c r="AB2141" s="7">
        <v>10.6</v>
      </c>
      <c r="AC2141" s="8">
        <v>10.9</v>
      </c>
      <c r="AD2141" s="3">
        <v>15</v>
      </c>
      <c r="AE2141" s="3">
        <v>5</v>
      </c>
      <c r="AF2141" s="7">
        <v>125.634</v>
      </c>
      <c r="AG2141" s="2">
        <v>207</v>
      </c>
    </row>
    <row r="2142" spans="1:33" x14ac:dyDescent="0.45">
      <c r="A2142" t="s">
        <v>83</v>
      </c>
      <c r="B2142" t="s">
        <v>25</v>
      </c>
      <c r="C2142" s="1">
        <v>69</v>
      </c>
      <c r="D2142" s="1">
        <v>8</v>
      </c>
      <c r="E2142" s="1">
        <v>35</v>
      </c>
      <c r="F2142">
        <v>1</v>
      </c>
      <c r="G2142" s="2" t="s">
        <v>16</v>
      </c>
      <c r="H2142" s="3">
        <v>33</v>
      </c>
      <c r="I2142" s="4">
        <v>0</v>
      </c>
      <c r="J2142" s="5">
        <v>0</v>
      </c>
      <c r="K2142" s="6">
        <v>0</v>
      </c>
      <c r="L2142">
        <v>0</v>
      </c>
      <c r="M2142">
        <v>0</v>
      </c>
      <c r="N2142">
        <v>0</v>
      </c>
      <c r="O2142">
        <v>0</v>
      </c>
      <c r="P2142" s="5">
        <v>0</v>
      </c>
      <c r="Q2142">
        <v>0</v>
      </c>
      <c r="R2142">
        <v>0</v>
      </c>
      <c r="S2142" s="5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 s="2">
        <v>0</v>
      </c>
      <c r="Z2142" s="7">
        <v>13.2</v>
      </c>
      <c r="AA2142" s="7">
        <v>13.2</v>
      </c>
      <c r="AB2142" s="7">
        <v>11.4</v>
      </c>
      <c r="AC2142" s="8">
        <v>12.6</v>
      </c>
      <c r="AD2142" s="3">
        <v>5</v>
      </c>
      <c r="AE2142" s="3">
        <v>5</v>
      </c>
      <c r="AF2142" s="10">
        <v>13.430999999999999</v>
      </c>
      <c r="AG2142" s="2">
        <v>231</v>
      </c>
    </row>
    <row r="2143" spans="1:33" x14ac:dyDescent="0.45">
      <c r="A2143" t="s">
        <v>83</v>
      </c>
      <c r="B2143" t="s">
        <v>25</v>
      </c>
      <c r="C2143" s="1">
        <v>69</v>
      </c>
      <c r="D2143" s="1">
        <v>9</v>
      </c>
      <c r="E2143" s="1">
        <v>36</v>
      </c>
      <c r="F2143">
        <v>1</v>
      </c>
      <c r="G2143" s="2" t="s">
        <v>43</v>
      </c>
      <c r="H2143" s="23">
        <v>78</v>
      </c>
      <c r="I2143" s="16">
        <v>0</v>
      </c>
      <c r="J2143">
        <v>0</v>
      </c>
      <c r="K2143" s="2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 s="2">
        <v>0</v>
      </c>
      <c r="Z2143" s="7">
        <v>12.6</v>
      </c>
      <c r="AA2143" s="7">
        <v>11.6</v>
      </c>
      <c r="AB2143" s="7">
        <v>11</v>
      </c>
      <c r="AC2143" s="8">
        <v>11.7</v>
      </c>
      <c r="AD2143" s="3">
        <v>15</v>
      </c>
      <c r="AE2143" s="3">
        <v>5</v>
      </c>
      <c r="AF2143" s="7">
        <v>144.42599999999999</v>
      </c>
      <c r="AG2143" s="2">
        <v>194</v>
      </c>
    </row>
    <row r="2144" spans="1:33" x14ac:dyDescent="0.45">
      <c r="A2144" t="s">
        <v>83</v>
      </c>
      <c r="B2144" t="s">
        <v>25</v>
      </c>
      <c r="C2144" s="1">
        <v>69</v>
      </c>
      <c r="D2144" s="1">
        <v>10</v>
      </c>
      <c r="E2144" s="1">
        <v>37</v>
      </c>
      <c r="F2144">
        <v>2</v>
      </c>
      <c r="G2144" s="2" t="s">
        <v>16</v>
      </c>
      <c r="H2144" s="3">
        <v>89</v>
      </c>
      <c r="I2144" s="4">
        <v>5</v>
      </c>
      <c r="J2144" s="5">
        <v>5</v>
      </c>
      <c r="K2144" s="6">
        <v>5</v>
      </c>
      <c r="L2144">
        <v>0</v>
      </c>
      <c r="M2144">
        <v>0</v>
      </c>
      <c r="N2144">
        <v>0</v>
      </c>
      <c r="O2144">
        <v>0</v>
      </c>
      <c r="P2144" s="5">
        <v>0</v>
      </c>
      <c r="Q2144">
        <v>0</v>
      </c>
      <c r="R2144">
        <v>0</v>
      </c>
      <c r="S2144" s="5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 s="2">
        <v>0</v>
      </c>
      <c r="Z2144" s="7">
        <v>13</v>
      </c>
      <c r="AA2144" s="7">
        <v>12.8</v>
      </c>
      <c r="AB2144" s="7">
        <v>12</v>
      </c>
      <c r="AC2144" s="8">
        <v>12.6</v>
      </c>
      <c r="AD2144" s="3">
        <v>65</v>
      </c>
      <c r="AE2144" s="3">
        <v>20</v>
      </c>
      <c r="AF2144" s="10">
        <v>572.59500000000003</v>
      </c>
      <c r="AG2144" s="11">
        <v>124</v>
      </c>
    </row>
    <row r="2145" spans="1:33" x14ac:dyDescent="0.45">
      <c r="A2145" t="s">
        <v>83</v>
      </c>
      <c r="B2145" t="s">
        <v>25</v>
      </c>
      <c r="C2145" s="1">
        <v>69</v>
      </c>
      <c r="D2145" s="1">
        <v>11</v>
      </c>
      <c r="E2145" s="1">
        <v>38</v>
      </c>
      <c r="F2145">
        <v>2</v>
      </c>
      <c r="G2145" s="2" t="s">
        <v>43</v>
      </c>
      <c r="H2145" s="3">
        <v>100</v>
      </c>
      <c r="I2145" s="16">
        <v>5</v>
      </c>
      <c r="J2145">
        <v>5</v>
      </c>
      <c r="K2145" s="2">
        <v>5</v>
      </c>
      <c r="L2145">
        <v>0</v>
      </c>
      <c r="M2145">
        <v>0</v>
      </c>
      <c r="N2145">
        <v>0</v>
      </c>
      <c r="O2145">
        <v>0</v>
      </c>
      <c r="P2145" s="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 s="2">
        <v>0</v>
      </c>
      <c r="Z2145" s="7">
        <v>13</v>
      </c>
      <c r="AA2145" s="7">
        <v>13.8</v>
      </c>
      <c r="AB2145" s="7">
        <v>9.8000000000000007</v>
      </c>
      <c r="AC2145" s="8">
        <v>12.2</v>
      </c>
      <c r="AD2145" s="3">
        <v>90</v>
      </c>
      <c r="AE2145" s="3">
        <v>15</v>
      </c>
      <c r="AF2145" s="10">
        <v>894.48299999999995</v>
      </c>
      <c r="AG2145" s="2">
        <v>127</v>
      </c>
    </row>
    <row r="2146" spans="1:33" x14ac:dyDescent="0.45">
      <c r="A2146" t="s">
        <v>83</v>
      </c>
      <c r="B2146" t="s">
        <v>25</v>
      </c>
      <c r="C2146" s="1">
        <v>69</v>
      </c>
      <c r="D2146" s="1">
        <v>12</v>
      </c>
      <c r="E2146" s="1">
        <v>39</v>
      </c>
      <c r="F2146">
        <v>2</v>
      </c>
      <c r="G2146" s="2" t="s">
        <v>44</v>
      </c>
      <c r="H2146" s="3">
        <v>100</v>
      </c>
      <c r="I2146" s="4">
        <v>0</v>
      </c>
      <c r="J2146" s="5">
        <v>5</v>
      </c>
      <c r="K2146" s="6">
        <v>0</v>
      </c>
      <c r="L2146">
        <v>0</v>
      </c>
      <c r="M2146">
        <v>0</v>
      </c>
      <c r="N2146">
        <v>0</v>
      </c>
      <c r="O2146">
        <v>0</v>
      </c>
      <c r="P2146" s="5">
        <v>0</v>
      </c>
      <c r="Q2146">
        <v>0</v>
      </c>
      <c r="R2146">
        <v>0</v>
      </c>
      <c r="S2146" s="5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 s="2">
        <v>0</v>
      </c>
      <c r="Z2146" s="7">
        <v>13.2</v>
      </c>
      <c r="AA2146" s="7">
        <v>7.2</v>
      </c>
      <c r="AB2146" s="7">
        <v>10.8</v>
      </c>
      <c r="AC2146" s="8">
        <v>10.4</v>
      </c>
      <c r="AD2146" s="3">
        <v>90</v>
      </c>
      <c r="AE2146" s="3">
        <v>5</v>
      </c>
      <c r="AF2146" s="10">
        <v>807.52300000000002</v>
      </c>
      <c r="AG2146" s="2">
        <v>197</v>
      </c>
    </row>
    <row r="2147" spans="1:33" x14ac:dyDescent="0.45">
      <c r="A2147" t="s">
        <v>83</v>
      </c>
      <c r="B2147" t="s">
        <v>25</v>
      </c>
      <c r="C2147" s="1">
        <v>69</v>
      </c>
      <c r="D2147" s="1">
        <v>13</v>
      </c>
      <c r="E2147" s="1">
        <v>40</v>
      </c>
      <c r="F2147">
        <v>2</v>
      </c>
      <c r="G2147" s="2" t="s">
        <v>43</v>
      </c>
      <c r="H2147" s="3">
        <v>100</v>
      </c>
      <c r="I2147" s="16">
        <v>10</v>
      </c>
      <c r="J2147">
        <v>5</v>
      </c>
      <c r="K2147" s="2">
        <v>0</v>
      </c>
      <c r="L2147">
        <v>0</v>
      </c>
      <c r="M2147">
        <v>0</v>
      </c>
      <c r="N2147">
        <v>0</v>
      </c>
      <c r="O2147">
        <v>0</v>
      </c>
      <c r="P2147" s="5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 s="2">
        <v>0</v>
      </c>
      <c r="Z2147" s="7">
        <v>12.8</v>
      </c>
      <c r="AA2147" s="7">
        <v>13</v>
      </c>
      <c r="AB2147" s="7">
        <v>11.8</v>
      </c>
      <c r="AC2147" s="8">
        <v>12.5</v>
      </c>
      <c r="AD2147" s="3">
        <v>90</v>
      </c>
      <c r="AE2147" s="3">
        <v>5</v>
      </c>
      <c r="AF2147" s="10">
        <v>993.03200000000004</v>
      </c>
      <c r="AG2147" s="2">
        <v>120</v>
      </c>
    </row>
    <row r="2148" spans="1:33" x14ac:dyDescent="0.45">
      <c r="A2148" t="s">
        <v>83</v>
      </c>
      <c r="B2148" t="s">
        <v>25</v>
      </c>
      <c r="C2148" s="1">
        <v>69</v>
      </c>
      <c r="D2148" s="1">
        <v>14</v>
      </c>
      <c r="E2148" s="1">
        <v>41</v>
      </c>
      <c r="F2148">
        <v>2</v>
      </c>
      <c r="G2148" s="2" t="s">
        <v>44</v>
      </c>
      <c r="H2148" s="23">
        <v>100</v>
      </c>
      <c r="I2148" s="4">
        <v>0</v>
      </c>
      <c r="J2148" s="5">
        <v>10</v>
      </c>
      <c r="K2148" s="6">
        <v>5</v>
      </c>
      <c r="L2148">
        <v>0</v>
      </c>
      <c r="M2148">
        <v>0</v>
      </c>
      <c r="N2148">
        <v>0</v>
      </c>
      <c r="O2148">
        <v>0</v>
      </c>
      <c r="P2148" s="5">
        <v>0</v>
      </c>
      <c r="Q2148">
        <v>0</v>
      </c>
      <c r="R2148">
        <v>0</v>
      </c>
      <c r="S2148" s="5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 s="2">
        <v>0</v>
      </c>
      <c r="Z2148">
        <v>13</v>
      </c>
      <c r="AA2148">
        <v>17.600000000000001</v>
      </c>
      <c r="AB2148" s="7">
        <v>13.6</v>
      </c>
      <c r="AC2148" s="8">
        <v>14.7</v>
      </c>
      <c r="AD2148" s="3">
        <v>55</v>
      </c>
      <c r="AE2148" s="3">
        <v>10</v>
      </c>
      <c r="AF2148" s="10">
        <v>558.46400000000006</v>
      </c>
      <c r="AG2148" s="2">
        <v>143</v>
      </c>
    </row>
    <row r="2149" spans="1:33" x14ac:dyDescent="0.45">
      <c r="A2149" t="s">
        <v>83</v>
      </c>
      <c r="B2149" t="s">
        <v>25</v>
      </c>
      <c r="C2149" s="1">
        <v>69</v>
      </c>
      <c r="D2149" s="1">
        <v>15</v>
      </c>
      <c r="E2149" s="1">
        <v>42</v>
      </c>
      <c r="F2149">
        <v>2</v>
      </c>
      <c r="G2149" s="2" t="s">
        <v>16</v>
      </c>
      <c r="H2149" s="3">
        <v>89</v>
      </c>
      <c r="I2149" s="4">
        <v>10</v>
      </c>
      <c r="J2149" s="5">
        <v>0</v>
      </c>
      <c r="K2149" s="6">
        <v>0</v>
      </c>
      <c r="L2149">
        <v>0</v>
      </c>
      <c r="M2149">
        <v>0</v>
      </c>
      <c r="N2149">
        <v>0</v>
      </c>
      <c r="O2149">
        <v>0</v>
      </c>
      <c r="P2149" s="5">
        <v>0</v>
      </c>
      <c r="Q2149">
        <v>0</v>
      </c>
      <c r="R2149">
        <v>0</v>
      </c>
      <c r="S2149" s="5">
        <v>0</v>
      </c>
      <c r="T2149">
        <v>0</v>
      </c>
      <c r="U2149">
        <v>0</v>
      </c>
      <c r="V2149">
        <v>0</v>
      </c>
      <c r="W2149">
        <v>0</v>
      </c>
      <c r="X2149">
        <v>2</v>
      </c>
      <c r="Y2149" s="2">
        <v>0</v>
      </c>
      <c r="Z2149" s="7">
        <v>10.8</v>
      </c>
      <c r="AA2149" s="7">
        <v>12.4</v>
      </c>
      <c r="AB2149" s="7">
        <v>9</v>
      </c>
      <c r="AC2149" s="8">
        <v>10.7</v>
      </c>
      <c r="AD2149" s="3">
        <v>50</v>
      </c>
      <c r="AE2149" s="3">
        <v>20</v>
      </c>
      <c r="AF2149">
        <v>594.39200000000005</v>
      </c>
      <c r="AG2149" s="2">
        <v>123</v>
      </c>
    </row>
    <row r="2150" spans="1:33" x14ac:dyDescent="0.45">
      <c r="A2150" t="s">
        <v>83</v>
      </c>
      <c r="B2150" t="s">
        <v>25</v>
      </c>
      <c r="C2150" s="1">
        <v>69</v>
      </c>
      <c r="D2150" s="1">
        <v>16</v>
      </c>
      <c r="E2150" s="1">
        <v>43</v>
      </c>
      <c r="F2150">
        <v>2</v>
      </c>
      <c r="G2150" s="2" t="s">
        <v>44</v>
      </c>
      <c r="H2150" s="3">
        <v>100</v>
      </c>
      <c r="I2150" s="4">
        <v>0</v>
      </c>
      <c r="J2150" s="5">
        <v>5</v>
      </c>
      <c r="K2150" s="6">
        <v>0</v>
      </c>
      <c r="L2150">
        <v>1</v>
      </c>
      <c r="M2150">
        <v>0</v>
      </c>
      <c r="N2150">
        <v>0</v>
      </c>
      <c r="O2150">
        <v>0</v>
      </c>
      <c r="P2150" s="5">
        <v>0</v>
      </c>
      <c r="Q2150">
        <v>0</v>
      </c>
      <c r="R2150">
        <v>0</v>
      </c>
      <c r="S2150" s="5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 s="2">
        <v>0</v>
      </c>
      <c r="Z2150" s="7">
        <v>7</v>
      </c>
      <c r="AA2150" s="7">
        <v>9</v>
      </c>
      <c r="AB2150" s="7">
        <v>9</v>
      </c>
      <c r="AC2150" s="8">
        <v>8.3000000000000007</v>
      </c>
      <c r="AD2150" s="3">
        <v>75</v>
      </c>
      <c r="AE2150" s="3">
        <v>5</v>
      </c>
      <c r="AF2150">
        <v>721.12400000000002</v>
      </c>
      <c r="AG2150" s="2">
        <v>215</v>
      </c>
    </row>
    <row r="2151" spans="1:33" x14ac:dyDescent="0.45">
      <c r="A2151" t="s">
        <v>83</v>
      </c>
      <c r="B2151" t="s">
        <v>25</v>
      </c>
      <c r="C2151" s="1">
        <v>69</v>
      </c>
      <c r="D2151" s="1">
        <v>17</v>
      </c>
      <c r="E2151" s="1">
        <v>44</v>
      </c>
      <c r="F2151">
        <v>2</v>
      </c>
      <c r="G2151" s="2" t="s">
        <v>16</v>
      </c>
      <c r="H2151" s="3">
        <v>66</v>
      </c>
      <c r="I2151" s="16">
        <v>0</v>
      </c>
      <c r="J2151">
        <v>5</v>
      </c>
      <c r="K2151" s="2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 s="2">
        <v>0</v>
      </c>
      <c r="Z2151">
        <v>9.6</v>
      </c>
      <c r="AA2151">
        <v>8.1999999999999993</v>
      </c>
      <c r="AB2151">
        <v>14.8</v>
      </c>
      <c r="AC2151" s="8">
        <v>10.9</v>
      </c>
      <c r="AD2151" s="3">
        <v>30</v>
      </c>
      <c r="AE2151" s="3">
        <v>5</v>
      </c>
      <c r="AF2151" s="7">
        <v>179.93799999999999</v>
      </c>
      <c r="AG2151" s="2">
        <v>169</v>
      </c>
    </row>
    <row r="2152" spans="1:33" x14ac:dyDescent="0.45">
      <c r="A2152" t="s">
        <v>83</v>
      </c>
      <c r="B2152" t="s">
        <v>25</v>
      </c>
      <c r="C2152" s="1">
        <v>69</v>
      </c>
      <c r="D2152" s="1">
        <v>18</v>
      </c>
      <c r="E2152" s="1">
        <v>45</v>
      </c>
      <c r="F2152">
        <v>2</v>
      </c>
      <c r="G2152" s="2" t="s">
        <v>43</v>
      </c>
      <c r="H2152" s="3">
        <v>100</v>
      </c>
      <c r="I2152" s="16">
        <v>0</v>
      </c>
      <c r="J2152">
        <v>5</v>
      </c>
      <c r="K2152" s="2">
        <v>0</v>
      </c>
      <c r="L2152">
        <v>2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 s="2">
        <v>0</v>
      </c>
      <c r="Z2152" s="7">
        <v>14.2</v>
      </c>
      <c r="AA2152" s="7">
        <v>12.4</v>
      </c>
      <c r="AB2152" s="7">
        <v>12.8</v>
      </c>
      <c r="AC2152" s="8">
        <v>13.1</v>
      </c>
      <c r="AD2152" s="3">
        <v>50</v>
      </c>
      <c r="AE2152" s="3">
        <v>15</v>
      </c>
      <c r="AF2152" s="7">
        <v>488.45600000000002</v>
      </c>
      <c r="AG2152" s="2">
        <v>112</v>
      </c>
    </row>
    <row r="2153" spans="1:33" x14ac:dyDescent="0.45">
      <c r="A2153" t="s">
        <v>83</v>
      </c>
      <c r="B2153" t="s">
        <v>25</v>
      </c>
      <c r="C2153" s="1">
        <v>69</v>
      </c>
      <c r="D2153" s="1">
        <v>19</v>
      </c>
      <c r="E2153" s="1">
        <v>46</v>
      </c>
      <c r="F2153">
        <v>3</v>
      </c>
      <c r="G2153" s="2" t="s">
        <v>16</v>
      </c>
      <c r="H2153" s="3">
        <v>89</v>
      </c>
      <c r="I2153" s="4">
        <v>0</v>
      </c>
      <c r="J2153" s="5">
        <v>5</v>
      </c>
      <c r="K2153" s="6">
        <v>0</v>
      </c>
      <c r="L2153">
        <v>0</v>
      </c>
      <c r="M2153">
        <v>0</v>
      </c>
      <c r="N2153">
        <v>0</v>
      </c>
      <c r="O2153">
        <v>0</v>
      </c>
      <c r="P2153" s="5">
        <v>0</v>
      </c>
      <c r="Q2153">
        <v>0</v>
      </c>
      <c r="R2153">
        <v>0</v>
      </c>
      <c r="S2153" s="5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 s="2">
        <v>0</v>
      </c>
      <c r="Z2153" s="7">
        <v>9.1999999999999993</v>
      </c>
      <c r="AA2153" s="7">
        <v>13.6</v>
      </c>
      <c r="AB2153" s="7">
        <v>14.2</v>
      </c>
      <c r="AC2153" s="8">
        <v>12.3</v>
      </c>
      <c r="AD2153" s="3">
        <v>45</v>
      </c>
      <c r="AE2153" s="3">
        <v>10</v>
      </c>
      <c r="AF2153" s="10">
        <v>562.02800000000002</v>
      </c>
      <c r="AG2153" s="2">
        <v>314</v>
      </c>
    </row>
    <row r="2154" spans="1:33" x14ac:dyDescent="0.45">
      <c r="A2154" t="s">
        <v>83</v>
      </c>
      <c r="B2154" t="s">
        <v>25</v>
      </c>
      <c r="C2154" s="1">
        <v>69</v>
      </c>
      <c r="D2154" s="1">
        <v>20</v>
      </c>
      <c r="E2154" s="1">
        <v>47</v>
      </c>
      <c r="F2154">
        <v>3</v>
      </c>
      <c r="G2154" s="2" t="s">
        <v>43</v>
      </c>
      <c r="H2154" s="3">
        <v>78</v>
      </c>
      <c r="I2154" s="4">
        <v>0</v>
      </c>
      <c r="J2154" s="5">
        <v>5</v>
      </c>
      <c r="K2154" s="6">
        <v>0</v>
      </c>
      <c r="L2154">
        <v>0</v>
      </c>
      <c r="M2154">
        <v>0</v>
      </c>
      <c r="N2154">
        <v>0</v>
      </c>
      <c r="O2154">
        <v>0</v>
      </c>
      <c r="P2154" s="5">
        <v>0</v>
      </c>
      <c r="Q2154">
        <v>1</v>
      </c>
      <c r="R2154">
        <v>0</v>
      </c>
      <c r="S2154" s="5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 s="2">
        <v>0</v>
      </c>
      <c r="Z2154" s="7">
        <v>14.2</v>
      </c>
      <c r="AA2154" s="7">
        <v>12.4</v>
      </c>
      <c r="AB2154" s="7">
        <v>13.6</v>
      </c>
      <c r="AC2154" s="8">
        <v>13.4</v>
      </c>
      <c r="AD2154" s="3">
        <v>55</v>
      </c>
      <c r="AE2154" s="3">
        <v>15</v>
      </c>
      <c r="AF2154">
        <v>551.58699999999999</v>
      </c>
      <c r="AG2154" s="2">
        <v>113</v>
      </c>
    </row>
    <row r="2155" spans="1:33" x14ac:dyDescent="0.45">
      <c r="A2155" t="s">
        <v>83</v>
      </c>
      <c r="B2155" t="s">
        <v>25</v>
      </c>
      <c r="C2155" s="1">
        <v>69</v>
      </c>
      <c r="D2155" s="1">
        <v>21</v>
      </c>
      <c r="E2155" s="1">
        <v>48</v>
      </c>
      <c r="F2155">
        <v>3</v>
      </c>
      <c r="G2155" s="2" t="s">
        <v>44</v>
      </c>
      <c r="H2155" s="3">
        <v>100</v>
      </c>
      <c r="I2155" s="4">
        <v>0</v>
      </c>
      <c r="J2155" s="5">
        <v>5</v>
      </c>
      <c r="K2155" s="6">
        <v>0</v>
      </c>
      <c r="L2155">
        <v>0</v>
      </c>
      <c r="M2155">
        <v>0</v>
      </c>
      <c r="N2155">
        <v>0</v>
      </c>
      <c r="O2155">
        <v>0</v>
      </c>
      <c r="P2155" s="5">
        <v>0</v>
      </c>
      <c r="Q2155">
        <v>0</v>
      </c>
      <c r="R2155">
        <v>0</v>
      </c>
      <c r="S2155" s="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 s="2">
        <v>0</v>
      </c>
      <c r="Z2155" s="7">
        <v>12</v>
      </c>
      <c r="AA2155" s="7">
        <v>18.600000000000001</v>
      </c>
      <c r="AB2155" s="7">
        <v>10</v>
      </c>
      <c r="AC2155" s="8">
        <v>13.5</v>
      </c>
      <c r="AD2155" s="3">
        <v>60</v>
      </c>
      <c r="AE2155" s="3">
        <v>10</v>
      </c>
      <c r="AF2155">
        <v>691.23099999999999</v>
      </c>
      <c r="AG2155" s="2">
        <v>147</v>
      </c>
    </row>
    <row r="2156" spans="1:33" x14ac:dyDescent="0.45">
      <c r="A2156" t="s">
        <v>83</v>
      </c>
      <c r="B2156" t="s">
        <v>25</v>
      </c>
      <c r="C2156" s="1">
        <v>69</v>
      </c>
      <c r="D2156" s="1">
        <v>22</v>
      </c>
      <c r="E2156" s="1">
        <v>49</v>
      </c>
      <c r="F2156">
        <v>3</v>
      </c>
      <c r="G2156" s="2" t="s">
        <v>43</v>
      </c>
      <c r="H2156" s="24">
        <v>100</v>
      </c>
      <c r="I2156" s="16">
        <v>0</v>
      </c>
      <c r="J2156">
        <v>5</v>
      </c>
      <c r="K2156" s="2">
        <v>0</v>
      </c>
      <c r="L2156">
        <v>0</v>
      </c>
      <c r="M2156">
        <v>0</v>
      </c>
      <c r="N2156">
        <v>0</v>
      </c>
      <c r="O2156">
        <v>0</v>
      </c>
      <c r="P2156" s="5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 s="2">
        <v>0</v>
      </c>
      <c r="Z2156" s="7">
        <v>12.2</v>
      </c>
      <c r="AA2156" s="7">
        <v>14.2</v>
      </c>
      <c r="AB2156" s="7">
        <v>15</v>
      </c>
      <c r="AC2156" s="8">
        <v>13.8</v>
      </c>
      <c r="AD2156" s="3">
        <v>90</v>
      </c>
      <c r="AE2156" s="3">
        <v>10</v>
      </c>
      <c r="AF2156" s="10">
        <v>974.15700000000004</v>
      </c>
      <c r="AG2156" s="2">
        <v>162</v>
      </c>
    </row>
    <row r="2157" spans="1:33" x14ac:dyDescent="0.45">
      <c r="A2157" t="s">
        <v>83</v>
      </c>
      <c r="B2157" t="s">
        <v>25</v>
      </c>
      <c r="C2157" s="1">
        <v>69</v>
      </c>
      <c r="D2157" s="1">
        <v>23</v>
      </c>
      <c r="E2157" s="1">
        <v>50</v>
      </c>
      <c r="F2157">
        <v>3</v>
      </c>
      <c r="G2157" s="2" t="s">
        <v>44</v>
      </c>
      <c r="H2157" s="3">
        <v>100</v>
      </c>
      <c r="I2157" s="4">
        <v>0</v>
      </c>
      <c r="J2157" s="5">
        <v>5</v>
      </c>
      <c r="K2157" s="6">
        <v>0</v>
      </c>
      <c r="L2157">
        <v>0</v>
      </c>
      <c r="M2157">
        <v>0</v>
      </c>
      <c r="N2157">
        <v>0</v>
      </c>
      <c r="O2157">
        <v>0</v>
      </c>
      <c r="P2157" s="5">
        <v>0</v>
      </c>
      <c r="Q2157">
        <v>0</v>
      </c>
      <c r="R2157">
        <v>0</v>
      </c>
      <c r="S2157" s="5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 s="2">
        <v>0</v>
      </c>
      <c r="Z2157" s="7">
        <v>21.8</v>
      </c>
      <c r="AA2157" s="7">
        <v>9.8000000000000007</v>
      </c>
      <c r="AB2157" s="7">
        <v>10.5</v>
      </c>
      <c r="AC2157" s="8">
        <v>14</v>
      </c>
      <c r="AD2157" s="3">
        <v>75</v>
      </c>
      <c r="AE2157" s="3">
        <v>10</v>
      </c>
      <c r="AF2157">
        <v>712.81500000000005</v>
      </c>
      <c r="AG2157" s="2">
        <v>181</v>
      </c>
    </row>
    <row r="2158" spans="1:33" x14ac:dyDescent="0.45">
      <c r="A2158" t="s">
        <v>83</v>
      </c>
      <c r="B2158" t="s">
        <v>25</v>
      </c>
      <c r="C2158" s="1">
        <v>69</v>
      </c>
      <c r="D2158" s="1">
        <v>24</v>
      </c>
      <c r="E2158" s="1">
        <v>51</v>
      </c>
      <c r="F2158">
        <v>3</v>
      </c>
      <c r="G2158" s="2" t="s">
        <v>16</v>
      </c>
      <c r="H2158" s="3">
        <v>89</v>
      </c>
      <c r="I2158" s="4">
        <v>0</v>
      </c>
      <c r="J2158" s="5">
        <v>0</v>
      </c>
      <c r="K2158" s="6">
        <v>0</v>
      </c>
      <c r="L2158">
        <v>0</v>
      </c>
      <c r="M2158">
        <v>0</v>
      </c>
      <c r="N2158">
        <v>0</v>
      </c>
      <c r="O2158">
        <v>0</v>
      </c>
      <c r="P2158" s="5">
        <v>0</v>
      </c>
      <c r="Q2158">
        <v>0</v>
      </c>
      <c r="R2158">
        <v>0</v>
      </c>
      <c r="S2158" s="5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 s="2">
        <v>0</v>
      </c>
      <c r="Z2158" s="7">
        <v>13.8</v>
      </c>
      <c r="AA2158" s="7">
        <v>11</v>
      </c>
      <c r="AB2158" s="7">
        <v>15</v>
      </c>
      <c r="AC2158" s="8">
        <v>13.3</v>
      </c>
      <c r="AD2158" s="3">
        <v>70</v>
      </c>
      <c r="AE2158" s="3">
        <v>5</v>
      </c>
      <c r="AF2158">
        <v>643.31299999999999</v>
      </c>
      <c r="AG2158" s="2">
        <v>166</v>
      </c>
    </row>
    <row r="2159" spans="1:33" x14ac:dyDescent="0.45">
      <c r="A2159" t="s">
        <v>83</v>
      </c>
      <c r="B2159" t="s">
        <v>25</v>
      </c>
      <c r="C2159" s="1">
        <v>69</v>
      </c>
      <c r="D2159" s="1">
        <v>25</v>
      </c>
      <c r="E2159" s="1">
        <v>52</v>
      </c>
      <c r="F2159">
        <v>3</v>
      </c>
      <c r="G2159" s="2" t="s">
        <v>44</v>
      </c>
      <c r="H2159" s="23">
        <v>100</v>
      </c>
      <c r="I2159" s="16">
        <v>0</v>
      </c>
      <c r="J2159">
        <v>5</v>
      </c>
      <c r="K2159" s="2">
        <v>0</v>
      </c>
      <c r="L2159">
        <v>0</v>
      </c>
      <c r="M2159">
        <v>0</v>
      </c>
      <c r="N2159">
        <v>0</v>
      </c>
      <c r="O2159">
        <v>0</v>
      </c>
      <c r="P2159" s="5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1</v>
      </c>
      <c r="Y2159" s="2">
        <v>0</v>
      </c>
      <c r="Z2159" s="7">
        <v>14.4</v>
      </c>
      <c r="AA2159" s="7">
        <v>9</v>
      </c>
      <c r="AB2159" s="7">
        <v>14</v>
      </c>
      <c r="AC2159" s="8">
        <v>12.5</v>
      </c>
      <c r="AD2159" s="3">
        <v>70</v>
      </c>
      <c r="AE2159" s="3">
        <v>5</v>
      </c>
      <c r="AF2159" s="10">
        <v>814.18899999999996</v>
      </c>
      <c r="AG2159" s="2">
        <v>151</v>
      </c>
    </row>
    <row r="2160" spans="1:33" x14ac:dyDescent="0.45">
      <c r="A2160" t="s">
        <v>83</v>
      </c>
      <c r="B2160" t="s">
        <v>25</v>
      </c>
      <c r="C2160" s="1">
        <v>69</v>
      </c>
      <c r="D2160" s="1">
        <v>26</v>
      </c>
      <c r="E2160" s="1">
        <v>53</v>
      </c>
      <c r="F2160">
        <v>3</v>
      </c>
      <c r="G2160" s="2" t="s">
        <v>16</v>
      </c>
      <c r="H2160" s="3">
        <v>100</v>
      </c>
      <c r="I2160" s="16">
        <v>10</v>
      </c>
      <c r="J2160">
        <v>5</v>
      </c>
      <c r="K2160" s="2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 s="2">
        <v>0</v>
      </c>
      <c r="Z2160" s="7">
        <v>13.4</v>
      </c>
      <c r="AA2160" s="7">
        <v>21.8</v>
      </c>
      <c r="AB2160" s="7">
        <v>20.8</v>
      </c>
      <c r="AC2160" s="8">
        <v>18.7</v>
      </c>
      <c r="AD2160" s="3">
        <v>60</v>
      </c>
      <c r="AE2160" s="3">
        <v>15</v>
      </c>
      <c r="AF2160" s="7">
        <v>509.29700000000003</v>
      </c>
      <c r="AG2160" s="2">
        <v>221</v>
      </c>
    </row>
    <row r="2161" spans="1:33" x14ac:dyDescent="0.45">
      <c r="A2161" t="s">
        <v>83</v>
      </c>
      <c r="B2161" t="s">
        <v>25</v>
      </c>
      <c r="C2161" s="1">
        <v>69</v>
      </c>
      <c r="D2161" s="1">
        <v>27</v>
      </c>
      <c r="E2161" s="1">
        <v>54</v>
      </c>
      <c r="F2161">
        <v>3</v>
      </c>
      <c r="G2161" s="2" t="s">
        <v>43</v>
      </c>
      <c r="H2161" s="3">
        <v>89</v>
      </c>
      <c r="I2161" s="4">
        <v>0</v>
      </c>
      <c r="J2161" s="5">
        <v>5</v>
      </c>
      <c r="K2161" s="6">
        <v>0</v>
      </c>
      <c r="L2161">
        <v>0</v>
      </c>
      <c r="M2161">
        <v>0</v>
      </c>
      <c r="N2161">
        <v>0</v>
      </c>
      <c r="O2161">
        <v>0</v>
      </c>
      <c r="P2161" s="5">
        <v>0</v>
      </c>
      <c r="Q2161">
        <v>0</v>
      </c>
      <c r="R2161">
        <v>0</v>
      </c>
      <c r="S2161" s="5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 s="2">
        <v>0</v>
      </c>
      <c r="Z2161" s="7">
        <v>13.8</v>
      </c>
      <c r="AA2161" s="7">
        <v>14</v>
      </c>
      <c r="AB2161" s="7">
        <v>13.8</v>
      </c>
      <c r="AC2161" s="8">
        <v>13.9</v>
      </c>
      <c r="AD2161" s="3">
        <v>75</v>
      </c>
      <c r="AE2161" s="3">
        <v>10</v>
      </c>
      <c r="AF2161" s="10">
        <v>778.87900000000002</v>
      </c>
      <c r="AG2161" s="2">
        <v>136</v>
      </c>
    </row>
    <row r="2162" spans="1:33" x14ac:dyDescent="0.45">
      <c r="A2162" t="s">
        <v>82</v>
      </c>
      <c r="B2162" t="s">
        <v>25</v>
      </c>
      <c r="C2162" s="1">
        <v>70</v>
      </c>
      <c r="D2162" s="1">
        <v>1</v>
      </c>
      <c r="E2162" s="1">
        <v>55</v>
      </c>
      <c r="F2162">
        <v>1</v>
      </c>
      <c r="G2162" s="2" t="s">
        <v>16</v>
      </c>
      <c r="H2162" s="3">
        <v>100</v>
      </c>
      <c r="I2162" s="16">
        <v>0</v>
      </c>
      <c r="J2162">
        <v>5</v>
      </c>
      <c r="K2162" s="2">
        <v>0</v>
      </c>
      <c r="L2162">
        <v>0</v>
      </c>
      <c r="M2162">
        <v>0</v>
      </c>
      <c r="N2162">
        <v>0</v>
      </c>
      <c r="O2162">
        <v>0</v>
      </c>
      <c r="P2162" s="5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 s="2">
        <v>0</v>
      </c>
      <c r="Z2162" s="7">
        <v>9.8000000000000007</v>
      </c>
      <c r="AA2162" s="7">
        <v>11.8</v>
      </c>
      <c r="AB2162" s="7">
        <v>11</v>
      </c>
      <c r="AC2162" s="8">
        <v>10.9</v>
      </c>
      <c r="AD2162" s="3">
        <v>95</v>
      </c>
      <c r="AE2162" s="3">
        <v>5</v>
      </c>
      <c r="AF2162" s="10">
        <v>987.2</v>
      </c>
      <c r="AG2162" s="2">
        <v>142</v>
      </c>
    </row>
    <row r="2163" spans="1:33" x14ac:dyDescent="0.45">
      <c r="A2163" t="s">
        <v>82</v>
      </c>
      <c r="B2163" t="s">
        <v>25</v>
      </c>
      <c r="C2163" s="1">
        <v>70</v>
      </c>
      <c r="D2163" s="1">
        <v>2</v>
      </c>
      <c r="E2163" s="1">
        <v>56</v>
      </c>
      <c r="F2163">
        <v>1</v>
      </c>
      <c r="G2163" s="2" t="s">
        <v>43</v>
      </c>
      <c r="H2163" s="3">
        <v>100</v>
      </c>
      <c r="I2163" s="4">
        <v>0</v>
      </c>
      <c r="J2163" s="5">
        <v>0</v>
      </c>
      <c r="K2163" s="6">
        <v>0</v>
      </c>
      <c r="L2163" s="5">
        <v>0</v>
      </c>
      <c r="M2163" s="5">
        <v>0</v>
      </c>
      <c r="N2163" s="5">
        <v>0</v>
      </c>
      <c r="O2163" s="5">
        <v>0</v>
      </c>
      <c r="P2163" s="5">
        <v>0</v>
      </c>
      <c r="Q2163">
        <v>0</v>
      </c>
      <c r="R2163" s="5">
        <v>0</v>
      </c>
      <c r="S2163" s="5">
        <v>0</v>
      </c>
      <c r="T2163" s="5">
        <v>0</v>
      </c>
      <c r="U2163" s="5">
        <v>0</v>
      </c>
      <c r="V2163" s="5">
        <v>0</v>
      </c>
      <c r="W2163" s="5">
        <v>0</v>
      </c>
      <c r="X2163" s="5">
        <v>0</v>
      </c>
      <c r="Y2163" s="6">
        <v>0</v>
      </c>
      <c r="Z2163" s="7">
        <v>9.4</v>
      </c>
      <c r="AA2163" s="7">
        <v>12.6</v>
      </c>
      <c r="AB2163" s="7">
        <v>12.4</v>
      </c>
      <c r="AC2163" s="8">
        <v>11.5</v>
      </c>
      <c r="AD2163" s="12">
        <v>75</v>
      </c>
      <c r="AE2163" s="12">
        <v>5</v>
      </c>
      <c r="AF2163" s="10">
        <v>780</v>
      </c>
      <c r="AG2163" s="2">
        <v>198</v>
      </c>
    </row>
    <row r="2164" spans="1:33" x14ac:dyDescent="0.45">
      <c r="A2164" t="s">
        <v>82</v>
      </c>
      <c r="B2164" t="s">
        <v>25</v>
      </c>
      <c r="C2164" s="1">
        <v>70</v>
      </c>
      <c r="D2164" s="1">
        <v>3</v>
      </c>
      <c r="E2164" s="1">
        <v>57</v>
      </c>
      <c r="F2164">
        <v>1</v>
      </c>
      <c r="G2164" s="2" t="s">
        <v>44</v>
      </c>
      <c r="H2164" s="3">
        <v>44</v>
      </c>
      <c r="I2164" s="16">
        <v>0</v>
      </c>
      <c r="J2164">
        <v>0</v>
      </c>
      <c r="K2164" s="2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 s="2">
        <v>0</v>
      </c>
      <c r="Z2164" s="7">
        <v>10.6</v>
      </c>
      <c r="AA2164" s="7">
        <v>14.4</v>
      </c>
      <c r="AB2164" s="7">
        <v>9.4</v>
      </c>
      <c r="AC2164" s="8">
        <v>11.5</v>
      </c>
      <c r="AD2164" s="3">
        <v>15</v>
      </c>
      <c r="AE2164" s="3">
        <v>5</v>
      </c>
      <c r="AF2164" s="7">
        <v>198.5</v>
      </c>
      <c r="AG2164" s="2">
        <v>319</v>
      </c>
    </row>
    <row r="2165" spans="1:33" x14ac:dyDescent="0.45">
      <c r="A2165" t="s">
        <v>82</v>
      </c>
      <c r="B2165" t="s">
        <v>25</v>
      </c>
      <c r="C2165" s="1">
        <v>70</v>
      </c>
      <c r="D2165" s="1">
        <v>4</v>
      </c>
      <c r="E2165" s="1">
        <v>58</v>
      </c>
      <c r="F2165">
        <v>1</v>
      </c>
      <c r="G2165" s="2" t="s">
        <v>43</v>
      </c>
      <c r="H2165" s="3">
        <v>100</v>
      </c>
      <c r="I2165" s="16">
        <v>0</v>
      </c>
      <c r="J2165">
        <v>5</v>
      </c>
      <c r="K2165" s="2">
        <v>0</v>
      </c>
      <c r="L2165">
        <v>0</v>
      </c>
      <c r="M2165">
        <v>0</v>
      </c>
      <c r="N2165">
        <v>0</v>
      </c>
      <c r="O2165">
        <v>0</v>
      </c>
      <c r="P2165" s="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 s="2">
        <v>0</v>
      </c>
      <c r="Z2165" s="7">
        <v>14.2</v>
      </c>
      <c r="AA2165" s="7">
        <v>13</v>
      </c>
      <c r="AB2165" s="7">
        <v>8.8000000000000007</v>
      </c>
      <c r="AC2165" s="8">
        <v>12</v>
      </c>
      <c r="AD2165" s="3">
        <v>95</v>
      </c>
      <c r="AE2165" s="3">
        <v>5</v>
      </c>
      <c r="AF2165" s="10">
        <v>999.1</v>
      </c>
      <c r="AG2165" s="2">
        <v>210</v>
      </c>
    </row>
    <row r="2166" spans="1:33" x14ac:dyDescent="0.45">
      <c r="A2166" t="s">
        <v>82</v>
      </c>
      <c r="B2166" t="s">
        <v>25</v>
      </c>
      <c r="C2166" s="1">
        <v>70</v>
      </c>
      <c r="D2166" s="1">
        <v>5</v>
      </c>
      <c r="E2166" s="1">
        <v>59</v>
      </c>
      <c r="F2166">
        <v>1</v>
      </c>
      <c r="G2166" s="2" t="s">
        <v>44</v>
      </c>
      <c r="H2166" s="3">
        <v>100</v>
      </c>
      <c r="I2166" s="16">
        <v>0</v>
      </c>
      <c r="J2166">
        <v>5</v>
      </c>
      <c r="K2166" s="2">
        <v>0</v>
      </c>
      <c r="L2166">
        <v>0</v>
      </c>
      <c r="M2166">
        <v>0</v>
      </c>
      <c r="N2166">
        <v>0</v>
      </c>
      <c r="O2166">
        <v>0</v>
      </c>
      <c r="P2166" s="5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 s="2">
        <v>0</v>
      </c>
      <c r="Z2166">
        <v>10.6</v>
      </c>
      <c r="AA2166">
        <v>10</v>
      </c>
      <c r="AB2166">
        <v>7.8</v>
      </c>
      <c r="AC2166" s="8">
        <v>9.5</v>
      </c>
      <c r="AD2166" s="3">
        <v>95</v>
      </c>
      <c r="AE2166" s="3">
        <v>5</v>
      </c>
      <c r="AF2166" s="10">
        <v>914.1</v>
      </c>
      <c r="AG2166" s="2">
        <v>179</v>
      </c>
    </row>
    <row r="2167" spans="1:33" x14ac:dyDescent="0.45">
      <c r="A2167" t="s">
        <v>82</v>
      </c>
      <c r="B2167" t="s">
        <v>25</v>
      </c>
      <c r="C2167" s="1">
        <v>70</v>
      </c>
      <c r="D2167" s="1">
        <v>6</v>
      </c>
      <c r="E2167" s="1">
        <v>60</v>
      </c>
      <c r="F2167">
        <v>1</v>
      </c>
      <c r="G2167" s="2" t="s">
        <v>16</v>
      </c>
      <c r="H2167" s="23">
        <v>89</v>
      </c>
      <c r="I2167" s="4">
        <v>0</v>
      </c>
      <c r="J2167" s="5">
        <v>0</v>
      </c>
      <c r="K2167" s="6">
        <v>0</v>
      </c>
      <c r="L2167">
        <v>0</v>
      </c>
      <c r="M2167">
        <v>0</v>
      </c>
      <c r="N2167">
        <v>0</v>
      </c>
      <c r="O2167">
        <v>0</v>
      </c>
      <c r="P2167" s="5">
        <v>0</v>
      </c>
      <c r="Q2167">
        <v>0</v>
      </c>
      <c r="R2167">
        <v>0</v>
      </c>
      <c r="S2167" s="5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 s="2">
        <v>0</v>
      </c>
      <c r="Z2167">
        <v>9.4</v>
      </c>
      <c r="AA2167">
        <v>9</v>
      </c>
      <c r="AB2167">
        <v>17</v>
      </c>
      <c r="AC2167" s="8">
        <v>11.8</v>
      </c>
      <c r="AD2167" s="3">
        <v>65</v>
      </c>
      <c r="AE2167" s="3">
        <v>5</v>
      </c>
      <c r="AF2167">
        <v>723.4</v>
      </c>
      <c r="AG2167" s="2">
        <v>170</v>
      </c>
    </row>
    <row r="2168" spans="1:33" x14ac:dyDescent="0.45">
      <c r="A2168" t="s">
        <v>82</v>
      </c>
      <c r="B2168" t="s">
        <v>25</v>
      </c>
      <c r="C2168" s="1">
        <v>70</v>
      </c>
      <c r="D2168" s="1">
        <v>7</v>
      </c>
      <c r="E2168" s="1">
        <v>61</v>
      </c>
      <c r="F2168">
        <v>1</v>
      </c>
      <c r="G2168" s="2" t="s">
        <v>44</v>
      </c>
      <c r="H2168" s="3">
        <v>100</v>
      </c>
      <c r="I2168" s="16">
        <v>10</v>
      </c>
      <c r="J2168">
        <v>10</v>
      </c>
      <c r="K2168" s="2">
        <v>0</v>
      </c>
      <c r="L2168">
        <v>0</v>
      </c>
      <c r="M2168">
        <v>0</v>
      </c>
      <c r="N2168">
        <v>0</v>
      </c>
      <c r="O2168">
        <v>0</v>
      </c>
      <c r="P2168" s="5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 s="2">
        <v>0</v>
      </c>
      <c r="Z2168" s="7">
        <v>8.8000000000000007</v>
      </c>
      <c r="AA2168" s="7">
        <v>10.8</v>
      </c>
      <c r="AB2168" s="7">
        <v>9.1999999999999993</v>
      </c>
      <c r="AC2168" s="8">
        <v>9.6</v>
      </c>
      <c r="AD2168" s="20">
        <v>120</v>
      </c>
      <c r="AE2168" s="3">
        <v>15</v>
      </c>
      <c r="AF2168" s="10">
        <v>1198.7</v>
      </c>
      <c r="AG2168" s="11">
        <v>124</v>
      </c>
    </row>
    <row r="2169" spans="1:33" x14ac:dyDescent="0.45">
      <c r="A2169" t="s">
        <v>82</v>
      </c>
      <c r="B2169" t="s">
        <v>25</v>
      </c>
      <c r="C2169" s="1">
        <v>70</v>
      </c>
      <c r="D2169" s="1">
        <v>8</v>
      </c>
      <c r="E2169" s="1">
        <v>62</v>
      </c>
      <c r="F2169">
        <v>1</v>
      </c>
      <c r="G2169" s="2" t="s">
        <v>16</v>
      </c>
      <c r="H2169" s="23">
        <v>100</v>
      </c>
      <c r="I2169" s="16">
        <v>5</v>
      </c>
      <c r="J2169">
        <v>15</v>
      </c>
      <c r="K2169" s="2">
        <v>0</v>
      </c>
      <c r="L2169">
        <v>0</v>
      </c>
      <c r="M2169">
        <v>0</v>
      </c>
      <c r="N2169">
        <v>0</v>
      </c>
      <c r="O2169">
        <v>0</v>
      </c>
      <c r="P2169" s="5">
        <v>0</v>
      </c>
      <c r="Q2169">
        <v>1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 s="2">
        <v>0</v>
      </c>
      <c r="Z2169" s="7">
        <v>7.8</v>
      </c>
      <c r="AA2169" s="7">
        <v>18.8</v>
      </c>
      <c r="AB2169" s="7">
        <v>17.399999999999999</v>
      </c>
      <c r="AC2169" s="8">
        <v>14.7</v>
      </c>
      <c r="AD2169" s="3">
        <v>110</v>
      </c>
      <c r="AE2169" s="3">
        <v>15</v>
      </c>
      <c r="AF2169" s="10">
        <v>1111.3</v>
      </c>
      <c r="AG2169" s="2">
        <v>123</v>
      </c>
    </row>
    <row r="2170" spans="1:33" x14ac:dyDescent="0.45">
      <c r="A2170" t="s">
        <v>82</v>
      </c>
      <c r="B2170" t="s">
        <v>25</v>
      </c>
      <c r="C2170" s="1">
        <v>70</v>
      </c>
      <c r="D2170" s="1">
        <v>9</v>
      </c>
      <c r="E2170" s="1">
        <v>63</v>
      </c>
      <c r="F2170">
        <v>1</v>
      </c>
      <c r="G2170" s="2" t="s">
        <v>43</v>
      </c>
      <c r="H2170" s="23">
        <v>100</v>
      </c>
      <c r="I2170" s="16">
        <v>10</v>
      </c>
      <c r="J2170">
        <v>10</v>
      </c>
      <c r="K2170" s="2">
        <v>0</v>
      </c>
      <c r="L2170">
        <v>0</v>
      </c>
      <c r="M2170">
        <v>0</v>
      </c>
      <c r="N2170">
        <v>0</v>
      </c>
      <c r="O2170">
        <v>0</v>
      </c>
      <c r="P2170" s="5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 s="2">
        <v>0</v>
      </c>
      <c r="Z2170" s="7">
        <v>11.6</v>
      </c>
      <c r="AA2170" s="7">
        <v>13.4</v>
      </c>
      <c r="AB2170" s="7">
        <v>8.6</v>
      </c>
      <c r="AC2170" s="8">
        <v>11.2</v>
      </c>
      <c r="AD2170" s="3">
        <v>110</v>
      </c>
      <c r="AE2170" s="3">
        <v>15</v>
      </c>
      <c r="AF2170" s="10">
        <v>1201.0999999999999</v>
      </c>
      <c r="AG2170" s="2">
        <v>152</v>
      </c>
    </row>
    <row r="2171" spans="1:33" x14ac:dyDescent="0.45">
      <c r="A2171" t="s">
        <v>82</v>
      </c>
      <c r="B2171" t="s">
        <v>25</v>
      </c>
      <c r="C2171" s="1">
        <v>70</v>
      </c>
      <c r="D2171" s="1">
        <v>10</v>
      </c>
      <c r="E2171" s="1">
        <v>64</v>
      </c>
      <c r="F2171">
        <v>2</v>
      </c>
      <c r="G2171" s="2" t="s">
        <v>16</v>
      </c>
      <c r="H2171" s="3">
        <v>89</v>
      </c>
      <c r="I2171" s="4">
        <v>0</v>
      </c>
      <c r="J2171" s="5">
        <v>5</v>
      </c>
      <c r="K2171" s="6">
        <v>0</v>
      </c>
      <c r="L2171">
        <v>0</v>
      </c>
      <c r="M2171">
        <v>0</v>
      </c>
      <c r="N2171">
        <v>0</v>
      </c>
      <c r="O2171">
        <v>0</v>
      </c>
      <c r="P2171" s="5">
        <v>0</v>
      </c>
      <c r="Q2171">
        <v>0</v>
      </c>
      <c r="R2171">
        <v>0</v>
      </c>
      <c r="S2171" s="5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 s="2">
        <v>0</v>
      </c>
      <c r="Z2171" s="7">
        <v>14.6</v>
      </c>
      <c r="AA2171" s="7">
        <v>14.2</v>
      </c>
      <c r="AB2171" s="7">
        <v>13</v>
      </c>
      <c r="AC2171" s="8">
        <v>13.9</v>
      </c>
      <c r="AD2171" s="3">
        <v>60</v>
      </c>
      <c r="AE2171" s="3">
        <v>15</v>
      </c>
      <c r="AF2171" s="10">
        <v>642.20000000000005</v>
      </c>
      <c r="AG2171" s="2">
        <v>149</v>
      </c>
    </row>
    <row r="2172" spans="1:33" x14ac:dyDescent="0.45">
      <c r="A2172" t="s">
        <v>82</v>
      </c>
      <c r="B2172" t="s">
        <v>25</v>
      </c>
      <c r="C2172" s="1">
        <v>70</v>
      </c>
      <c r="D2172" s="1">
        <v>11</v>
      </c>
      <c r="E2172" s="1">
        <v>65</v>
      </c>
      <c r="F2172">
        <v>2</v>
      </c>
      <c r="G2172" s="2" t="s">
        <v>43</v>
      </c>
      <c r="H2172" s="23">
        <v>100</v>
      </c>
      <c r="I2172" s="16">
        <v>5</v>
      </c>
      <c r="J2172">
        <v>5</v>
      </c>
      <c r="K2172" s="2">
        <v>0</v>
      </c>
      <c r="L2172">
        <v>0</v>
      </c>
      <c r="M2172">
        <v>0</v>
      </c>
      <c r="N2172">
        <v>0</v>
      </c>
      <c r="O2172">
        <v>0</v>
      </c>
      <c r="P2172" s="5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 s="2">
        <v>0</v>
      </c>
      <c r="Z2172" s="7">
        <v>10</v>
      </c>
      <c r="AA2172" s="7">
        <v>12.4</v>
      </c>
      <c r="AB2172" s="7">
        <v>9.4</v>
      </c>
      <c r="AC2172" s="8">
        <v>10.6</v>
      </c>
      <c r="AD2172" s="3">
        <v>120</v>
      </c>
      <c r="AE2172" s="3">
        <v>10</v>
      </c>
      <c r="AF2172" s="10">
        <v>1300.0999999999999</v>
      </c>
      <c r="AG2172" s="2">
        <v>142</v>
      </c>
    </row>
    <row r="2173" spans="1:33" x14ac:dyDescent="0.45">
      <c r="A2173" t="s">
        <v>82</v>
      </c>
      <c r="B2173" t="s">
        <v>25</v>
      </c>
      <c r="C2173" s="1">
        <v>70</v>
      </c>
      <c r="D2173" s="1">
        <v>12</v>
      </c>
      <c r="E2173" s="1">
        <v>66</v>
      </c>
      <c r="F2173">
        <v>2</v>
      </c>
      <c r="G2173" s="2" t="s">
        <v>44</v>
      </c>
      <c r="H2173" s="23">
        <v>100</v>
      </c>
      <c r="I2173" s="16">
        <v>0</v>
      </c>
      <c r="J2173">
        <v>5</v>
      </c>
      <c r="K2173" s="2">
        <v>0</v>
      </c>
      <c r="L2173">
        <v>0</v>
      </c>
      <c r="M2173">
        <v>0</v>
      </c>
      <c r="N2173">
        <v>0</v>
      </c>
      <c r="O2173">
        <v>0</v>
      </c>
      <c r="P2173" s="5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 s="2">
        <v>0</v>
      </c>
      <c r="Z2173" s="7">
        <v>15.2</v>
      </c>
      <c r="AA2173" s="7">
        <v>11.6</v>
      </c>
      <c r="AB2173" s="7">
        <v>15.4</v>
      </c>
      <c r="AC2173" s="8">
        <v>14.1</v>
      </c>
      <c r="AD2173" s="3">
        <v>110</v>
      </c>
      <c r="AE2173" s="3">
        <v>15</v>
      </c>
      <c r="AF2173" s="10">
        <v>1192.0999999999999</v>
      </c>
      <c r="AG2173" s="2">
        <v>100</v>
      </c>
    </row>
    <row r="2174" spans="1:33" x14ac:dyDescent="0.45">
      <c r="A2174" t="s">
        <v>82</v>
      </c>
      <c r="B2174" t="s">
        <v>25</v>
      </c>
      <c r="C2174" s="1">
        <v>70</v>
      </c>
      <c r="D2174" s="1">
        <v>13</v>
      </c>
      <c r="E2174" s="1">
        <v>67</v>
      </c>
      <c r="F2174">
        <v>2</v>
      </c>
      <c r="G2174" s="2" t="s">
        <v>43</v>
      </c>
      <c r="H2174" s="3">
        <v>100</v>
      </c>
      <c r="I2174" s="4">
        <v>5</v>
      </c>
      <c r="J2174" s="5">
        <v>10</v>
      </c>
      <c r="K2174" s="6">
        <v>0</v>
      </c>
      <c r="L2174">
        <v>0</v>
      </c>
      <c r="M2174">
        <v>0</v>
      </c>
      <c r="N2174">
        <v>0</v>
      </c>
      <c r="O2174">
        <v>0</v>
      </c>
      <c r="P2174" s="5">
        <v>0</v>
      </c>
      <c r="Q2174">
        <v>0</v>
      </c>
      <c r="R2174">
        <v>0</v>
      </c>
      <c r="S2174" s="5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 s="2">
        <v>0</v>
      </c>
      <c r="Z2174">
        <v>11.2</v>
      </c>
      <c r="AA2174">
        <v>6</v>
      </c>
      <c r="AB2174">
        <v>9.1999999999999993</v>
      </c>
      <c r="AC2174" s="8">
        <v>8.8000000000000007</v>
      </c>
      <c r="AD2174" s="3">
        <v>70</v>
      </c>
      <c r="AE2174" s="3">
        <v>15</v>
      </c>
      <c r="AF2174" s="10">
        <v>790.6</v>
      </c>
      <c r="AG2174" s="2">
        <v>163</v>
      </c>
    </row>
    <row r="2175" spans="1:33" x14ac:dyDescent="0.45">
      <c r="A2175" t="s">
        <v>82</v>
      </c>
      <c r="B2175" t="s">
        <v>25</v>
      </c>
      <c r="C2175" s="1">
        <v>70</v>
      </c>
      <c r="D2175" s="1">
        <v>14</v>
      </c>
      <c r="E2175" s="1">
        <v>68</v>
      </c>
      <c r="F2175">
        <v>2</v>
      </c>
      <c r="G2175" s="2" t="s">
        <v>44</v>
      </c>
      <c r="H2175" s="23">
        <v>100</v>
      </c>
      <c r="I2175" s="16">
        <v>10</v>
      </c>
      <c r="J2175">
        <v>5</v>
      </c>
      <c r="K2175" s="2">
        <v>0</v>
      </c>
      <c r="L2175">
        <v>0</v>
      </c>
      <c r="M2175">
        <v>0</v>
      </c>
      <c r="N2175">
        <v>0</v>
      </c>
      <c r="O2175">
        <v>0</v>
      </c>
      <c r="P2175" s="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2</v>
      </c>
      <c r="Y2175" s="2">
        <v>0</v>
      </c>
      <c r="Z2175" s="7">
        <v>10.6</v>
      </c>
      <c r="AA2175" s="7">
        <v>11.8</v>
      </c>
      <c r="AB2175" s="7">
        <v>12.2</v>
      </c>
      <c r="AC2175" s="8">
        <v>11.5</v>
      </c>
      <c r="AD2175" s="3">
        <v>140</v>
      </c>
      <c r="AE2175" s="3">
        <v>15</v>
      </c>
      <c r="AF2175" s="10">
        <v>1410</v>
      </c>
      <c r="AG2175" s="2">
        <v>153</v>
      </c>
    </row>
    <row r="2176" spans="1:33" x14ac:dyDescent="0.45">
      <c r="A2176" t="s">
        <v>82</v>
      </c>
      <c r="B2176" t="s">
        <v>25</v>
      </c>
      <c r="C2176" s="1">
        <v>70</v>
      </c>
      <c r="D2176" s="1">
        <v>15</v>
      </c>
      <c r="E2176" s="1">
        <v>69</v>
      </c>
      <c r="F2176">
        <v>2</v>
      </c>
      <c r="G2176" s="2" t="s">
        <v>16</v>
      </c>
      <c r="H2176" s="23">
        <v>89</v>
      </c>
      <c r="I2176" s="16">
        <v>5</v>
      </c>
      <c r="J2176">
        <v>10</v>
      </c>
      <c r="K2176" s="2">
        <v>0</v>
      </c>
      <c r="L2176">
        <v>0</v>
      </c>
      <c r="M2176">
        <v>0</v>
      </c>
      <c r="N2176">
        <v>0</v>
      </c>
      <c r="O2176">
        <v>0</v>
      </c>
      <c r="P2176" s="5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 s="2">
        <v>0</v>
      </c>
      <c r="Z2176" s="7">
        <v>8.4</v>
      </c>
      <c r="AA2176" s="7">
        <v>9</v>
      </c>
      <c r="AB2176" s="7">
        <v>8.8000000000000007</v>
      </c>
      <c r="AC2176" s="8">
        <v>8.6999999999999993</v>
      </c>
      <c r="AD2176" s="3">
        <v>120</v>
      </c>
      <c r="AE2176" s="3">
        <v>20</v>
      </c>
      <c r="AF2176" s="10">
        <v>1179.3</v>
      </c>
      <c r="AG2176" s="2">
        <v>102</v>
      </c>
    </row>
    <row r="2177" spans="1:33" x14ac:dyDescent="0.45">
      <c r="A2177" t="s">
        <v>82</v>
      </c>
      <c r="B2177" t="s">
        <v>25</v>
      </c>
      <c r="C2177" s="1">
        <v>70</v>
      </c>
      <c r="D2177" s="1">
        <v>16</v>
      </c>
      <c r="E2177" s="1">
        <v>70</v>
      </c>
      <c r="F2177">
        <v>2</v>
      </c>
      <c r="G2177" s="2" t="s">
        <v>44</v>
      </c>
      <c r="H2177" s="23">
        <v>100</v>
      </c>
      <c r="I2177" s="16">
        <v>5</v>
      </c>
      <c r="J2177">
        <v>5</v>
      </c>
      <c r="K2177" s="2">
        <v>0</v>
      </c>
      <c r="L2177">
        <v>1</v>
      </c>
      <c r="M2177">
        <v>0</v>
      </c>
      <c r="N2177">
        <v>0</v>
      </c>
      <c r="O2177">
        <v>0</v>
      </c>
      <c r="P2177" s="5">
        <v>0</v>
      </c>
      <c r="Q2177">
        <v>0</v>
      </c>
      <c r="R2177">
        <v>0</v>
      </c>
      <c r="S2177">
        <v>0</v>
      </c>
      <c r="T2177">
        <v>0</v>
      </c>
      <c r="U2177">
        <v>1</v>
      </c>
      <c r="V2177">
        <v>0</v>
      </c>
      <c r="W2177">
        <v>0</v>
      </c>
      <c r="X2177">
        <v>0</v>
      </c>
      <c r="Y2177" s="2">
        <v>0</v>
      </c>
      <c r="Z2177" s="7">
        <v>11.4</v>
      </c>
      <c r="AA2177" s="7">
        <v>19.8</v>
      </c>
      <c r="AB2177" s="7">
        <v>13.2</v>
      </c>
      <c r="AC2177" s="8">
        <v>14.8</v>
      </c>
      <c r="AD2177" s="3">
        <v>110</v>
      </c>
      <c r="AE2177" s="3">
        <v>20</v>
      </c>
      <c r="AF2177" s="10">
        <v>1243</v>
      </c>
      <c r="AG2177" s="2">
        <v>201</v>
      </c>
    </row>
    <row r="2178" spans="1:33" x14ac:dyDescent="0.45">
      <c r="A2178" t="s">
        <v>82</v>
      </c>
      <c r="B2178" t="s">
        <v>25</v>
      </c>
      <c r="C2178" s="1">
        <v>70</v>
      </c>
      <c r="D2178" s="1">
        <v>17</v>
      </c>
      <c r="E2178" s="1">
        <v>71</v>
      </c>
      <c r="F2178">
        <v>2</v>
      </c>
      <c r="G2178" s="2" t="s">
        <v>16</v>
      </c>
      <c r="H2178" s="3">
        <v>100</v>
      </c>
      <c r="I2178" s="4">
        <v>5</v>
      </c>
      <c r="J2178" s="5">
        <v>5</v>
      </c>
      <c r="K2178" s="6">
        <v>5</v>
      </c>
      <c r="L2178">
        <v>0</v>
      </c>
      <c r="M2178">
        <v>0</v>
      </c>
      <c r="N2178">
        <v>0</v>
      </c>
      <c r="O2178">
        <v>0</v>
      </c>
      <c r="P2178" s="5">
        <v>0</v>
      </c>
      <c r="Q2178">
        <v>0</v>
      </c>
      <c r="R2178">
        <v>0</v>
      </c>
      <c r="S2178" s="5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 s="2">
        <v>0</v>
      </c>
      <c r="Z2178" s="7">
        <v>12.6</v>
      </c>
      <c r="AA2178" s="7">
        <v>11.8</v>
      </c>
      <c r="AB2178" s="7">
        <v>11.6</v>
      </c>
      <c r="AC2178" s="8">
        <v>12</v>
      </c>
      <c r="AD2178" s="3">
        <v>85</v>
      </c>
      <c r="AE2178" s="3">
        <v>15</v>
      </c>
      <c r="AF2178" s="10">
        <v>896.2</v>
      </c>
      <c r="AG2178" s="2">
        <v>173</v>
      </c>
    </row>
    <row r="2179" spans="1:33" x14ac:dyDescent="0.45">
      <c r="A2179" t="s">
        <v>82</v>
      </c>
      <c r="B2179" t="s">
        <v>25</v>
      </c>
      <c r="C2179" s="1">
        <v>70</v>
      </c>
      <c r="D2179" s="1">
        <v>18</v>
      </c>
      <c r="E2179" s="1">
        <v>72</v>
      </c>
      <c r="F2179">
        <v>2</v>
      </c>
      <c r="G2179" s="2" t="s">
        <v>43</v>
      </c>
      <c r="H2179" s="3">
        <v>100</v>
      </c>
      <c r="I2179" s="16">
        <v>5</v>
      </c>
      <c r="J2179">
        <v>5</v>
      </c>
      <c r="K2179" s="2">
        <v>0</v>
      </c>
      <c r="L2179">
        <v>0</v>
      </c>
      <c r="M2179">
        <v>0</v>
      </c>
      <c r="N2179">
        <v>0</v>
      </c>
      <c r="O2179">
        <v>0</v>
      </c>
      <c r="P2179" s="5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 s="2">
        <v>0</v>
      </c>
      <c r="Z2179" s="7">
        <v>12.4</v>
      </c>
      <c r="AA2179" s="7">
        <v>12</v>
      </c>
      <c r="AB2179" s="7">
        <v>11.8</v>
      </c>
      <c r="AC2179" s="8">
        <v>12.1</v>
      </c>
      <c r="AD2179" s="3">
        <v>125</v>
      </c>
      <c r="AE2179" s="3">
        <v>15</v>
      </c>
      <c r="AF2179" s="10">
        <v>1327.7</v>
      </c>
      <c r="AG2179" s="11">
        <v>111</v>
      </c>
    </row>
    <row r="2180" spans="1:33" x14ac:dyDescent="0.45">
      <c r="A2180" t="s">
        <v>82</v>
      </c>
      <c r="B2180" t="s">
        <v>25</v>
      </c>
      <c r="C2180" s="1">
        <v>70</v>
      </c>
      <c r="D2180" s="1">
        <v>19</v>
      </c>
      <c r="E2180" s="1">
        <v>73</v>
      </c>
      <c r="F2180">
        <v>3</v>
      </c>
      <c r="G2180" s="2" t="s">
        <v>16</v>
      </c>
      <c r="H2180" s="3">
        <v>100</v>
      </c>
      <c r="I2180" s="16">
        <v>0</v>
      </c>
      <c r="J2180">
        <v>5</v>
      </c>
      <c r="K2180" s="2">
        <v>0</v>
      </c>
      <c r="L2180">
        <v>0</v>
      </c>
      <c r="M2180">
        <v>0</v>
      </c>
      <c r="N2180">
        <v>0</v>
      </c>
      <c r="O2180">
        <v>0</v>
      </c>
      <c r="P2180" s="5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 s="2">
        <v>0</v>
      </c>
      <c r="Z2180" s="7">
        <v>9.1999999999999993</v>
      </c>
      <c r="AA2180" s="7">
        <v>12</v>
      </c>
      <c r="AB2180" s="7">
        <v>10</v>
      </c>
      <c r="AC2180" s="8">
        <v>10.4</v>
      </c>
      <c r="AD2180" s="3">
        <v>100</v>
      </c>
      <c r="AE2180" s="3">
        <v>10</v>
      </c>
      <c r="AF2180" s="10">
        <v>1123.5</v>
      </c>
      <c r="AG2180" s="11">
        <v>124</v>
      </c>
    </row>
    <row r="2181" spans="1:33" x14ac:dyDescent="0.45">
      <c r="A2181" t="s">
        <v>82</v>
      </c>
      <c r="B2181" t="s">
        <v>25</v>
      </c>
      <c r="C2181" s="1">
        <v>70</v>
      </c>
      <c r="D2181" s="1">
        <v>20</v>
      </c>
      <c r="E2181" s="1">
        <v>74</v>
      </c>
      <c r="F2181">
        <v>3</v>
      </c>
      <c r="G2181" s="2" t="s">
        <v>43</v>
      </c>
      <c r="H2181" s="3">
        <v>100</v>
      </c>
      <c r="I2181" s="4">
        <v>5</v>
      </c>
      <c r="J2181" s="5">
        <v>0</v>
      </c>
      <c r="K2181" s="6">
        <v>0</v>
      </c>
      <c r="L2181">
        <v>0</v>
      </c>
      <c r="M2181">
        <v>0</v>
      </c>
      <c r="N2181">
        <v>0</v>
      </c>
      <c r="O2181">
        <v>0</v>
      </c>
      <c r="P2181" s="5">
        <v>0</v>
      </c>
      <c r="Q2181">
        <v>0</v>
      </c>
      <c r="R2181">
        <v>0</v>
      </c>
      <c r="S2181" s="5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 s="2">
        <v>0</v>
      </c>
      <c r="Z2181" s="7">
        <v>12.8</v>
      </c>
      <c r="AA2181" s="7">
        <v>15.6</v>
      </c>
      <c r="AB2181" s="7">
        <v>9.4</v>
      </c>
      <c r="AC2181" s="8">
        <v>12.6</v>
      </c>
      <c r="AD2181" s="3">
        <v>55</v>
      </c>
      <c r="AE2181" s="3">
        <v>10</v>
      </c>
      <c r="AF2181" s="10">
        <v>589.9</v>
      </c>
      <c r="AG2181" s="2">
        <v>270</v>
      </c>
    </row>
    <row r="2182" spans="1:33" x14ac:dyDescent="0.45">
      <c r="A2182" t="s">
        <v>82</v>
      </c>
      <c r="B2182" t="s">
        <v>25</v>
      </c>
      <c r="C2182" s="1">
        <v>70</v>
      </c>
      <c r="D2182" s="1">
        <v>21</v>
      </c>
      <c r="E2182" s="1">
        <v>75</v>
      </c>
      <c r="F2182">
        <v>3</v>
      </c>
      <c r="G2182" s="2" t="s">
        <v>44</v>
      </c>
      <c r="H2182" s="3">
        <v>100</v>
      </c>
      <c r="I2182" s="4">
        <v>0</v>
      </c>
      <c r="J2182" s="5">
        <v>5</v>
      </c>
      <c r="K2182" s="6">
        <v>0</v>
      </c>
      <c r="L2182">
        <v>0</v>
      </c>
      <c r="M2182">
        <v>0</v>
      </c>
      <c r="N2182">
        <v>0</v>
      </c>
      <c r="O2182">
        <v>0</v>
      </c>
      <c r="P2182" s="5">
        <v>0</v>
      </c>
      <c r="Q2182">
        <v>0</v>
      </c>
      <c r="R2182">
        <v>0</v>
      </c>
      <c r="S2182" s="5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 s="2">
        <v>0</v>
      </c>
      <c r="Z2182" s="7">
        <v>7.8</v>
      </c>
      <c r="AA2182" s="7">
        <v>10.4</v>
      </c>
      <c r="AB2182" s="7">
        <v>11.2</v>
      </c>
      <c r="AC2182" s="8">
        <v>9.8000000000000007</v>
      </c>
      <c r="AD2182" s="3">
        <v>55</v>
      </c>
      <c r="AE2182" s="3">
        <v>10</v>
      </c>
      <c r="AF2182">
        <v>560.4</v>
      </c>
      <c r="AG2182" s="2">
        <v>226</v>
      </c>
    </row>
    <row r="2183" spans="1:33" x14ac:dyDescent="0.45">
      <c r="A2183" t="s">
        <v>82</v>
      </c>
      <c r="B2183" t="s">
        <v>25</v>
      </c>
      <c r="C2183" s="1">
        <v>70</v>
      </c>
      <c r="D2183" s="1">
        <v>22</v>
      </c>
      <c r="E2183" s="1">
        <v>76</v>
      </c>
      <c r="F2183">
        <v>3</v>
      </c>
      <c r="G2183" s="2" t="s">
        <v>43</v>
      </c>
      <c r="H2183" s="3">
        <v>100</v>
      </c>
      <c r="I2183" s="16">
        <v>0</v>
      </c>
      <c r="J2183">
        <v>5</v>
      </c>
      <c r="K2183" s="2">
        <v>0</v>
      </c>
      <c r="L2183">
        <v>0</v>
      </c>
      <c r="M2183">
        <v>0</v>
      </c>
      <c r="N2183">
        <v>0</v>
      </c>
      <c r="O2183">
        <v>0</v>
      </c>
      <c r="P2183" s="5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 s="2">
        <v>0</v>
      </c>
      <c r="Z2183" s="7">
        <v>9.6</v>
      </c>
      <c r="AA2183" s="7">
        <v>8</v>
      </c>
      <c r="AB2183" s="7">
        <v>7.6</v>
      </c>
      <c r="AC2183" s="8">
        <v>8.4</v>
      </c>
      <c r="AD2183" s="3">
        <v>85</v>
      </c>
      <c r="AE2183" s="3">
        <v>15</v>
      </c>
      <c r="AF2183" s="10">
        <v>900</v>
      </c>
      <c r="AG2183" s="2">
        <v>186</v>
      </c>
    </row>
    <row r="2184" spans="1:33" x14ac:dyDescent="0.45">
      <c r="A2184" t="s">
        <v>82</v>
      </c>
      <c r="B2184" t="s">
        <v>25</v>
      </c>
      <c r="C2184" s="1">
        <v>70</v>
      </c>
      <c r="D2184" s="1">
        <v>23</v>
      </c>
      <c r="E2184" s="1">
        <v>77</v>
      </c>
      <c r="F2184">
        <v>3</v>
      </c>
      <c r="G2184" s="2" t="s">
        <v>44</v>
      </c>
      <c r="H2184" s="3">
        <v>100</v>
      </c>
      <c r="I2184" s="4">
        <v>0</v>
      </c>
      <c r="J2184" s="5">
        <v>0</v>
      </c>
      <c r="K2184" s="6">
        <v>0</v>
      </c>
      <c r="L2184">
        <v>0</v>
      </c>
      <c r="M2184">
        <v>0</v>
      </c>
      <c r="N2184">
        <v>0</v>
      </c>
      <c r="O2184">
        <v>0</v>
      </c>
      <c r="P2184" s="5">
        <v>0</v>
      </c>
      <c r="Q2184">
        <v>0</v>
      </c>
      <c r="R2184">
        <v>0</v>
      </c>
      <c r="S2184" s="5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 s="2">
        <v>0</v>
      </c>
      <c r="Z2184" s="7">
        <v>8.4</v>
      </c>
      <c r="AA2184" s="7">
        <v>9.1999999999999993</v>
      </c>
      <c r="AB2184" s="7">
        <v>10.6</v>
      </c>
      <c r="AC2184" s="8">
        <v>9.4</v>
      </c>
      <c r="AD2184" s="3">
        <v>75</v>
      </c>
      <c r="AE2184" s="3">
        <v>10</v>
      </c>
      <c r="AF2184" s="10">
        <v>841.3</v>
      </c>
      <c r="AG2184" s="2">
        <v>253</v>
      </c>
    </row>
    <row r="2185" spans="1:33" x14ac:dyDescent="0.45">
      <c r="A2185" t="s">
        <v>82</v>
      </c>
      <c r="B2185" t="s">
        <v>25</v>
      </c>
      <c r="C2185" s="1">
        <v>70</v>
      </c>
      <c r="D2185" s="1">
        <v>24</v>
      </c>
      <c r="E2185" s="1">
        <v>78</v>
      </c>
      <c r="F2185">
        <v>3</v>
      </c>
      <c r="G2185" s="2" t="s">
        <v>16</v>
      </c>
      <c r="H2185" s="23">
        <v>78</v>
      </c>
      <c r="I2185" s="16">
        <v>0</v>
      </c>
      <c r="J2185">
        <v>0</v>
      </c>
      <c r="K2185" s="2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 s="2">
        <v>0</v>
      </c>
      <c r="Z2185" s="7">
        <v>11.6</v>
      </c>
      <c r="AA2185" s="7">
        <v>10.8</v>
      </c>
      <c r="AB2185" s="7">
        <v>12.2</v>
      </c>
      <c r="AC2185" s="8">
        <v>11.5</v>
      </c>
      <c r="AD2185" s="3">
        <v>20</v>
      </c>
      <c r="AE2185" s="3">
        <v>5</v>
      </c>
      <c r="AF2185" s="7">
        <v>206.6</v>
      </c>
      <c r="AG2185" s="2">
        <v>376</v>
      </c>
    </row>
    <row r="2186" spans="1:33" x14ac:dyDescent="0.45">
      <c r="A2186" t="s">
        <v>82</v>
      </c>
      <c r="B2186" t="s">
        <v>25</v>
      </c>
      <c r="C2186" s="1">
        <v>70</v>
      </c>
      <c r="D2186" s="1">
        <v>25</v>
      </c>
      <c r="E2186" s="1">
        <v>79</v>
      </c>
      <c r="F2186">
        <v>3</v>
      </c>
      <c r="G2186" s="2" t="s">
        <v>44</v>
      </c>
      <c r="H2186" s="3">
        <v>100</v>
      </c>
      <c r="I2186" s="16">
        <v>0</v>
      </c>
      <c r="J2186">
        <v>5</v>
      </c>
      <c r="K2186" s="2">
        <v>0</v>
      </c>
      <c r="L2186">
        <v>0</v>
      </c>
      <c r="M2186">
        <v>0</v>
      </c>
      <c r="N2186">
        <v>0</v>
      </c>
      <c r="O2186">
        <v>0</v>
      </c>
      <c r="P2186" s="5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 s="2">
        <v>0</v>
      </c>
      <c r="Z2186" s="7">
        <v>13.8</v>
      </c>
      <c r="AA2186" s="7">
        <v>11.4</v>
      </c>
      <c r="AB2186" s="7">
        <v>9.8000000000000007</v>
      </c>
      <c r="AC2186" s="8">
        <v>11.7</v>
      </c>
      <c r="AD2186" s="3">
        <v>105</v>
      </c>
      <c r="AE2186" s="3">
        <v>15</v>
      </c>
      <c r="AF2186" s="10">
        <v>1202.7</v>
      </c>
      <c r="AG2186" s="11">
        <v>121</v>
      </c>
    </row>
    <row r="2187" spans="1:33" x14ac:dyDescent="0.45">
      <c r="A2187" t="s">
        <v>82</v>
      </c>
      <c r="B2187" t="s">
        <v>25</v>
      </c>
      <c r="C2187" s="1">
        <v>70</v>
      </c>
      <c r="D2187" s="1">
        <v>26</v>
      </c>
      <c r="E2187" s="1">
        <v>80</v>
      </c>
      <c r="F2187">
        <v>3</v>
      </c>
      <c r="G2187" s="2" t="s">
        <v>16</v>
      </c>
      <c r="H2187" s="3">
        <v>89</v>
      </c>
      <c r="I2187" s="4">
        <v>0</v>
      </c>
      <c r="J2187" s="5">
        <v>0</v>
      </c>
      <c r="K2187" s="6">
        <v>0</v>
      </c>
      <c r="L2187">
        <v>0</v>
      </c>
      <c r="M2187">
        <v>0</v>
      </c>
      <c r="N2187">
        <v>0</v>
      </c>
      <c r="O2187">
        <v>0</v>
      </c>
      <c r="P2187" s="5">
        <v>0</v>
      </c>
      <c r="Q2187">
        <v>0</v>
      </c>
      <c r="R2187">
        <v>0</v>
      </c>
      <c r="S2187" s="5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 s="2">
        <v>0</v>
      </c>
      <c r="Z2187">
        <v>12.6</v>
      </c>
      <c r="AA2187">
        <v>13.4</v>
      </c>
      <c r="AB2187">
        <v>12.4</v>
      </c>
      <c r="AC2187" s="8">
        <v>12.8</v>
      </c>
      <c r="AD2187" s="3">
        <v>80</v>
      </c>
      <c r="AE2187" s="3">
        <v>10</v>
      </c>
      <c r="AF2187" s="10">
        <v>818.5</v>
      </c>
      <c r="AG2187" s="2">
        <v>160</v>
      </c>
    </row>
    <row r="2188" spans="1:33" x14ac:dyDescent="0.45">
      <c r="A2188" t="s">
        <v>82</v>
      </c>
      <c r="B2188" t="s">
        <v>25</v>
      </c>
      <c r="C2188" s="1">
        <v>70</v>
      </c>
      <c r="D2188" s="1">
        <v>27</v>
      </c>
      <c r="E2188" s="1">
        <v>81</v>
      </c>
      <c r="F2188">
        <v>3</v>
      </c>
      <c r="G2188" s="2" t="s">
        <v>43</v>
      </c>
      <c r="H2188" s="23">
        <v>100</v>
      </c>
      <c r="I2188" s="16">
        <v>5</v>
      </c>
      <c r="J2188">
        <v>0</v>
      </c>
      <c r="K2188" s="2">
        <v>0</v>
      </c>
      <c r="L2188">
        <v>0</v>
      </c>
      <c r="M2188">
        <v>0</v>
      </c>
      <c r="N2188">
        <v>0</v>
      </c>
      <c r="O2188">
        <v>0</v>
      </c>
      <c r="P2188" s="5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 s="2">
        <v>0</v>
      </c>
      <c r="Z2188" s="7">
        <v>11.4</v>
      </c>
      <c r="AA2188" s="7">
        <v>14.4</v>
      </c>
      <c r="AB2188" s="7">
        <v>10.199999999999999</v>
      </c>
      <c r="AC2188" s="8">
        <v>12</v>
      </c>
      <c r="AD2188" s="3">
        <v>90</v>
      </c>
      <c r="AE2188" s="3">
        <v>10</v>
      </c>
      <c r="AF2188" s="10">
        <v>888.1</v>
      </c>
      <c r="AG2188" s="2">
        <v>112</v>
      </c>
    </row>
  </sheetData>
  <autoFilter ref="A1:AH2188" xr:uid="{EF9583CC-6F55-4CDD-BCE6-56969FA3C47A}">
    <sortState xmlns:xlrd2="http://schemas.microsoft.com/office/spreadsheetml/2017/richdata2" ref="A2:AH2188">
      <sortCondition ref="B1:B2188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9CB7-669C-4179-A34D-F8AA1181BFD0}">
  <dimension ref="A1:B28"/>
  <sheetViews>
    <sheetView workbookViewId="0">
      <selection activeCell="B17" sqref="B17"/>
    </sheetView>
  </sheetViews>
  <sheetFormatPr defaultRowHeight="14.25" x14ac:dyDescent="0.45"/>
  <cols>
    <col min="1" max="1" width="26.59765625" bestFit="1" customWidth="1"/>
    <col min="2" max="2" width="21.33203125" bestFit="1" customWidth="1"/>
  </cols>
  <sheetData>
    <row r="1" spans="1:2" x14ac:dyDescent="0.45">
      <c r="A1" s="14" t="s">
        <v>47</v>
      </c>
      <c r="B1" s="14" t="s">
        <v>48</v>
      </c>
    </row>
    <row r="2" spans="1:2" x14ac:dyDescent="0.45">
      <c r="A2" t="s">
        <v>3</v>
      </c>
      <c r="B2" s="15" t="s">
        <v>49</v>
      </c>
    </row>
    <row r="3" spans="1:2" x14ac:dyDescent="0.45">
      <c r="A3" t="s">
        <v>4</v>
      </c>
      <c r="B3" s="15" t="s">
        <v>50</v>
      </c>
    </row>
    <row r="4" spans="1:2" x14ac:dyDescent="0.45">
      <c r="A4" t="s">
        <v>5</v>
      </c>
      <c r="B4" s="15" t="s">
        <v>51</v>
      </c>
    </row>
    <row r="5" spans="1:2" x14ac:dyDescent="0.45">
      <c r="A5" t="s">
        <v>6</v>
      </c>
      <c r="B5" s="15" t="s">
        <v>52</v>
      </c>
    </row>
    <row r="6" spans="1:2" x14ac:dyDescent="0.45">
      <c r="A6" t="s">
        <v>119</v>
      </c>
      <c r="B6" s="15" t="s">
        <v>120</v>
      </c>
    </row>
    <row r="7" spans="1:2" x14ac:dyDescent="0.45">
      <c r="A7" t="s">
        <v>7</v>
      </c>
      <c r="B7" s="15" t="s">
        <v>53</v>
      </c>
    </row>
    <row r="8" spans="1:2" x14ac:dyDescent="0.45">
      <c r="A8" t="s">
        <v>8</v>
      </c>
      <c r="B8" s="15" t="s">
        <v>54</v>
      </c>
    </row>
    <row r="9" spans="1:2" x14ac:dyDescent="0.45">
      <c r="A9" t="s">
        <v>79</v>
      </c>
      <c r="B9" s="15" t="s">
        <v>80</v>
      </c>
    </row>
    <row r="10" spans="1:2" x14ac:dyDescent="0.45">
      <c r="A10" t="s">
        <v>9</v>
      </c>
      <c r="B10" s="15" t="s">
        <v>55</v>
      </c>
    </row>
    <row r="11" spans="1:2" x14ac:dyDescent="0.45">
      <c r="A11" t="s">
        <v>10</v>
      </c>
      <c r="B11" s="15" t="s">
        <v>56</v>
      </c>
    </row>
    <row r="12" spans="1:2" x14ac:dyDescent="0.45">
      <c r="A12" t="s">
        <v>11</v>
      </c>
      <c r="B12" s="15" t="s">
        <v>57</v>
      </c>
    </row>
    <row r="13" spans="1:2" x14ac:dyDescent="0.45">
      <c r="A13" t="s">
        <v>12</v>
      </c>
      <c r="B13" s="15" t="s">
        <v>58</v>
      </c>
    </row>
    <row r="14" spans="1:2" x14ac:dyDescent="0.45">
      <c r="A14" t="s">
        <v>13</v>
      </c>
      <c r="B14" s="15" t="s">
        <v>59</v>
      </c>
    </row>
    <row r="15" spans="1:2" x14ac:dyDescent="0.45">
      <c r="A15" t="s">
        <v>14</v>
      </c>
      <c r="B15" s="15" t="s">
        <v>60</v>
      </c>
    </row>
    <row r="18" spans="1:2" x14ac:dyDescent="0.45">
      <c r="A18" s="16"/>
      <c r="B18" s="15"/>
    </row>
    <row r="19" spans="1:2" x14ac:dyDescent="0.45">
      <c r="B19" s="15"/>
    </row>
    <row r="20" spans="1:2" x14ac:dyDescent="0.45">
      <c r="B20" s="15"/>
    </row>
    <row r="21" spans="1:2" x14ac:dyDescent="0.45">
      <c r="B21" s="15"/>
    </row>
    <row r="22" spans="1:2" x14ac:dyDescent="0.45">
      <c r="B22" s="15"/>
    </row>
    <row r="23" spans="1:2" ht="13.9" customHeight="1" x14ac:dyDescent="0.45">
      <c r="B23" s="15"/>
    </row>
    <row r="24" spans="1:2" x14ac:dyDescent="0.45">
      <c r="B24" s="15"/>
    </row>
    <row r="25" spans="1:2" x14ac:dyDescent="0.45">
      <c r="B25" s="15"/>
    </row>
    <row r="26" spans="1:2" x14ac:dyDescent="0.45">
      <c r="B26" s="15"/>
    </row>
    <row r="27" spans="1:2" x14ac:dyDescent="0.45">
      <c r="B27" s="15"/>
    </row>
    <row r="28" spans="1:2" x14ac:dyDescent="0.45">
      <c r="B2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92AF-BB66-4AE4-ACA5-BCB86E83B980}">
  <dimension ref="A1:D92"/>
  <sheetViews>
    <sheetView workbookViewId="0">
      <selection activeCell="D51" sqref="D51"/>
    </sheetView>
  </sheetViews>
  <sheetFormatPr defaultRowHeight="14.25" x14ac:dyDescent="0.45"/>
  <cols>
    <col min="2" max="2" width="11.19921875" customWidth="1"/>
  </cols>
  <sheetData>
    <row r="1" spans="1:4" x14ac:dyDescent="0.45">
      <c r="A1" t="s">
        <v>61</v>
      </c>
    </row>
    <row r="3" spans="1:4" x14ac:dyDescent="0.45">
      <c r="A3" t="s">
        <v>62</v>
      </c>
      <c r="B3" t="s">
        <v>63</v>
      </c>
      <c r="C3" t="s">
        <v>64</v>
      </c>
      <c r="D3" t="s">
        <v>65</v>
      </c>
    </row>
    <row r="4" spans="1:4" x14ac:dyDescent="0.45">
      <c r="A4" t="s">
        <v>15</v>
      </c>
      <c r="B4" s="17">
        <v>44344</v>
      </c>
      <c r="C4">
        <v>148</v>
      </c>
      <c r="D4">
        <v>0</v>
      </c>
    </row>
    <row r="5" spans="1:4" x14ac:dyDescent="0.45">
      <c r="A5" t="s">
        <v>17</v>
      </c>
      <c r="B5" s="17">
        <v>44350</v>
      </c>
      <c r="C5">
        <v>154</v>
      </c>
      <c r="D5">
        <f>SUM(C5-C4)</f>
        <v>6</v>
      </c>
    </row>
    <row r="6" spans="1:4" x14ac:dyDescent="0.45">
      <c r="A6" t="s">
        <v>18</v>
      </c>
      <c r="B6" s="17">
        <v>44358</v>
      </c>
      <c r="C6">
        <v>162</v>
      </c>
      <c r="D6">
        <f>SUM(C6-C4)</f>
        <v>14</v>
      </c>
    </row>
    <row r="7" spans="1:4" x14ac:dyDescent="0.45">
      <c r="A7" t="s">
        <v>19</v>
      </c>
      <c r="B7" s="17">
        <v>44365</v>
      </c>
      <c r="C7">
        <v>169</v>
      </c>
      <c r="D7">
        <f>SUM(C7-C4)</f>
        <v>21</v>
      </c>
    </row>
    <row r="8" spans="1:4" x14ac:dyDescent="0.45">
      <c r="A8" t="s">
        <v>20</v>
      </c>
      <c r="B8" s="17">
        <v>44370</v>
      </c>
      <c r="C8">
        <v>174</v>
      </c>
      <c r="D8">
        <f>SUM(C8-C4)</f>
        <v>26</v>
      </c>
    </row>
    <row r="9" spans="1:4" x14ac:dyDescent="0.45">
      <c r="A9" t="s">
        <v>21</v>
      </c>
      <c r="B9" s="17">
        <v>44378</v>
      </c>
      <c r="C9">
        <v>182</v>
      </c>
      <c r="D9">
        <f>SUM(C9-C4)</f>
        <v>34</v>
      </c>
    </row>
    <row r="10" spans="1:4" x14ac:dyDescent="0.45">
      <c r="A10" t="s">
        <v>22</v>
      </c>
      <c r="B10" s="17">
        <v>44386</v>
      </c>
      <c r="C10">
        <v>190</v>
      </c>
      <c r="D10">
        <f>SUM(C10-C4)</f>
        <v>42</v>
      </c>
    </row>
    <row r="11" spans="1:4" x14ac:dyDescent="0.45">
      <c r="A11" t="s">
        <v>23</v>
      </c>
      <c r="B11" s="17">
        <v>44391</v>
      </c>
      <c r="C11">
        <v>195</v>
      </c>
      <c r="D11">
        <f>SUM(C11-C4)</f>
        <v>47</v>
      </c>
    </row>
    <row r="12" spans="1:4" x14ac:dyDescent="0.45">
      <c r="A12" t="s">
        <v>24</v>
      </c>
      <c r="B12" s="17">
        <v>44399</v>
      </c>
      <c r="C12">
        <v>203</v>
      </c>
      <c r="D12">
        <f>SUM(C12-C4)</f>
        <v>55</v>
      </c>
    </row>
    <row r="13" spans="1:4" x14ac:dyDescent="0.45">
      <c r="A13" t="s">
        <v>25</v>
      </c>
      <c r="B13" s="17">
        <v>44413</v>
      </c>
      <c r="C13">
        <v>217</v>
      </c>
      <c r="D13">
        <f>SUM(C13-C4)</f>
        <v>69</v>
      </c>
    </row>
    <row r="14" spans="1:4" x14ac:dyDescent="0.45">
      <c r="A14" t="s">
        <v>26</v>
      </c>
      <c r="B14" s="17">
        <v>44427</v>
      </c>
      <c r="C14">
        <v>231</v>
      </c>
      <c r="D14">
        <f>SUM(C14-C4)</f>
        <v>83</v>
      </c>
    </row>
    <row r="15" spans="1:4" x14ac:dyDescent="0.45">
      <c r="A15" t="s">
        <v>27</v>
      </c>
      <c r="B15" s="17">
        <v>44441</v>
      </c>
      <c r="C15">
        <v>245</v>
      </c>
      <c r="D15">
        <f>SUM(C15-C4)</f>
        <v>97</v>
      </c>
    </row>
    <row r="16" spans="1:4" x14ac:dyDescent="0.45">
      <c r="A16" t="s">
        <v>28</v>
      </c>
      <c r="B16" s="17">
        <v>44455</v>
      </c>
      <c r="C16">
        <v>259</v>
      </c>
      <c r="D16">
        <f>SUM(C16-C4)</f>
        <v>111</v>
      </c>
    </row>
    <row r="17" spans="1:4" x14ac:dyDescent="0.45">
      <c r="A17" t="s">
        <v>29</v>
      </c>
      <c r="B17" s="17">
        <v>44483</v>
      </c>
      <c r="C17">
        <v>287</v>
      </c>
      <c r="D17">
        <f>SUM(C17-C4)</f>
        <v>139</v>
      </c>
    </row>
    <row r="18" spans="1:4" x14ac:dyDescent="0.45">
      <c r="A18" t="s">
        <v>30</v>
      </c>
      <c r="B18" s="17">
        <v>44511</v>
      </c>
      <c r="C18">
        <v>315</v>
      </c>
      <c r="D18">
        <f>SUM(C18-C4)</f>
        <v>167</v>
      </c>
    </row>
    <row r="19" spans="1:4" x14ac:dyDescent="0.45">
      <c r="A19" t="s">
        <v>31</v>
      </c>
      <c r="B19" s="17">
        <v>44539</v>
      </c>
      <c r="C19">
        <v>343</v>
      </c>
      <c r="D19">
        <f>SUM(C19-C4)</f>
        <v>195</v>
      </c>
    </row>
    <row r="20" spans="1:4" x14ac:dyDescent="0.45">
      <c r="A20" t="s">
        <v>32</v>
      </c>
      <c r="B20" s="17">
        <v>44563</v>
      </c>
      <c r="C20">
        <f>SUM(365+2)</f>
        <v>367</v>
      </c>
      <c r="D20">
        <f>SUM(C20-C4)</f>
        <v>219</v>
      </c>
    </row>
    <row r="21" spans="1:4" x14ac:dyDescent="0.45">
      <c r="A21" t="s">
        <v>33</v>
      </c>
      <c r="B21" s="17">
        <v>44595</v>
      </c>
      <c r="C21">
        <f>SUM(365+34)</f>
        <v>399</v>
      </c>
      <c r="D21">
        <f>SUM(C21-C4)</f>
        <v>251</v>
      </c>
    </row>
    <row r="22" spans="1:4" x14ac:dyDescent="0.45">
      <c r="A22" t="s">
        <v>34</v>
      </c>
      <c r="B22" s="17">
        <v>44623</v>
      </c>
      <c r="C22">
        <f>SUM(365+62)</f>
        <v>427</v>
      </c>
      <c r="D22">
        <f>SUM(C22-C4)</f>
        <v>279</v>
      </c>
    </row>
    <row r="23" spans="1:4" x14ac:dyDescent="0.45">
      <c r="A23" t="s">
        <v>35</v>
      </c>
      <c r="B23" s="17">
        <v>44651</v>
      </c>
      <c r="C23">
        <f>SUM(365+90)</f>
        <v>455</v>
      </c>
      <c r="D23">
        <f>SUM(C23-C4)</f>
        <v>307</v>
      </c>
    </row>
    <row r="24" spans="1:4" x14ac:dyDescent="0.45">
      <c r="A24" t="s">
        <v>36</v>
      </c>
      <c r="B24" s="17">
        <v>44679</v>
      </c>
      <c r="C24">
        <f>SUM(365+118)</f>
        <v>483</v>
      </c>
      <c r="D24">
        <f>SUM(C24-C4)</f>
        <v>335</v>
      </c>
    </row>
    <row r="25" spans="1:4" x14ac:dyDescent="0.45">
      <c r="A25" t="s">
        <v>37</v>
      </c>
      <c r="B25" s="17">
        <v>44707</v>
      </c>
      <c r="C25">
        <f>SUM(365+146)</f>
        <v>511</v>
      </c>
      <c r="D25">
        <f>SUM(C25-C4)</f>
        <v>363</v>
      </c>
    </row>
    <row r="26" spans="1:4" x14ac:dyDescent="0.45">
      <c r="A26" t="s">
        <v>38</v>
      </c>
      <c r="B26" s="17">
        <v>44731</v>
      </c>
      <c r="C26">
        <f>SUM(365+170)</f>
        <v>535</v>
      </c>
      <c r="D26">
        <f>SUM(C26-C4)</f>
        <v>387</v>
      </c>
    </row>
    <row r="27" spans="1:4" x14ac:dyDescent="0.45">
      <c r="A27" t="s">
        <v>39</v>
      </c>
      <c r="B27" s="17">
        <v>44763</v>
      </c>
      <c r="C27">
        <f>SUM(365+202)</f>
        <v>567</v>
      </c>
      <c r="D27">
        <f>SUM(C27-C4)</f>
        <v>419</v>
      </c>
    </row>
    <row r="28" spans="1:4" x14ac:dyDescent="0.45">
      <c r="A28" t="s">
        <v>40</v>
      </c>
      <c r="B28" s="17">
        <v>44791</v>
      </c>
      <c r="C28">
        <f>SUM(365+230)</f>
        <v>595</v>
      </c>
      <c r="D28">
        <f>SUM(C28-C4)</f>
        <v>447</v>
      </c>
    </row>
    <row r="29" spans="1:4" x14ac:dyDescent="0.45">
      <c r="A29" t="s">
        <v>41</v>
      </c>
      <c r="B29" s="17">
        <v>44819</v>
      </c>
      <c r="C29">
        <f>SUM(365+258)</f>
        <v>623</v>
      </c>
      <c r="D29">
        <f>SUM(C29-C4)</f>
        <v>475</v>
      </c>
    </row>
    <row r="30" spans="1:4" x14ac:dyDescent="0.45">
      <c r="A30" t="s">
        <v>42</v>
      </c>
      <c r="B30" s="17">
        <v>44847</v>
      </c>
      <c r="C30">
        <f>SUM(365+286)</f>
        <v>651</v>
      </c>
      <c r="D30">
        <f>SUM(C30-C4)</f>
        <v>503</v>
      </c>
    </row>
    <row r="32" spans="1:4" x14ac:dyDescent="0.45">
      <c r="A32" t="s">
        <v>84</v>
      </c>
    </row>
    <row r="34" spans="1:4" x14ac:dyDescent="0.45">
      <c r="A34" t="s">
        <v>62</v>
      </c>
      <c r="B34" t="s">
        <v>63</v>
      </c>
      <c r="C34" t="s">
        <v>64</v>
      </c>
      <c r="D34" t="s">
        <v>65</v>
      </c>
    </row>
    <row r="35" spans="1:4" x14ac:dyDescent="0.45">
      <c r="A35" t="s">
        <v>15</v>
      </c>
      <c r="B35" s="17">
        <v>44407</v>
      </c>
      <c r="C35">
        <v>211</v>
      </c>
      <c r="D35">
        <v>0</v>
      </c>
    </row>
    <row r="36" spans="1:4" x14ac:dyDescent="0.45">
      <c r="A36" t="s">
        <v>17</v>
      </c>
      <c r="B36" s="17">
        <v>44413</v>
      </c>
      <c r="C36">
        <v>217</v>
      </c>
      <c r="D36">
        <f>SUM(C36-C35)</f>
        <v>6</v>
      </c>
    </row>
    <row r="37" spans="1:4" x14ac:dyDescent="0.45">
      <c r="A37" t="s">
        <v>18</v>
      </c>
      <c r="B37" s="17">
        <v>44420</v>
      </c>
      <c r="C37">
        <v>224</v>
      </c>
      <c r="D37">
        <f>SUM(C37-C35)</f>
        <v>13</v>
      </c>
    </row>
    <row r="38" spans="1:4" x14ac:dyDescent="0.45">
      <c r="A38" t="s">
        <v>19</v>
      </c>
      <c r="B38" s="17">
        <v>44427</v>
      </c>
      <c r="C38">
        <v>231</v>
      </c>
      <c r="D38">
        <f>SUM(C38-C35)</f>
        <v>20</v>
      </c>
    </row>
    <row r="39" spans="1:4" x14ac:dyDescent="0.45">
      <c r="A39" t="s">
        <v>20</v>
      </c>
      <c r="B39" s="17">
        <v>44434</v>
      </c>
      <c r="C39">
        <v>238</v>
      </c>
      <c r="D39">
        <f>SUM(C39-C35)</f>
        <v>27</v>
      </c>
    </row>
    <row r="40" spans="1:4" x14ac:dyDescent="0.45">
      <c r="A40" t="s">
        <v>21</v>
      </c>
      <c r="B40" s="17">
        <v>44441</v>
      </c>
      <c r="C40">
        <v>245</v>
      </c>
      <c r="D40">
        <f>SUM(C40-C35)</f>
        <v>34</v>
      </c>
    </row>
    <row r="41" spans="1:4" x14ac:dyDescent="0.45">
      <c r="A41" t="s">
        <v>22</v>
      </c>
      <c r="B41" s="17">
        <v>44448</v>
      </c>
      <c r="C41">
        <v>252</v>
      </c>
      <c r="D41">
        <f>SUM(C41-C35)</f>
        <v>41</v>
      </c>
    </row>
    <row r="42" spans="1:4" x14ac:dyDescent="0.45">
      <c r="A42" t="s">
        <v>23</v>
      </c>
      <c r="B42" s="17">
        <v>44455</v>
      </c>
      <c r="C42">
        <v>259</v>
      </c>
      <c r="D42">
        <f>SUM(C42-C35)</f>
        <v>48</v>
      </c>
    </row>
    <row r="43" spans="1:4" x14ac:dyDescent="0.45">
      <c r="A43" t="s">
        <v>24</v>
      </c>
      <c r="B43" s="17">
        <v>44462</v>
      </c>
      <c r="C43">
        <v>266</v>
      </c>
      <c r="D43">
        <f>SUM(C43-C35)</f>
        <v>55</v>
      </c>
    </row>
    <row r="44" spans="1:4" x14ac:dyDescent="0.45">
      <c r="A44" t="s">
        <v>25</v>
      </c>
      <c r="B44" s="17">
        <v>44476</v>
      </c>
      <c r="C44">
        <v>280</v>
      </c>
      <c r="D44">
        <f>SUM(C44-C35)</f>
        <v>69</v>
      </c>
    </row>
    <row r="45" spans="1:4" x14ac:dyDescent="0.45">
      <c r="A45" t="s">
        <v>26</v>
      </c>
      <c r="B45" s="17">
        <v>44490</v>
      </c>
      <c r="C45">
        <v>294</v>
      </c>
      <c r="D45">
        <f>SUM(C45-C35)</f>
        <v>83</v>
      </c>
    </row>
    <row r="46" spans="1:4" x14ac:dyDescent="0.45">
      <c r="A46" t="s">
        <v>27</v>
      </c>
      <c r="B46" s="17">
        <v>44504</v>
      </c>
      <c r="C46">
        <v>308</v>
      </c>
      <c r="D46">
        <f>SUM(C46-C35)</f>
        <v>97</v>
      </c>
    </row>
    <row r="47" spans="1:4" x14ac:dyDescent="0.45">
      <c r="A47" t="s">
        <v>28</v>
      </c>
      <c r="B47" s="17">
        <v>44518</v>
      </c>
      <c r="C47">
        <v>322</v>
      </c>
      <c r="D47">
        <f>SUM(C47-C35)</f>
        <v>111</v>
      </c>
    </row>
    <row r="48" spans="1:4" x14ac:dyDescent="0.45">
      <c r="A48" t="s">
        <v>29</v>
      </c>
      <c r="B48" s="17">
        <v>44546</v>
      </c>
      <c r="C48">
        <v>350</v>
      </c>
      <c r="D48">
        <f>SUM(C48-C35)</f>
        <v>139</v>
      </c>
    </row>
    <row r="49" spans="1:4" x14ac:dyDescent="0.45">
      <c r="A49" t="s">
        <v>30</v>
      </c>
      <c r="B49" s="17">
        <v>44574</v>
      </c>
      <c r="C49">
        <f>SUM(365+13)</f>
        <v>378</v>
      </c>
      <c r="D49">
        <f>SUM(C49-C35)</f>
        <v>167</v>
      </c>
    </row>
    <row r="50" spans="1:4" x14ac:dyDescent="0.45">
      <c r="A50" t="s">
        <v>31</v>
      </c>
      <c r="B50" s="17">
        <v>44546</v>
      </c>
      <c r="C50">
        <f>SUM(365+41)</f>
        <v>406</v>
      </c>
      <c r="D50">
        <f>SUM(C50-C35)</f>
        <v>195</v>
      </c>
    </row>
    <row r="51" spans="1:4" x14ac:dyDescent="0.45">
      <c r="A51" t="s">
        <v>32</v>
      </c>
      <c r="B51" s="17">
        <v>44574</v>
      </c>
      <c r="C51">
        <f>SUM(365+69)</f>
        <v>434</v>
      </c>
      <c r="D51">
        <f>SUM(C51-C35)</f>
        <v>223</v>
      </c>
    </row>
    <row r="52" spans="1:4" x14ac:dyDescent="0.45">
      <c r="A52" t="s">
        <v>33</v>
      </c>
      <c r="B52" s="17">
        <v>44658</v>
      </c>
      <c r="C52">
        <f>SUM(365+97)</f>
        <v>462</v>
      </c>
      <c r="D52">
        <f>SUM(C52-C35)</f>
        <v>251</v>
      </c>
    </row>
    <row r="53" spans="1:4" x14ac:dyDescent="0.45">
      <c r="A53" t="s">
        <v>34</v>
      </c>
      <c r="B53" s="17">
        <v>44688</v>
      </c>
      <c r="C53">
        <f>SUM(365+127)</f>
        <v>492</v>
      </c>
      <c r="D53">
        <f>SUM(C53-C35)</f>
        <v>281</v>
      </c>
    </row>
    <row r="54" spans="1:4" x14ac:dyDescent="0.45">
      <c r="A54" t="s">
        <v>35</v>
      </c>
      <c r="B54" s="17">
        <v>44714</v>
      </c>
      <c r="C54">
        <f>SUM(365+153)</f>
        <v>518</v>
      </c>
      <c r="D54">
        <f>SUM(C54-C35)</f>
        <v>307</v>
      </c>
    </row>
    <row r="55" spans="1:4" x14ac:dyDescent="0.45">
      <c r="A55" t="s">
        <v>36</v>
      </c>
      <c r="B55" s="17">
        <v>44742</v>
      </c>
      <c r="C55">
        <f>SUM(365+181)</f>
        <v>546</v>
      </c>
      <c r="D55">
        <f>SUM(C55-C35)</f>
        <v>335</v>
      </c>
    </row>
    <row r="56" spans="1:4" x14ac:dyDescent="0.45">
      <c r="A56" t="s">
        <v>37</v>
      </c>
      <c r="B56" s="17">
        <v>44770</v>
      </c>
      <c r="C56">
        <f>SUM(365+209)</f>
        <v>574</v>
      </c>
      <c r="D56">
        <f>SUM(C56-C35)</f>
        <v>363</v>
      </c>
    </row>
    <row r="57" spans="1:4" x14ac:dyDescent="0.45">
      <c r="A57" t="s">
        <v>38</v>
      </c>
      <c r="B57" s="17">
        <v>44798</v>
      </c>
      <c r="C57">
        <f>SUM(365+237)</f>
        <v>602</v>
      </c>
      <c r="D57">
        <f>SUM(C57-C35)</f>
        <v>391</v>
      </c>
    </row>
    <row r="58" spans="1:4" x14ac:dyDescent="0.45">
      <c r="A58" t="s">
        <v>39</v>
      </c>
      <c r="B58" s="17">
        <v>44828</v>
      </c>
      <c r="C58">
        <v>632</v>
      </c>
      <c r="D58">
        <f>SUM(C58-C35)</f>
        <v>421</v>
      </c>
    </row>
    <row r="59" spans="1:4" x14ac:dyDescent="0.45">
      <c r="A59" t="s">
        <v>40</v>
      </c>
      <c r="B59" s="17">
        <v>44854</v>
      </c>
      <c r="C59">
        <f>SUM(365+293)</f>
        <v>658</v>
      </c>
      <c r="D59">
        <f>SUM(C59-C35)</f>
        <v>447</v>
      </c>
    </row>
    <row r="60" spans="1:4" x14ac:dyDescent="0.45">
      <c r="A60" t="s">
        <v>41</v>
      </c>
      <c r="B60" s="17">
        <v>44885</v>
      </c>
      <c r="C60">
        <f>SUM(365+324)</f>
        <v>689</v>
      </c>
      <c r="D60">
        <f>SUM(C60-C35)</f>
        <v>478</v>
      </c>
    </row>
    <row r="61" spans="1:4" x14ac:dyDescent="0.45">
      <c r="A61" t="s">
        <v>42</v>
      </c>
      <c r="B61" s="17">
        <v>44910</v>
      </c>
      <c r="C61">
        <f>SUM(365+349)</f>
        <v>714</v>
      </c>
      <c r="D61">
        <f>SUM(C61-C35)</f>
        <v>503</v>
      </c>
    </row>
    <row r="63" spans="1:4" x14ac:dyDescent="0.45">
      <c r="A63" t="s">
        <v>81</v>
      </c>
    </row>
    <row r="65" spans="1:4" x14ac:dyDescent="0.45">
      <c r="A65" t="s">
        <v>62</v>
      </c>
      <c r="B65" t="s">
        <v>63</v>
      </c>
      <c r="C65" t="s">
        <v>64</v>
      </c>
      <c r="D65" t="s">
        <v>65</v>
      </c>
    </row>
    <row r="66" spans="1:4" x14ac:dyDescent="0.45">
      <c r="A66" t="s">
        <v>15</v>
      </c>
      <c r="B66" s="17">
        <v>44434</v>
      </c>
      <c r="C66">
        <v>238</v>
      </c>
      <c r="D66">
        <v>0</v>
      </c>
    </row>
    <row r="67" spans="1:4" x14ac:dyDescent="0.45">
      <c r="A67" t="s">
        <v>17</v>
      </c>
      <c r="B67" s="17">
        <v>44441</v>
      </c>
      <c r="C67">
        <v>245</v>
      </c>
      <c r="D67">
        <f>SUM(C67-C66)</f>
        <v>7</v>
      </c>
    </row>
    <row r="68" spans="1:4" x14ac:dyDescent="0.45">
      <c r="A68" t="s">
        <v>18</v>
      </c>
      <c r="B68" s="17">
        <v>44448</v>
      </c>
      <c r="C68">
        <v>252</v>
      </c>
      <c r="D68">
        <f>SUM(C68-C66)</f>
        <v>14</v>
      </c>
    </row>
    <row r="69" spans="1:4" x14ac:dyDescent="0.45">
      <c r="A69" t="s">
        <v>19</v>
      </c>
      <c r="B69" s="17">
        <v>44455</v>
      </c>
      <c r="C69">
        <v>259</v>
      </c>
      <c r="D69">
        <f>SUM(C69-C66)</f>
        <v>21</v>
      </c>
    </row>
    <row r="70" spans="1:4" x14ac:dyDescent="0.45">
      <c r="A70" t="s">
        <v>20</v>
      </c>
      <c r="B70" s="17">
        <v>44462</v>
      </c>
      <c r="C70">
        <v>266</v>
      </c>
      <c r="D70">
        <f>SUM(C70-C66)</f>
        <v>28</v>
      </c>
    </row>
    <row r="71" spans="1:4" x14ac:dyDescent="0.45">
      <c r="A71" t="s">
        <v>21</v>
      </c>
      <c r="B71" s="17">
        <v>44469</v>
      </c>
      <c r="C71">
        <v>273</v>
      </c>
      <c r="D71">
        <f>SUM(C71-C66)</f>
        <v>35</v>
      </c>
    </row>
    <row r="72" spans="1:4" x14ac:dyDescent="0.45">
      <c r="A72" t="s">
        <v>22</v>
      </c>
      <c r="B72" s="17">
        <v>44476</v>
      </c>
      <c r="C72">
        <v>280</v>
      </c>
      <c r="D72">
        <f>SUM(C72-C66)</f>
        <v>42</v>
      </c>
    </row>
    <row r="73" spans="1:4" x14ac:dyDescent="0.45">
      <c r="A73" t="s">
        <v>23</v>
      </c>
      <c r="B73" s="17">
        <v>44483</v>
      </c>
      <c r="C73">
        <v>287</v>
      </c>
      <c r="D73">
        <f>SUM(C73-C66)</f>
        <v>49</v>
      </c>
    </row>
    <row r="74" spans="1:4" x14ac:dyDescent="0.45">
      <c r="A74" t="s">
        <v>24</v>
      </c>
      <c r="B74" s="17">
        <v>44490</v>
      </c>
      <c r="C74">
        <v>294</v>
      </c>
      <c r="D74">
        <f>SUM(C74-C66)</f>
        <v>56</v>
      </c>
    </row>
    <row r="75" spans="1:4" x14ac:dyDescent="0.45">
      <c r="A75" t="s">
        <v>25</v>
      </c>
      <c r="B75" s="17">
        <v>44504</v>
      </c>
      <c r="C75">
        <v>308</v>
      </c>
      <c r="D75">
        <f>SUM(C75-C66)</f>
        <v>70</v>
      </c>
    </row>
    <row r="76" spans="1:4" x14ac:dyDescent="0.45">
      <c r="A76" t="s">
        <v>26</v>
      </c>
      <c r="B76" s="17">
        <v>44518</v>
      </c>
      <c r="C76">
        <v>322</v>
      </c>
      <c r="D76">
        <f>SUM(C76-C66)</f>
        <v>84</v>
      </c>
    </row>
    <row r="77" spans="1:4" x14ac:dyDescent="0.45">
      <c r="A77" t="s">
        <v>27</v>
      </c>
      <c r="B77" s="17">
        <v>44532</v>
      </c>
      <c r="C77">
        <v>336</v>
      </c>
      <c r="D77">
        <f>SUM(C77-C66)</f>
        <v>98</v>
      </c>
    </row>
    <row r="78" spans="1:4" x14ac:dyDescent="0.45">
      <c r="A78" t="s">
        <v>28</v>
      </c>
      <c r="B78" s="17">
        <v>44546</v>
      </c>
      <c r="C78">
        <v>350</v>
      </c>
      <c r="D78">
        <f>SUM(C78-C66)</f>
        <v>112</v>
      </c>
    </row>
    <row r="79" spans="1:4" x14ac:dyDescent="0.45">
      <c r="A79" t="s">
        <v>29</v>
      </c>
      <c r="B79" s="17">
        <v>44574</v>
      </c>
      <c r="C79">
        <f>SUM(365+13)</f>
        <v>378</v>
      </c>
      <c r="D79">
        <f>SUM(C79-C66)</f>
        <v>140</v>
      </c>
    </row>
    <row r="80" spans="1:4" x14ac:dyDescent="0.45">
      <c r="A80" t="s">
        <v>30</v>
      </c>
      <c r="B80" s="17">
        <v>44546</v>
      </c>
      <c r="C80">
        <f>SUM(365+41)</f>
        <v>406</v>
      </c>
      <c r="D80">
        <f>SUM(C80-C66)</f>
        <v>168</v>
      </c>
    </row>
    <row r="81" spans="1:4" x14ac:dyDescent="0.45">
      <c r="A81" t="s">
        <v>31</v>
      </c>
      <c r="B81" s="17">
        <v>44574</v>
      </c>
      <c r="C81">
        <f>SUM(365+69)</f>
        <v>434</v>
      </c>
      <c r="D81">
        <f>SUM(C81-C66)</f>
        <v>196</v>
      </c>
    </row>
    <row r="82" spans="1:4" x14ac:dyDescent="0.45">
      <c r="A82" t="s">
        <v>32</v>
      </c>
      <c r="B82" s="17">
        <v>44658</v>
      </c>
      <c r="C82">
        <f>SUM(365+97)</f>
        <v>462</v>
      </c>
      <c r="D82">
        <f>SUM(C82-C66)</f>
        <v>224</v>
      </c>
    </row>
    <row r="83" spans="1:4" x14ac:dyDescent="0.45">
      <c r="A83" t="s">
        <v>33</v>
      </c>
      <c r="B83" s="17">
        <v>44688</v>
      </c>
      <c r="C83">
        <f>SUM(365+127)</f>
        <v>492</v>
      </c>
      <c r="D83">
        <f>SUM(C83-C66)</f>
        <v>254</v>
      </c>
    </row>
    <row r="84" spans="1:4" x14ac:dyDescent="0.45">
      <c r="A84" t="s">
        <v>34</v>
      </c>
      <c r="B84" s="17">
        <v>44714</v>
      </c>
      <c r="C84">
        <f>SUM(365+153)</f>
        <v>518</v>
      </c>
      <c r="D84">
        <f>SUM(C84-C66)</f>
        <v>280</v>
      </c>
    </row>
    <row r="85" spans="1:4" x14ac:dyDescent="0.45">
      <c r="A85" t="s">
        <v>35</v>
      </c>
      <c r="B85" s="17">
        <v>44742</v>
      </c>
      <c r="C85">
        <f>SUM(365+181)</f>
        <v>546</v>
      </c>
      <c r="D85">
        <f>SUM(C85-C66)</f>
        <v>308</v>
      </c>
    </row>
    <row r="86" spans="1:4" x14ac:dyDescent="0.45">
      <c r="A86" t="s">
        <v>36</v>
      </c>
      <c r="B86" s="17">
        <v>44770</v>
      </c>
      <c r="C86">
        <f>SUM(365+209)</f>
        <v>574</v>
      </c>
      <c r="D86">
        <f>SUM(C86-C66)</f>
        <v>336</v>
      </c>
    </row>
    <row r="87" spans="1:4" x14ac:dyDescent="0.45">
      <c r="A87" t="s">
        <v>37</v>
      </c>
      <c r="B87" s="17">
        <v>44798</v>
      </c>
      <c r="C87">
        <f>SUM(365+237)</f>
        <v>602</v>
      </c>
      <c r="D87">
        <f>SUM(C87-C66)</f>
        <v>364</v>
      </c>
    </row>
    <row r="88" spans="1:4" x14ac:dyDescent="0.45">
      <c r="A88" t="s">
        <v>38</v>
      </c>
      <c r="B88" s="17">
        <v>44828</v>
      </c>
      <c r="C88">
        <v>632</v>
      </c>
      <c r="D88">
        <f>SUM(C88-C66)</f>
        <v>394</v>
      </c>
    </row>
    <row r="89" spans="1:4" x14ac:dyDescent="0.45">
      <c r="A89" t="s">
        <v>39</v>
      </c>
      <c r="B89" s="17">
        <v>44854</v>
      </c>
      <c r="C89">
        <f>SUM(365+293)</f>
        <v>658</v>
      </c>
      <c r="D89">
        <f>SUM(C89-C66)</f>
        <v>420</v>
      </c>
    </row>
    <row r="90" spans="1:4" x14ac:dyDescent="0.45">
      <c r="A90" t="s">
        <v>40</v>
      </c>
      <c r="B90" s="17">
        <v>44885</v>
      </c>
      <c r="C90">
        <f>SUM(365+324)</f>
        <v>689</v>
      </c>
      <c r="D90">
        <f>SUM(C90-C66)</f>
        <v>451</v>
      </c>
    </row>
    <row r="91" spans="1:4" x14ac:dyDescent="0.45">
      <c r="A91" t="s">
        <v>41</v>
      </c>
      <c r="B91" s="17">
        <v>44910</v>
      </c>
      <c r="C91">
        <f>SUM(365+349)</f>
        <v>714</v>
      </c>
      <c r="D91">
        <f>SUM(C91-C66)</f>
        <v>476</v>
      </c>
    </row>
    <row r="92" spans="1:4" x14ac:dyDescent="0.45">
      <c r="A92" t="s">
        <v>42</v>
      </c>
      <c r="B92" s="17">
        <v>44942</v>
      </c>
      <c r="C92">
        <f>SUM(365+365+16)</f>
        <v>746</v>
      </c>
      <c r="D92">
        <f>SUM(C92-C66)</f>
        <v>508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DDA9-6051-4942-84C9-D3819A60F733}">
  <dimension ref="A1:C21"/>
  <sheetViews>
    <sheetView workbookViewId="0">
      <selection activeCell="H18" sqref="H18"/>
    </sheetView>
  </sheetViews>
  <sheetFormatPr defaultRowHeight="14.25" x14ac:dyDescent="0.45"/>
  <cols>
    <col min="1" max="1" width="14.3984375" customWidth="1"/>
    <col min="2" max="2" width="10.53125" customWidth="1"/>
    <col min="3" max="3" width="11.06640625" customWidth="1"/>
  </cols>
  <sheetData>
    <row r="1" spans="1:3" x14ac:dyDescent="0.45">
      <c r="A1" s="18" t="s">
        <v>66</v>
      </c>
    </row>
    <row r="3" spans="1:3" x14ac:dyDescent="0.45">
      <c r="A3" s="18" t="s">
        <v>67</v>
      </c>
    </row>
    <row r="4" spans="1:3" x14ac:dyDescent="0.45">
      <c r="A4" s="18" t="s">
        <v>68</v>
      </c>
    </row>
    <row r="5" spans="1:3" x14ac:dyDescent="0.45">
      <c r="A5" s="18" t="s">
        <v>69</v>
      </c>
    </row>
    <row r="6" spans="1:3" x14ac:dyDescent="0.45">
      <c r="A6" s="18" t="s">
        <v>70</v>
      </c>
    </row>
    <row r="7" spans="1:3" x14ac:dyDescent="0.45">
      <c r="A7" s="18"/>
    </row>
    <row r="8" spans="1:3" x14ac:dyDescent="0.45">
      <c r="A8" s="18" t="s">
        <v>71</v>
      </c>
    </row>
    <row r="9" spans="1:3" x14ac:dyDescent="0.45">
      <c r="A9" s="18" t="s">
        <v>72</v>
      </c>
    </row>
    <row r="11" spans="1:3" x14ac:dyDescent="0.45">
      <c r="A11" s="18" t="s">
        <v>73</v>
      </c>
    </row>
    <row r="12" spans="1:3" x14ac:dyDescent="0.45">
      <c r="A12" s="19" t="s">
        <v>74</v>
      </c>
    </row>
    <row r="14" spans="1:3" x14ac:dyDescent="0.45">
      <c r="A14" s="18" t="s">
        <v>75</v>
      </c>
      <c r="B14" s="18"/>
      <c r="C14" s="18"/>
    </row>
    <row r="15" spans="1:3" x14ac:dyDescent="0.45">
      <c r="A15" s="18" t="s">
        <v>1</v>
      </c>
      <c r="B15" s="19">
        <v>1</v>
      </c>
      <c r="C15" t="s">
        <v>116</v>
      </c>
    </row>
    <row r="16" spans="1:3" x14ac:dyDescent="0.45">
      <c r="A16" s="18"/>
      <c r="B16" s="19">
        <v>2</v>
      </c>
      <c r="C16" t="s">
        <v>117</v>
      </c>
    </row>
    <row r="17" spans="1:3" x14ac:dyDescent="0.45">
      <c r="A17" s="18"/>
      <c r="B17" s="19">
        <v>3</v>
      </c>
      <c r="C17" t="s">
        <v>118</v>
      </c>
    </row>
    <row r="18" spans="1:3" x14ac:dyDescent="0.45">
      <c r="A18" s="18"/>
      <c r="B18" s="18"/>
      <c r="C18" s="18"/>
    </row>
    <row r="19" spans="1:3" x14ac:dyDescent="0.45">
      <c r="A19" s="18" t="s">
        <v>2</v>
      </c>
      <c r="B19" s="18" t="s">
        <v>16</v>
      </c>
      <c r="C19" s="18" t="s">
        <v>76</v>
      </c>
    </row>
    <row r="20" spans="1:3" x14ac:dyDescent="0.45">
      <c r="A20" s="18"/>
      <c r="B20" s="18" t="s">
        <v>43</v>
      </c>
      <c r="C20" s="18" t="s">
        <v>77</v>
      </c>
    </row>
    <row r="21" spans="1:3" x14ac:dyDescent="0.45">
      <c r="A21" s="18"/>
      <c r="B21" s="18" t="s">
        <v>44</v>
      </c>
      <c r="C21" s="18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Macrofauna species</vt:lpstr>
      <vt:lpstr>Monitoring data</vt:lpstr>
      <vt:lpstr>Data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Watson</dc:creator>
  <cp:lastModifiedBy>Katie Watson</cp:lastModifiedBy>
  <dcterms:created xsi:type="dcterms:W3CDTF">2023-07-26T10:24:49Z</dcterms:created>
  <dcterms:modified xsi:type="dcterms:W3CDTF">2023-08-02T10:50:03Z</dcterms:modified>
</cp:coreProperties>
</file>