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<sst xmlns="http://schemas.openxmlformats.org/spreadsheetml/2006/main" count="171" uniqueCount="76">
  <si>
    <t>PHÂN CÔNG CHI TIẾT ĐỒ ÁN MÔN HỌC</t>
  </si>
  <si>
    <t>Xác định đề tài đồ án (Tuần 2)</t>
  </si>
  <si>
    <t>STT</t>
  </si>
  <si>
    <t>Công việc</t>
  </si>
  <si>
    <t>Mô tả chi tiết</t>
  </si>
  <si>
    <t>Thời hạn</t>
  </si>
  <si>
    <t>Thành viên</t>
  </si>
  <si>
    <t>Kết quả</t>
  </si>
  <si>
    <t>Loại công việc</t>
  </si>
  <si>
    <t>Nhận xét</t>
  </si>
  <si>
    <t>Ghi chú</t>
  </si>
  <si>
    <t>Nhất Phương</t>
  </si>
  <si>
    <t>Thùy Dương</t>
  </si>
  <si>
    <t>Tiến Đạt</t>
  </si>
  <si>
    <t>Thanh Sơn</t>
  </si>
  <si>
    <t>Quang Huy</t>
  </si>
  <si>
    <t>Trường Đại học FPT</t>
  </si>
  <si>
    <t>- Xác định sơ lược phần cứng, phần mềm, tài nguyên mạng, quản trị và bảo mật
của đề tài
- Xác định tính khả thi của đề tài</t>
  </si>
  <si>
    <t>Không chọn</t>
  </si>
  <si>
    <t>Nhóm hoàn thành đúng
 hạn deadline nhóm trưởng giao</t>
  </si>
  <si>
    <t>Công ty TNHH MTV Viễn thông Quốc tế  FPT</t>
  </si>
  <si>
    <t>Chọn</t>
  </si>
  <si>
    <t>Phòng tài nguyên huyện Buôn Đôn</t>
  </si>
  <si>
    <t>Thư viện Khoa học Tổng hợp TPHCM</t>
  </si>
  <si>
    <t>Công ty VINAI</t>
  </si>
  <si>
    <t>Tổng</t>
  </si>
  <si>
    <t>Tiến hành thực hiện nội dung đồ án (Tuần 3)</t>
  </si>
  <si>
    <t xml:space="preserve">Phân tích cơ sở hạ tầng CNTT:Phần cứng
     </t>
  </si>
  <si>
    <t>- Hệ thống máy tính
       + Máy chủ
       + Máy trạm
       + Máy tính con
- Trang thiết bị số hoá</t>
  </si>
  <si>
    <t>Hoàn thành</t>
  </si>
  <si>
    <t xml:space="preserve">
Nhóm hoàn thành đúng
hạn deadline nhóm trưởng giao</t>
  </si>
  <si>
    <t xml:space="preserve">Ưu, nhược điểm và giải pháp phát triển phần cứng
</t>
  </si>
  <si>
    <t>- Ưu điểm phần cứng
- Nhược điểm phần cứng
- Giải pháp phát triển phần cứng</t>
  </si>
  <si>
    <t xml:space="preserve">Phân tích cơ sở hạ tầng CNTT: Phần mềm
    </t>
  </si>
  <si>
    <t>- Hệ điều hành được sử dụng
- Phần mềm quản trị cơ sở dữ liệu
- Phần mềm thiết kế đồ họa, design
- Các phần mềm đặc trưng của doanh nghiệp:
       + Phần mềm vận hành số
       + Phần mềm tư vấn - hạ tầng số
       + Phần mềm quản trị tài chính nhân sự
       + Phần mềm công tác</t>
  </si>
  <si>
    <t>Ưu, nhược điểm và giải pháp phát triển phần mềm</t>
  </si>
  <si>
    <t>- Ưu điểm phần mềm
- Nhược điểm phần mềm
- Giải pháp phát triển phần mềm</t>
  </si>
  <si>
    <t>Phân tích cơ sở hạ tầng CNTT Tài nguyên mạng</t>
  </si>
  <si>
    <t>- Hệ thống Internet
- Mạng LAN
- Dịch vụ internet
- Đường truyền</t>
  </si>
  <si>
    <t xml:space="preserve">Ưu, nhược điểm và giải pháp phát triên tài nguyên mạng 
    </t>
  </si>
  <si>
    <t>- Ưu điểm tài nguyên mạng
- Nhược điểm tài nguyên mạng
- Giải pháp phát triển tài nguyên mạng</t>
  </si>
  <si>
    <t xml:space="preserve">Phân tích cơ sở hạ tầng CNTT: Quản trị và bảo mật
     </t>
  </si>
  <si>
    <t>- Quản trị
- Bảo mật</t>
  </si>
  <si>
    <t>Ưu, nhược điểm và giải pháp phát triển quản trị và bảo mật</t>
  </si>
  <si>
    <t>- Quản trị
        + Ưu điểm
        + Nhược điểm
        + Giải pháp phát triển
- Bảo mật
        + Ưu điểm
        + Nhược điểm
        + Giải pháp phát triển</t>
  </si>
  <si>
    <t>Slide Thuyết trình</t>
  </si>
  <si>
    <t>26/03</t>
  </si>
  <si>
    <t>Đang thực hiện</t>
  </si>
  <si>
    <t>Tiến hành thực hiện nội dung đồ án (Tuần 4)</t>
  </si>
  <si>
    <t>Quy trình hoạt động của công ty có ứng dụng công nghệ
thông tin: Quy trình tuyển dụng</t>
  </si>
  <si>
    <t xml:space="preserve">- Tìm hiểu các bước của quy trình tuyển dụng
- Vẽ lưu đồ quy trình tuyển dụng </t>
  </si>
  <si>
    <t>19/03</t>
  </si>
  <si>
    <t xml:space="preserve">Thanh Sơn đã làm bù bài tập
trên lớp </t>
  </si>
  <si>
    <t>- Tìm hiểu đối tượng tham gia quy trình tuyển dụng
- Những thành phần cơ sở hạ tầng công nghệ thông tin có liên quan
- Tìm hiểu các bước của quy trình tuyển dụng</t>
  </si>
  <si>
    <t>Quy trình hoạt động của công ty có ứng dụng công nghệ
thông tin: Quy trình trực tuyến truyền hình</t>
  </si>
  <si>
    <t>- Tìm hiểu đối tượng tham gia quy trình hội nghị trực tuyến 
truyền hình
- Những thành phần cơ sở hạ tầng công nghệ thông tin có liên quan</t>
  </si>
  <si>
    <t>- Tìm hiểu các bước của quy trình hội nghị trực tuyến truyền hình
- Vẽ lưu đồ quy trình hội nghị trực tuyến truyền hình</t>
  </si>
  <si>
    <t>Quy trình hoạt động của công ty có ứng dụng công nghệ
thông tin: Quy trình tiếp nhận và giải quyết khiếu nại 
khách hàng</t>
  </si>
  <si>
    <t>- Tìm hiểu quy trình tiếp nhận và giải quyết khiếu nại khách hàng 
- Tìm hiểu đối tượng tham gia quy trình  tiếp nhận và giải quyết
khiếu nại khách hàng
- Những thành phần cơ sở hạ tầng công nghệ thông tin có liên 
quan
- Quy trình tổng quát 
- Vẽ lưu đồ quy trình</t>
  </si>
  <si>
    <t>Tiến hành thực hiện nội dung đồ án (Tuần 5)</t>
  </si>
  <si>
    <t>Quy trình hoạt động của công ty có ứng dụng công nghệ thông tin: Quy trình cung cấp dịch vụ khách hàng</t>
  </si>
  <si>
    <t>- Vẽ lưu đồ chi tiết quy trình cung cấp dịch vụ khách hàng</t>
  </si>
  <si>
    <t>- Tìm hiểu đối tượng tham gia quy trình cung cấp dịch vụ
- Những thành phần cơ sở hạ tầng công nghệ thông tin có liên 
quan đến quy trình khách hàng
- Vẽ lưu đồ tổng quát quy trình cung cấp dịch vụ khách hàng</t>
  </si>
  <si>
    <t>Bảng phân công công việc</t>
  </si>
  <si>
    <t>- Ghi lại phần phân công cho các thành viên trong nhóm</t>
  </si>
  <si>
    <t>- Hoàn thiện trên Canva với 56 trang</t>
  </si>
  <si>
    <t>Hỗ trợ phụ làm Slide Thuyết trình</t>
  </si>
  <si>
    <t>Tạo mục lục, viết kết luận</t>
  </si>
  <si>
    <t>Viết báo cáo</t>
  </si>
  <si>
    <t>- Lời cảm ơn
- Lời mở đầu giới thiệu đề tài
- Chỉnh sửa, căn chỉnh lại báo cáo
- Kiểm tra lại nội dung đồ án</t>
  </si>
  <si>
    <t>Tiến hành thực hiện nội dung đồ án (Tuần 6)</t>
  </si>
  <si>
    <t>Quay video Thuyết trình đề tài</t>
  </si>
  <si>
    <t>- Mỗi bạn quay video trình chiếu slide thuyết trình theo phân công (mở Camera)</t>
  </si>
  <si>
    <t>20/04</t>
  </si>
  <si>
    <t>Nhóm hoàn thành đúng
hạn deadline nhóm trưởng giao</t>
  </si>
  <si>
    <t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</si>
</sst>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0">
    <font>
      <sz val="10.0"/>
      <color rgb="FF000000"/>
      <name val="Arial"/>
      <scheme val="minor"/>
    </font>
    <font>
      <b/>
      <sz val="23.0"/>
      <color theme="1"/>
      <name val="&quot;Times New Roman&quot;"/>
    </font>
    <font>
      <b/>
      <sz val="15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b/>
      <sz val="13.0"/>
      <color theme="1"/>
      <name val="&quot;Times New Roman&quot;"/>
    </font>
    <font>
      <sz val="13.0"/>
      <color theme="1"/>
      <name val="&quot;Times New Roman&quot;"/>
    </font>
  </fonts>
  <fills count="9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1" fillId="0" fontId="3" numFmtId="0" xfId="0" applyBorder="1" applyFont="1"/>
    <xf borderId="2" fillId="4" fontId="4" numFmtId="0" xfId="0" applyAlignment="1" applyBorder="1" applyFill="1" applyFont="1">
      <alignment horizontal="center"/>
    </xf>
    <xf borderId="3" fillId="4" fontId="4" numFmtId="0" xfId="0" applyAlignment="1" applyBorder="1" applyFont="1">
      <alignment horizontal="center"/>
    </xf>
    <xf borderId="0" fillId="4" fontId="4" numFmtId="0" xfId="0" applyAlignment="1" applyFont="1">
      <alignment horizontal="center"/>
    </xf>
    <xf borderId="3" fillId="0" fontId="3" numFmtId="0" xfId="0" applyBorder="1" applyFont="1"/>
    <xf borderId="1" fillId="4" fontId="4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4" fillId="4" fontId="4" numFmtId="0" xfId="0" applyAlignment="1" applyBorder="1" applyFont="1">
      <alignment horizontal="center"/>
    </xf>
    <xf borderId="5" fillId="5" fontId="5" numFmtId="0" xfId="0" applyAlignment="1" applyBorder="1" applyFill="1" applyFont="1">
      <alignment horizontal="center"/>
    </xf>
    <xf borderId="4" fillId="0" fontId="5" numFmtId="0" xfId="0" applyAlignment="1" applyBorder="1" applyFont="1">
      <alignment vertical="bottom"/>
    </xf>
    <xf borderId="0" fillId="0" fontId="5" numFmtId="0" xfId="0" applyFont="1"/>
    <xf borderId="3" fillId="0" fontId="5" numFmtId="164" xfId="0" applyAlignment="1" applyBorder="1" applyFont="1" applyNumberFormat="1">
      <alignment horizontal="center"/>
    </xf>
    <xf borderId="4" fillId="6" fontId="4" numFmtId="0" xfId="0" applyAlignment="1" applyBorder="1" applyFill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3" fillId="0" fontId="6" numFmtId="0" xfId="0" applyBorder="1" applyFont="1"/>
    <xf borderId="4" fillId="6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4" fillId="7" fontId="4" numFmtId="0" xfId="0" applyAlignment="1" applyBorder="1" applyFill="1" applyFont="1">
      <alignment horizontal="center" vertical="bottom"/>
    </xf>
    <xf borderId="4" fillId="8" fontId="5" numFmtId="0" xfId="0" applyAlignment="1" applyBorder="1" applyFill="1" applyFont="1">
      <alignment horizontal="center" vertical="bottom"/>
    </xf>
    <xf borderId="1" fillId="0" fontId="6" numFmtId="0" xfId="0" applyAlignment="1" applyBorder="1" applyFont="1">
      <alignment vertical="bottom"/>
    </xf>
    <xf borderId="2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0" fillId="4" fontId="4" numFmtId="0" xfId="0" applyAlignment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5" fillId="5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3" fillId="0" fontId="5" numFmtId="164" xfId="0" applyAlignment="1" applyBorder="1" applyFont="1" applyNumberFormat="1">
      <alignment horizontal="center" vertical="center"/>
    </xf>
    <xf borderId="4" fillId="6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0" fillId="0" fontId="7" numFmtId="0" xfId="0" applyAlignment="1" applyFont="1">
      <alignment horizontal="center"/>
    </xf>
    <xf borderId="2" fillId="5" fontId="5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3" fillId="0" fontId="5" numFmtId="0" xfId="0" applyAlignment="1" applyBorder="1" applyFont="1">
      <alignment horizontal="left" vertical="center"/>
    </xf>
    <xf borderId="4" fillId="6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horizontal="left" vertical="center"/>
    </xf>
    <xf borderId="4" fillId="0" fontId="6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vertical="center"/>
    </xf>
    <xf borderId="3" fillId="0" fontId="6" numFmtId="0" xfId="0" applyAlignment="1" applyBorder="1" applyFont="1">
      <alignment vertical="bottom"/>
    </xf>
    <xf borderId="3" fillId="0" fontId="5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  <xf borderId="3" fillId="6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2" fillId="0" fontId="3" numFmtId="0" xfId="0" applyBorder="1" applyFont="1"/>
    <xf borderId="0" fillId="0" fontId="6" numFmtId="0" xfId="0" applyAlignment="1" applyFont="1">
      <alignment vertical="center"/>
    </xf>
    <xf borderId="3" fillId="0" fontId="6" numFmtId="0" xfId="0" applyAlignment="1" applyBorder="1" applyFont="1">
      <alignment vertical="center"/>
    </xf>
    <xf borderId="4" fillId="7" fontId="4" numFmtId="0" xfId="0" applyAlignment="1" applyBorder="1" applyFont="1">
      <alignment horizontal="center" vertical="center"/>
    </xf>
    <xf borderId="4" fillId="8" fontId="5" numFmtId="0" xfId="0" applyAlignment="1" applyBorder="1" applyFont="1">
      <alignment horizontal="center" vertical="center"/>
    </xf>
    <xf borderId="4" fillId="0" fontId="6" numFmtId="0" xfId="0" applyBorder="1" applyFont="1"/>
    <xf borderId="0" fillId="6" fontId="6" numFmtId="0" xfId="0" applyAlignment="1" applyFont="1">
      <alignment vertical="bottom"/>
    </xf>
    <xf borderId="4" fillId="0" fontId="6" numFmtId="0" xfId="0" applyAlignment="1" applyBorder="1" applyFont="1">
      <alignment vertical="bottom"/>
    </xf>
    <xf borderId="6" fillId="4" fontId="8" numFmtId="0" xfId="0" applyAlignment="1" applyBorder="1" applyFont="1">
      <alignment horizontal="center"/>
    </xf>
    <xf borderId="5" fillId="3" fontId="8" numFmtId="0" xfId="0" applyAlignment="1" applyBorder="1" applyFont="1">
      <alignment horizontal="center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ĐỒ ÁN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Sheet1!$E$70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Sheet1!$F$69:$J$69</c:f>
            </c:strRef>
          </c:cat>
          <c:val>
            <c:numRef>
              <c:f>Sheet1!$F$70:$J$70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3962400</xdr:colOff>
      <xdr:row>71</xdr:row>
      <xdr:rowOff>200025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4" max="4" width="52.13"/>
    <col customWidth="1" min="5" max="5" width="14.13"/>
    <col customWidth="1" min="11" max="11" width="27.38"/>
    <col customWidth="1" min="13" max="13" width="28.38"/>
    <col customWidth="1" min="14" max="14" width="23.63"/>
  </cols>
  <sheetData>
    <row r="1">
      <c r="A1" s="1" t="s">
        <v>0</v>
      </c>
    </row>
    <row r="4">
      <c r="A4" s="2" t="s">
        <v>1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4" t="s">
        <v>2</v>
      </c>
      <c r="B7" s="5" t="s">
        <v>3</v>
      </c>
      <c r="C7" s="6" t="s">
        <v>4</v>
      </c>
      <c r="D7" s="7"/>
      <c r="E7" s="5" t="s">
        <v>5</v>
      </c>
      <c r="F7" s="8" t="s">
        <v>6</v>
      </c>
      <c r="G7" s="3"/>
      <c r="H7" s="3"/>
      <c r="I7" s="3"/>
      <c r="J7" s="9"/>
      <c r="K7" s="5" t="s">
        <v>7</v>
      </c>
      <c r="L7" s="5" t="s">
        <v>8</v>
      </c>
      <c r="M7" s="5" t="s">
        <v>9</v>
      </c>
      <c r="N7" s="5" t="s">
        <v>10</v>
      </c>
    </row>
    <row r="8">
      <c r="A8" s="10"/>
      <c r="B8" s="9"/>
      <c r="C8" s="3"/>
      <c r="D8" s="9"/>
      <c r="E8" s="9"/>
      <c r="F8" s="11" t="s">
        <v>11</v>
      </c>
      <c r="G8" s="11" t="s">
        <v>12</v>
      </c>
      <c r="H8" s="11" t="s">
        <v>13</v>
      </c>
      <c r="I8" s="11" t="s">
        <v>14</v>
      </c>
      <c r="J8" s="11" t="s">
        <v>15</v>
      </c>
      <c r="K8" s="9"/>
      <c r="L8" s="9"/>
      <c r="M8" s="9"/>
      <c r="N8" s="9"/>
    </row>
    <row r="9">
      <c r="A9" s="12">
        <v>1.0</v>
      </c>
      <c r="B9" s="13" t="s">
        <v>16</v>
      </c>
      <c r="C9" s="14" t="s">
        <v>17</v>
      </c>
      <c r="D9" s="7"/>
      <c r="E9" s="15">
        <v>45325.0</v>
      </c>
      <c r="F9" s="16" t="b">
        <v>0</v>
      </c>
      <c r="G9" s="16" t="b">
        <v>0</v>
      </c>
      <c r="H9" s="16" t="b">
        <v>0</v>
      </c>
      <c r="I9" s="16" t="b">
        <v>1</v>
      </c>
      <c r="J9" s="16" t="b">
        <v>0</v>
      </c>
      <c r="K9" s="17" t="s">
        <v>18</v>
      </c>
      <c r="L9" s="18">
        <v>1.0</v>
      </c>
      <c r="M9" s="19" t="s">
        <v>19</v>
      </c>
      <c r="N9" s="20"/>
    </row>
    <row r="10">
      <c r="A10" s="12">
        <v>2.0</v>
      </c>
      <c r="B10" s="21" t="s">
        <v>20</v>
      </c>
      <c r="D10" s="7"/>
      <c r="E10" s="7"/>
      <c r="F10" s="16" t="b">
        <v>1</v>
      </c>
      <c r="G10" s="16" t="b">
        <v>0</v>
      </c>
      <c r="H10" s="16" t="b">
        <v>0</v>
      </c>
      <c r="I10" s="16" t="b">
        <v>0</v>
      </c>
      <c r="J10" s="16" t="b">
        <v>0</v>
      </c>
      <c r="K10" s="17" t="s">
        <v>21</v>
      </c>
      <c r="L10" s="18">
        <v>1.0</v>
      </c>
      <c r="M10" s="7"/>
      <c r="N10" s="7"/>
    </row>
    <row r="11">
      <c r="A11" s="12">
        <v>3.0</v>
      </c>
      <c r="B11" s="21" t="s">
        <v>22</v>
      </c>
      <c r="D11" s="7"/>
      <c r="E11" s="7"/>
      <c r="F11" s="16" t="b">
        <v>0</v>
      </c>
      <c r="G11" s="16" t="b">
        <v>0</v>
      </c>
      <c r="H11" s="16" t="b">
        <v>1</v>
      </c>
      <c r="I11" s="16" t="b">
        <v>0</v>
      </c>
      <c r="J11" s="16" t="b">
        <v>0</v>
      </c>
      <c r="K11" s="17" t="s">
        <v>18</v>
      </c>
      <c r="L11" s="18">
        <v>1.0</v>
      </c>
      <c r="M11" s="7"/>
      <c r="N11" s="7"/>
    </row>
    <row r="12">
      <c r="A12" s="12">
        <v>4.0</v>
      </c>
      <c r="B12" s="21" t="s">
        <v>23</v>
      </c>
      <c r="D12" s="7"/>
      <c r="E12" s="7"/>
      <c r="F12" s="16" t="b">
        <v>0</v>
      </c>
      <c r="G12" s="16" t="b">
        <v>1</v>
      </c>
      <c r="H12" s="16" t="b">
        <v>0</v>
      </c>
      <c r="I12" s="16" t="b">
        <v>0</v>
      </c>
      <c r="J12" s="16" t="b">
        <v>0</v>
      </c>
      <c r="K12" s="17" t="s">
        <v>18</v>
      </c>
      <c r="L12" s="18">
        <v>1.0</v>
      </c>
      <c r="M12" s="7"/>
      <c r="N12" s="7"/>
    </row>
    <row r="13">
      <c r="A13" s="12">
        <v>5.0</v>
      </c>
      <c r="B13" s="21" t="s">
        <v>24</v>
      </c>
      <c r="C13" s="3"/>
      <c r="D13" s="9"/>
      <c r="E13" s="9"/>
      <c r="F13" s="16" t="b">
        <v>0</v>
      </c>
      <c r="G13" s="16" t="b">
        <v>0</v>
      </c>
      <c r="H13" s="16" t="b">
        <v>0</v>
      </c>
      <c r="I13" s="16" t="b">
        <v>0</v>
      </c>
      <c r="J13" s="16" t="b">
        <v>1</v>
      </c>
      <c r="K13" s="17" t="s">
        <v>18</v>
      </c>
      <c r="L13" s="18">
        <v>1.0</v>
      </c>
      <c r="M13" s="9"/>
      <c r="N13" s="9"/>
    </row>
    <row r="14">
      <c r="A14" s="22"/>
      <c r="D14" s="7"/>
      <c r="E14" s="23" t="s">
        <v>25</v>
      </c>
      <c r="F14" s="24">
        <f t="shared" ref="F14:J14" si="1">SUMPRODUCT((F9:F13=TRUE)*$L9:$L13)</f>
        <v>1</v>
      </c>
      <c r="G14" s="24">
        <f t="shared" si="1"/>
        <v>1</v>
      </c>
      <c r="H14" s="24">
        <f t="shared" si="1"/>
        <v>1</v>
      </c>
      <c r="I14" s="24">
        <f t="shared" si="1"/>
        <v>1</v>
      </c>
      <c r="J14" s="24">
        <f t="shared" si="1"/>
        <v>1</v>
      </c>
      <c r="K14" s="25"/>
      <c r="L14" s="3"/>
      <c r="M14" s="3"/>
      <c r="N14" s="9"/>
    </row>
    <row r="15">
      <c r="A15" s="2" t="s">
        <v>26</v>
      </c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26" t="s">
        <v>2</v>
      </c>
      <c r="B19" s="27" t="s">
        <v>3</v>
      </c>
      <c r="C19" s="28" t="s">
        <v>4</v>
      </c>
      <c r="D19" s="7"/>
      <c r="E19" s="27" t="s">
        <v>5</v>
      </c>
      <c r="F19" s="29" t="s">
        <v>6</v>
      </c>
      <c r="G19" s="3"/>
      <c r="H19" s="3"/>
      <c r="I19" s="3"/>
      <c r="J19" s="9"/>
      <c r="K19" s="27" t="s">
        <v>7</v>
      </c>
      <c r="L19" s="27" t="s">
        <v>8</v>
      </c>
      <c r="M19" s="27" t="s">
        <v>9</v>
      </c>
      <c r="N19" s="5" t="s">
        <v>10</v>
      </c>
    </row>
    <row r="20">
      <c r="A20" s="10"/>
      <c r="B20" s="9"/>
      <c r="C20" s="3"/>
      <c r="D20" s="9"/>
      <c r="E20" s="9"/>
      <c r="F20" s="30" t="s">
        <v>11</v>
      </c>
      <c r="G20" s="30" t="s">
        <v>12</v>
      </c>
      <c r="H20" s="30" t="s">
        <v>13</v>
      </c>
      <c r="I20" s="30" t="s">
        <v>14</v>
      </c>
      <c r="J20" s="30" t="s">
        <v>15</v>
      </c>
      <c r="K20" s="9"/>
      <c r="L20" s="9"/>
      <c r="M20" s="9"/>
      <c r="N20" s="9"/>
    </row>
    <row r="21">
      <c r="A21" s="31">
        <v>1.0</v>
      </c>
      <c r="B21" s="32" t="s">
        <v>27</v>
      </c>
      <c r="C21" s="33" t="s">
        <v>28</v>
      </c>
      <c r="D21" s="9"/>
      <c r="E21" s="34">
        <v>45629.0</v>
      </c>
      <c r="F21" s="35" t="b">
        <v>0</v>
      </c>
      <c r="G21" s="35" t="b">
        <v>1</v>
      </c>
      <c r="H21" s="35" t="b">
        <v>0</v>
      </c>
      <c r="I21" s="35" t="b">
        <v>0</v>
      </c>
      <c r="J21" s="35" t="b">
        <v>0</v>
      </c>
      <c r="K21" s="36" t="s">
        <v>29</v>
      </c>
      <c r="L21" s="37">
        <v>1.0</v>
      </c>
      <c r="M21" s="38" t="s">
        <v>30</v>
      </c>
      <c r="N21" s="20"/>
    </row>
    <row r="22">
      <c r="A22" s="31">
        <v>2.0</v>
      </c>
      <c r="B22" s="32" t="s">
        <v>31</v>
      </c>
      <c r="C22" s="33" t="s">
        <v>32</v>
      </c>
      <c r="D22" s="9"/>
      <c r="E22" s="7"/>
      <c r="F22" s="35" t="b">
        <v>0</v>
      </c>
      <c r="G22" s="35" t="b">
        <v>1</v>
      </c>
      <c r="H22" s="35" t="b">
        <v>0</v>
      </c>
      <c r="I22" s="35" t="b">
        <v>0</v>
      </c>
      <c r="J22" s="35" t="b">
        <v>0</v>
      </c>
      <c r="K22" s="36" t="s">
        <v>29</v>
      </c>
      <c r="L22" s="37">
        <v>1.0</v>
      </c>
      <c r="M22" s="7"/>
      <c r="N22" s="7"/>
    </row>
    <row r="23">
      <c r="A23" s="31">
        <v>3.0</v>
      </c>
      <c r="B23" s="39" t="s">
        <v>33</v>
      </c>
      <c r="C23" s="33" t="s">
        <v>34</v>
      </c>
      <c r="D23" s="9"/>
      <c r="E23" s="7"/>
      <c r="F23" s="35" t="b">
        <v>1</v>
      </c>
      <c r="G23" s="40"/>
      <c r="H23" s="35" t="b">
        <v>0</v>
      </c>
      <c r="I23" s="40"/>
      <c r="J23" s="40"/>
      <c r="K23" s="36" t="s">
        <v>29</v>
      </c>
      <c r="L23" s="37">
        <v>2.0</v>
      </c>
      <c r="M23" s="7"/>
      <c r="N23" s="7"/>
    </row>
    <row r="24">
      <c r="A24" s="31">
        <v>4.0</v>
      </c>
      <c r="B24" s="39" t="s">
        <v>35</v>
      </c>
      <c r="C24" s="33" t="s">
        <v>36</v>
      </c>
      <c r="D24" s="9"/>
      <c r="E24" s="7"/>
      <c r="F24" s="35" t="b">
        <v>1</v>
      </c>
      <c r="G24" s="35" t="b">
        <v>0</v>
      </c>
      <c r="H24" s="35" t="b">
        <v>0</v>
      </c>
      <c r="I24" s="35" t="b">
        <v>0</v>
      </c>
      <c r="J24" s="35" t="b">
        <v>0</v>
      </c>
      <c r="K24" s="36" t="s">
        <v>29</v>
      </c>
      <c r="L24" s="37">
        <v>1.0</v>
      </c>
      <c r="M24" s="7"/>
      <c r="N24" s="7"/>
    </row>
    <row r="25">
      <c r="A25" s="31">
        <v>5.0</v>
      </c>
      <c r="B25" s="39" t="s">
        <v>37</v>
      </c>
      <c r="C25" s="33" t="s">
        <v>38</v>
      </c>
      <c r="D25" s="9"/>
      <c r="E25" s="7"/>
      <c r="F25" s="35" t="b">
        <v>0</v>
      </c>
      <c r="G25" s="35" t="b">
        <v>0</v>
      </c>
      <c r="H25" s="35" t="b">
        <v>1</v>
      </c>
      <c r="I25" s="35" t="b">
        <v>0</v>
      </c>
      <c r="J25" s="35" t="b">
        <v>0</v>
      </c>
      <c r="K25" s="36" t="s">
        <v>29</v>
      </c>
      <c r="L25" s="37">
        <v>1.0</v>
      </c>
      <c r="M25" s="7"/>
      <c r="N25" s="7"/>
    </row>
    <row r="26">
      <c r="A26" s="31">
        <v>6.0</v>
      </c>
      <c r="B26" s="32" t="s">
        <v>39</v>
      </c>
      <c r="C26" s="33" t="s">
        <v>40</v>
      </c>
      <c r="D26" s="9"/>
      <c r="E26" s="7"/>
      <c r="F26" s="40"/>
      <c r="G26" s="40"/>
      <c r="H26" s="35" t="b">
        <v>1</v>
      </c>
      <c r="I26" s="40"/>
      <c r="J26" s="35" t="b">
        <v>0</v>
      </c>
      <c r="K26" s="36" t="s">
        <v>29</v>
      </c>
      <c r="L26" s="37">
        <v>1.0</v>
      </c>
      <c r="M26" s="7"/>
      <c r="N26" s="7"/>
    </row>
    <row r="27">
      <c r="A27" s="31">
        <v>7.0</v>
      </c>
      <c r="B27" s="32" t="s">
        <v>41</v>
      </c>
      <c r="C27" s="33" t="s">
        <v>42</v>
      </c>
      <c r="D27" s="9"/>
      <c r="E27" s="7"/>
      <c r="F27" s="40"/>
      <c r="G27" s="35" t="b">
        <v>0</v>
      </c>
      <c r="H27" s="40"/>
      <c r="I27" s="35" t="b">
        <v>1</v>
      </c>
      <c r="J27" s="40"/>
      <c r="K27" s="36" t="s">
        <v>29</v>
      </c>
      <c r="L27" s="37">
        <v>1.0</v>
      </c>
      <c r="M27" s="7"/>
      <c r="N27" s="7"/>
    </row>
    <row r="28">
      <c r="A28" s="31">
        <v>8.0</v>
      </c>
      <c r="B28" s="41" t="s">
        <v>43</v>
      </c>
      <c r="C28" s="33" t="s">
        <v>44</v>
      </c>
      <c r="D28" s="9"/>
      <c r="E28" s="9"/>
      <c r="F28" s="35" t="b">
        <v>0</v>
      </c>
      <c r="G28" s="35" t="b">
        <v>0</v>
      </c>
      <c r="H28" s="35" t="b">
        <v>0</v>
      </c>
      <c r="I28" s="35" t="b">
        <v>1</v>
      </c>
      <c r="J28" s="35" t="b">
        <v>0</v>
      </c>
      <c r="K28" s="36" t="s">
        <v>29</v>
      </c>
      <c r="L28" s="37">
        <v>1.0</v>
      </c>
      <c r="M28" s="7"/>
      <c r="N28" s="7"/>
    </row>
    <row r="29">
      <c r="A29" s="31">
        <v>9.0</v>
      </c>
      <c r="B29" s="42" t="s">
        <v>45</v>
      </c>
      <c r="C29" s="43"/>
      <c r="D29" s="9"/>
      <c r="E29" s="44" t="s">
        <v>46</v>
      </c>
      <c r="F29" s="35" t="b">
        <v>0</v>
      </c>
      <c r="G29" s="40"/>
      <c r="H29" s="40"/>
      <c r="I29" s="40"/>
      <c r="J29" s="40"/>
      <c r="K29" s="36" t="s">
        <v>47</v>
      </c>
      <c r="L29" s="37">
        <v>3.0</v>
      </c>
      <c r="M29" s="9"/>
      <c r="N29" s="9"/>
    </row>
    <row r="30">
      <c r="A30" s="22"/>
      <c r="B30" s="22"/>
      <c r="C30" s="22"/>
      <c r="D30" s="7"/>
      <c r="E30" s="23" t="s">
        <v>25</v>
      </c>
      <c r="F30" s="24">
        <f t="shared" ref="F30:J30" si="2">SUMPRODUCT((F21:F29=TRUE)*$L21:$L29)</f>
        <v>3</v>
      </c>
      <c r="G30" s="24">
        <f t="shared" si="2"/>
        <v>2</v>
      </c>
      <c r="H30" s="24">
        <f t="shared" si="2"/>
        <v>2</v>
      </c>
      <c r="I30" s="24">
        <f t="shared" si="2"/>
        <v>2</v>
      </c>
      <c r="J30" s="24">
        <f t="shared" si="2"/>
        <v>0</v>
      </c>
      <c r="K30" s="25"/>
      <c r="L30" s="3"/>
      <c r="M30" s="3"/>
      <c r="N30" s="9"/>
    </row>
    <row r="31">
      <c r="A31" s="2" t="s">
        <v>48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26" t="s">
        <v>2</v>
      </c>
      <c r="B35" s="27" t="s">
        <v>3</v>
      </c>
      <c r="C35" s="28" t="s">
        <v>4</v>
      </c>
      <c r="D35" s="7"/>
      <c r="E35" s="27" t="s">
        <v>5</v>
      </c>
      <c r="F35" s="29" t="s">
        <v>6</v>
      </c>
      <c r="G35" s="3"/>
      <c r="H35" s="3"/>
      <c r="I35" s="3"/>
      <c r="J35" s="9"/>
      <c r="K35" s="27" t="s">
        <v>7</v>
      </c>
      <c r="L35" s="27" t="s">
        <v>8</v>
      </c>
      <c r="M35" s="27" t="s">
        <v>9</v>
      </c>
      <c r="N35" s="5" t="s">
        <v>10</v>
      </c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>
      <c r="A36" s="10"/>
      <c r="B36" s="9"/>
      <c r="C36" s="3"/>
      <c r="D36" s="9"/>
      <c r="E36" s="9"/>
      <c r="F36" s="30" t="s">
        <v>11</v>
      </c>
      <c r="G36" s="30" t="s">
        <v>12</v>
      </c>
      <c r="H36" s="30" t="s">
        <v>13</v>
      </c>
      <c r="I36" s="30" t="s">
        <v>14</v>
      </c>
      <c r="J36" s="30" t="s">
        <v>15</v>
      </c>
      <c r="K36" s="9"/>
      <c r="L36" s="9"/>
      <c r="M36" s="9"/>
      <c r="N36" s="9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>
      <c r="A37" s="46">
        <v>1.0</v>
      </c>
      <c r="B37" s="47" t="s">
        <v>49</v>
      </c>
      <c r="C37" s="48" t="s">
        <v>50</v>
      </c>
      <c r="D37" s="9"/>
      <c r="E37" s="49" t="s">
        <v>51</v>
      </c>
      <c r="F37" s="50" t="b">
        <v>0</v>
      </c>
      <c r="G37" s="50" t="b">
        <v>1</v>
      </c>
      <c r="H37" s="50" t="b">
        <v>0</v>
      </c>
      <c r="I37" s="50" t="b">
        <v>0</v>
      </c>
      <c r="J37" s="50" t="b">
        <v>0</v>
      </c>
      <c r="K37" s="51" t="s">
        <v>29</v>
      </c>
      <c r="L37" s="51">
        <v>1.0</v>
      </c>
      <c r="M37" s="38" t="s">
        <v>30</v>
      </c>
      <c r="N37" s="38" t="s">
        <v>52</v>
      </c>
    </row>
    <row r="38">
      <c r="A38" s="10"/>
      <c r="B38" s="9"/>
      <c r="C38" s="48" t="s">
        <v>53</v>
      </c>
      <c r="D38" s="9"/>
      <c r="E38" s="7"/>
      <c r="F38" s="50" t="b">
        <v>1</v>
      </c>
      <c r="G38" s="50" t="b">
        <v>0</v>
      </c>
      <c r="H38" s="50" t="b">
        <v>0</v>
      </c>
      <c r="I38" s="50" t="b">
        <v>0</v>
      </c>
      <c r="J38" s="50" t="b">
        <v>0</v>
      </c>
      <c r="K38" s="51" t="s">
        <v>29</v>
      </c>
      <c r="L38" s="51">
        <v>1.0</v>
      </c>
      <c r="M38" s="7"/>
      <c r="N38" s="7"/>
    </row>
    <row r="39">
      <c r="A39" s="46">
        <v>2.0</v>
      </c>
      <c r="B39" s="49" t="s">
        <v>54</v>
      </c>
      <c r="C39" s="48" t="s">
        <v>55</v>
      </c>
      <c r="D39" s="9"/>
      <c r="E39" s="7"/>
      <c r="F39" s="50" t="b">
        <v>0</v>
      </c>
      <c r="G39" s="52"/>
      <c r="H39" s="50" t="b">
        <v>1</v>
      </c>
      <c r="I39" s="52"/>
      <c r="J39" s="52"/>
      <c r="K39" s="51" t="s">
        <v>29</v>
      </c>
      <c r="L39" s="51">
        <v>1.0</v>
      </c>
      <c r="M39" s="7"/>
      <c r="N39" s="7"/>
    </row>
    <row r="40">
      <c r="A40" s="10"/>
      <c r="B40" s="9"/>
      <c r="C40" s="48" t="s">
        <v>56</v>
      </c>
      <c r="D40" s="9"/>
      <c r="E40" s="7"/>
      <c r="F40" s="50" t="b">
        <v>0</v>
      </c>
      <c r="G40" s="50" t="b">
        <v>0</v>
      </c>
      <c r="H40" s="50" t="b">
        <v>0</v>
      </c>
      <c r="I40" s="50" t="b">
        <v>0</v>
      </c>
      <c r="J40" s="50" t="b">
        <v>1</v>
      </c>
      <c r="K40" s="51" t="s">
        <v>29</v>
      </c>
      <c r="L40" s="51">
        <v>1.0</v>
      </c>
      <c r="M40" s="7"/>
      <c r="N40" s="7"/>
    </row>
    <row r="41">
      <c r="A41" s="31">
        <v>3.0</v>
      </c>
      <c r="B41" s="53" t="s">
        <v>57</v>
      </c>
      <c r="C41" s="48" t="s">
        <v>58</v>
      </c>
      <c r="D41" s="9"/>
      <c r="E41" s="9"/>
      <c r="F41" s="50" t="b">
        <v>0</v>
      </c>
      <c r="G41" s="50" t="b">
        <v>0</v>
      </c>
      <c r="H41" s="50" t="b">
        <v>0</v>
      </c>
      <c r="I41" s="50" t="b">
        <v>1</v>
      </c>
      <c r="J41" s="50" t="b">
        <v>0</v>
      </c>
      <c r="K41" s="51" t="s">
        <v>29</v>
      </c>
      <c r="L41" s="51">
        <v>2.0</v>
      </c>
      <c r="M41" s="7"/>
      <c r="N41" s="7"/>
    </row>
    <row r="42">
      <c r="A42" s="31">
        <v>4.0</v>
      </c>
      <c r="B42" s="54" t="s">
        <v>45</v>
      </c>
      <c r="C42" s="55"/>
      <c r="D42" s="9"/>
      <c r="E42" s="53" t="s">
        <v>46</v>
      </c>
      <c r="F42" s="50" t="b">
        <v>0</v>
      </c>
      <c r="G42" s="52"/>
      <c r="H42" s="52"/>
      <c r="I42" s="50" t="b">
        <v>0</v>
      </c>
      <c r="J42" s="52"/>
      <c r="K42" s="51" t="s">
        <v>47</v>
      </c>
      <c r="L42" s="51">
        <v>4.0</v>
      </c>
      <c r="M42" s="9"/>
      <c r="N42" s="9"/>
    </row>
    <row r="43">
      <c r="A43" s="22"/>
      <c r="B43" s="22"/>
      <c r="C43" s="22"/>
      <c r="D43" s="56"/>
      <c r="E43" s="23" t="s">
        <v>25</v>
      </c>
      <c r="F43" s="24">
        <f t="shared" ref="F43:J43" si="3">SUMPRODUCT((F37:F42=TRUE)*$L37:$L42)</f>
        <v>1</v>
      </c>
      <c r="G43" s="24">
        <f t="shared" si="3"/>
        <v>1</v>
      </c>
      <c r="H43" s="24">
        <f t="shared" si="3"/>
        <v>1</v>
      </c>
      <c r="I43" s="24">
        <f t="shared" si="3"/>
        <v>2</v>
      </c>
      <c r="J43" s="24">
        <f t="shared" si="3"/>
        <v>1</v>
      </c>
      <c r="K43" s="22"/>
      <c r="L43" s="22"/>
      <c r="M43" s="22"/>
      <c r="N43" s="22"/>
    </row>
    <row r="44">
      <c r="A44" s="2" t="s">
        <v>59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26" t="s">
        <v>2</v>
      </c>
      <c r="B48" s="27" t="s">
        <v>3</v>
      </c>
      <c r="C48" s="28" t="s">
        <v>4</v>
      </c>
      <c r="D48" s="7"/>
      <c r="E48" s="27" t="s">
        <v>5</v>
      </c>
      <c r="F48" s="29" t="s">
        <v>6</v>
      </c>
      <c r="G48" s="3"/>
      <c r="H48" s="3"/>
      <c r="I48" s="3"/>
      <c r="J48" s="9"/>
      <c r="K48" s="27" t="s">
        <v>7</v>
      </c>
      <c r="L48" s="27" t="s">
        <v>8</v>
      </c>
      <c r="M48" s="27" t="s">
        <v>9</v>
      </c>
      <c r="N48" s="5" t="s">
        <v>10</v>
      </c>
    </row>
    <row r="49">
      <c r="A49" s="10"/>
      <c r="B49" s="9"/>
      <c r="C49" s="3"/>
      <c r="D49" s="9"/>
      <c r="E49" s="9"/>
      <c r="F49" s="30" t="s">
        <v>11</v>
      </c>
      <c r="G49" s="30" t="s">
        <v>12</v>
      </c>
      <c r="H49" s="30" t="s">
        <v>13</v>
      </c>
      <c r="I49" s="30" t="s">
        <v>14</v>
      </c>
      <c r="J49" s="30" t="s">
        <v>15</v>
      </c>
      <c r="K49" s="9"/>
      <c r="L49" s="9"/>
      <c r="M49" s="9"/>
      <c r="N49" s="9"/>
    </row>
    <row r="50">
      <c r="A50" s="46">
        <v>1.0</v>
      </c>
      <c r="B50" s="57" t="s">
        <v>60</v>
      </c>
      <c r="C50" s="58" t="s">
        <v>61</v>
      </c>
      <c r="D50" s="7"/>
      <c r="E50" s="38" t="s">
        <v>46</v>
      </c>
      <c r="F50" s="59" t="b">
        <v>0</v>
      </c>
      <c r="G50" s="59" t="b">
        <v>0</v>
      </c>
      <c r="H50" s="59" t="b">
        <v>1</v>
      </c>
      <c r="I50" s="59" t="b">
        <v>1</v>
      </c>
      <c r="J50" s="59" t="b">
        <v>0</v>
      </c>
      <c r="K50" s="60" t="s">
        <v>29</v>
      </c>
      <c r="L50" s="60">
        <v>1.0</v>
      </c>
      <c r="M50" s="38" t="s">
        <v>30</v>
      </c>
      <c r="N50" s="20"/>
    </row>
    <row r="51">
      <c r="A51" s="61"/>
      <c r="B51" s="7"/>
      <c r="C51" s="3"/>
      <c r="D51" s="9"/>
      <c r="E51" s="7"/>
      <c r="F51" s="9"/>
      <c r="G51" s="9"/>
      <c r="H51" s="9"/>
      <c r="I51" s="9"/>
      <c r="J51" s="9"/>
      <c r="K51" s="9"/>
      <c r="L51" s="9"/>
      <c r="M51" s="7"/>
      <c r="N51" s="7"/>
    </row>
    <row r="52">
      <c r="A52" s="10"/>
      <c r="B52" s="9"/>
      <c r="C52" s="33" t="s">
        <v>62</v>
      </c>
      <c r="D52" s="9"/>
      <c r="E52" s="7"/>
      <c r="F52" s="35" t="b">
        <v>0</v>
      </c>
      <c r="G52" s="35" t="b">
        <v>1</v>
      </c>
      <c r="H52" s="35" t="b">
        <v>0</v>
      </c>
      <c r="I52" s="35" t="b">
        <v>0</v>
      </c>
      <c r="J52" s="35" t="b">
        <v>0</v>
      </c>
      <c r="K52" s="36" t="s">
        <v>29</v>
      </c>
      <c r="L52" s="37">
        <v>1.0</v>
      </c>
      <c r="M52" s="7"/>
      <c r="N52" s="7"/>
    </row>
    <row r="53">
      <c r="A53" s="31">
        <v>2.0</v>
      </c>
      <c r="B53" s="39" t="s">
        <v>63</v>
      </c>
      <c r="C53" s="33" t="s">
        <v>64</v>
      </c>
      <c r="D53" s="9"/>
      <c r="E53" s="7"/>
      <c r="F53" s="35" t="b">
        <v>1</v>
      </c>
      <c r="G53" s="35" t="b">
        <v>0</v>
      </c>
      <c r="H53" s="35" t="b">
        <v>0</v>
      </c>
      <c r="I53" s="35" t="b">
        <v>0</v>
      </c>
      <c r="J53" s="35" t="b">
        <v>0</v>
      </c>
      <c r="K53" s="36" t="s">
        <v>29</v>
      </c>
      <c r="L53" s="37">
        <v>1.0</v>
      </c>
      <c r="M53" s="7"/>
      <c r="N53" s="7"/>
    </row>
    <row r="54">
      <c r="A54" s="31">
        <v>3.0</v>
      </c>
      <c r="B54" s="39" t="s">
        <v>45</v>
      </c>
      <c r="C54" s="33" t="s">
        <v>65</v>
      </c>
      <c r="D54" s="9"/>
      <c r="E54" s="7"/>
      <c r="F54" s="35" t="b">
        <v>0</v>
      </c>
      <c r="G54" s="35" t="b">
        <v>0</v>
      </c>
      <c r="H54" s="35" t="b">
        <v>0</v>
      </c>
      <c r="I54" s="35" t="b">
        <v>0</v>
      </c>
      <c r="J54" s="35" t="b">
        <v>1</v>
      </c>
      <c r="K54" s="36" t="s">
        <v>29</v>
      </c>
      <c r="L54" s="37">
        <v>4.0</v>
      </c>
      <c r="M54" s="7"/>
      <c r="N54" s="7"/>
    </row>
    <row r="55">
      <c r="A55" s="31">
        <v>4.0</v>
      </c>
      <c r="B55" s="39" t="s">
        <v>66</v>
      </c>
      <c r="C55" s="43"/>
      <c r="D55" s="9"/>
      <c r="E55" s="7"/>
      <c r="F55" s="35" t="b">
        <v>0</v>
      </c>
      <c r="G55" s="35" t="b">
        <v>0</v>
      </c>
      <c r="H55" s="35" t="b">
        <v>1</v>
      </c>
      <c r="I55" s="35" t="b">
        <v>0</v>
      </c>
      <c r="J55" s="35" t="b">
        <v>0</v>
      </c>
      <c r="K55" s="36" t="s">
        <v>29</v>
      </c>
      <c r="L55" s="37">
        <v>1.0</v>
      </c>
      <c r="M55" s="7"/>
      <c r="N55" s="7"/>
    </row>
    <row r="56">
      <c r="A56" s="31">
        <v>5.0</v>
      </c>
      <c r="B56" s="32" t="s">
        <v>67</v>
      </c>
      <c r="C56" s="43"/>
      <c r="D56" s="9"/>
      <c r="E56" s="7"/>
      <c r="F56" s="35" t="b">
        <v>0</v>
      </c>
      <c r="G56" s="35" t="b">
        <v>1</v>
      </c>
      <c r="H56" s="35" t="b">
        <v>0</v>
      </c>
      <c r="I56" s="35" t="b">
        <v>0</v>
      </c>
      <c r="J56" s="35" t="b">
        <v>0</v>
      </c>
      <c r="K56" s="36" t="s">
        <v>29</v>
      </c>
      <c r="L56" s="37">
        <v>1.0</v>
      </c>
      <c r="M56" s="7"/>
      <c r="N56" s="7"/>
    </row>
    <row r="57">
      <c r="A57" s="31">
        <v>6.0</v>
      </c>
      <c r="B57" s="39" t="s">
        <v>68</v>
      </c>
      <c r="C57" s="33" t="s">
        <v>69</v>
      </c>
      <c r="D57" s="9"/>
      <c r="E57" s="9"/>
      <c r="F57" s="35" t="b">
        <v>1</v>
      </c>
      <c r="G57" s="35" t="b">
        <v>0</v>
      </c>
      <c r="H57" s="35" t="b">
        <v>0</v>
      </c>
      <c r="I57" s="35" t="b">
        <v>0</v>
      </c>
      <c r="J57" s="35" t="b">
        <v>0</v>
      </c>
      <c r="K57" s="36" t="s">
        <v>29</v>
      </c>
      <c r="L57" s="37">
        <v>1.0</v>
      </c>
      <c r="M57" s="9"/>
      <c r="N57" s="9"/>
    </row>
    <row r="58">
      <c r="A58" s="62"/>
      <c r="B58" s="62"/>
      <c r="C58" s="62"/>
      <c r="D58" s="63"/>
      <c r="E58" s="64" t="s">
        <v>25</v>
      </c>
      <c r="F58" s="65">
        <f t="shared" ref="F58:J58" si="4">SUMPRODUCT((F50:F57=TRUE)*$L50:$L57)</f>
        <v>2</v>
      </c>
      <c r="G58" s="65">
        <f t="shared" si="4"/>
        <v>2</v>
      </c>
      <c r="H58" s="65">
        <f t="shared" si="4"/>
        <v>2</v>
      </c>
      <c r="I58" s="65">
        <f t="shared" si="4"/>
        <v>1</v>
      </c>
      <c r="J58" s="65">
        <f t="shared" si="4"/>
        <v>4</v>
      </c>
      <c r="K58" s="62"/>
      <c r="L58" s="62"/>
      <c r="M58" s="62"/>
      <c r="N58" s="22"/>
    </row>
    <row r="59">
      <c r="A59" s="2" t="s">
        <v>70</v>
      </c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26" t="s">
        <v>2</v>
      </c>
      <c r="B63" s="27" t="s">
        <v>3</v>
      </c>
      <c r="C63" s="28" t="s">
        <v>4</v>
      </c>
      <c r="D63" s="7"/>
      <c r="E63" s="27" t="s">
        <v>5</v>
      </c>
      <c r="F63" s="29" t="s">
        <v>6</v>
      </c>
      <c r="G63" s="3"/>
      <c r="H63" s="3"/>
      <c r="I63" s="3"/>
      <c r="J63" s="9"/>
      <c r="K63" s="27" t="s">
        <v>7</v>
      </c>
      <c r="L63" s="27" t="s">
        <v>8</v>
      </c>
      <c r="M63" s="27" t="s">
        <v>9</v>
      </c>
      <c r="N63" s="5" t="s">
        <v>10</v>
      </c>
    </row>
    <row r="64">
      <c r="A64" s="10"/>
      <c r="B64" s="9"/>
      <c r="C64" s="3"/>
      <c r="D64" s="9"/>
      <c r="E64" s="9"/>
      <c r="F64" s="30" t="s">
        <v>11</v>
      </c>
      <c r="G64" s="30" t="s">
        <v>12</v>
      </c>
      <c r="H64" s="30" t="s">
        <v>13</v>
      </c>
      <c r="I64" s="30" t="s">
        <v>14</v>
      </c>
      <c r="J64" s="30" t="s">
        <v>15</v>
      </c>
      <c r="K64" s="9"/>
      <c r="L64" s="9"/>
      <c r="M64" s="9"/>
      <c r="N64" s="9"/>
    </row>
    <row r="65">
      <c r="A65" s="31">
        <v>1.0</v>
      </c>
      <c r="B65" s="39" t="s">
        <v>71</v>
      </c>
      <c r="C65" s="33" t="s">
        <v>72</v>
      </c>
      <c r="D65" s="9"/>
      <c r="E65" s="44" t="s">
        <v>73</v>
      </c>
      <c r="F65" s="35" t="b">
        <v>1</v>
      </c>
      <c r="G65" s="35" t="b">
        <v>1</v>
      </c>
      <c r="H65" s="35" t="b">
        <v>1</v>
      </c>
      <c r="I65" s="35" t="b">
        <v>1</v>
      </c>
      <c r="J65" s="35" t="b">
        <v>1</v>
      </c>
      <c r="K65" s="36" t="s">
        <v>29</v>
      </c>
      <c r="L65" s="37">
        <v>1.0</v>
      </c>
      <c r="M65" s="44" t="s">
        <v>74</v>
      </c>
      <c r="N65" s="66"/>
    </row>
    <row r="66">
      <c r="A66" s="22"/>
      <c r="B66" s="22"/>
      <c r="C66" s="22"/>
      <c r="D66" s="56"/>
      <c r="E66" s="23" t="s">
        <v>25</v>
      </c>
      <c r="F66" s="24">
        <f t="shared" ref="F66:J66" si="5">SUMPRODUCT((F65=TRUE)*$L65)</f>
        <v>1</v>
      </c>
      <c r="G66" s="24">
        <f t="shared" si="5"/>
        <v>1</v>
      </c>
      <c r="H66" s="24">
        <f t="shared" si="5"/>
        <v>1</v>
      </c>
      <c r="I66" s="24">
        <f t="shared" si="5"/>
        <v>1</v>
      </c>
      <c r="J66" s="24">
        <f t="shared" si="5"/>
        <v>1</v>
      </c>
      <c r="K66" s="67"/>
      <c r="L66" s="67"/>
      <c r="M66" s="67"/>
      <c r="N66" s="67"/>
    </row>
    <row r="69">
      <c r="E69" s="68"/>
      <c r="F69" s="69" t="s">
        <v>11</v>
      </c>
      <c r="G69" s="69" t="s">
        <v>12</v>
      </c>
      <c r="H69" s="69" t="s">
        <v>13</v>
      </c>
      <c r="I69" s="69" t="s">
        <v>14</v>
      </c>
      <c r="J69" s="69" t="s">
        <v>15</v>
      </c>
    </row>
    <row r="70">
      <c r="E70" s="70" t="s">
        <v>75</v>
      </c>
      <c r="F70" s="71">
        <f t="shared" ref="F70:J70" si="6">SUM(F14,F30,F43, F58, F66)</f>
        <v>8</v>
      </c>
      <c r="G70" s="71">
        <f t="shared" si="6"/>
        <v>7</v>
      </c>
      <c r="H70" s="71">
        <f t="shared" si="6"/>
        <v>7</v>
      </c>
      <c r="I70" s="71">
        <f t="shared" si="6"/>
        <v>7</v>
      </c>
      <c r="J70" s="71">
        <f t="shared" si="6"/>
        <v>7</v>
      </c>
    </row>
  </sheetData>
  <mergeCells count="104">
    <mergeCell ref="M7:M8"/>
    <mergeCell ref="N7:N8"/>
    <mergeCell ref="A1:N3"/>
    <mergeCell ref="A4:N6"/>
    <mergeCell ref="A7:A8"/>
    <mergeCell ref="B7:B8"/>
    <mergeCell ref="C7:D8"/>
    <mergeCell ref="E7:E8"/>
    <mergeCell ref="F7:J7"/>
    <mergeCell ref="K7:K8"/>
    <mergeCell ref="L7:L8"/>
    <mergeCell ref="C9:D13"/>
    <mergeCell ref="E9:E13"/>
    <mergeCell ref="M9:M13"/>
    <mergeCell ref="N9:N13"/>
    <mergeCell ref="A14:D14"/>
    <mergeCell ref="K19:K20"/>
    <mergeCell ref="L19:L20"/>
    <mergeCell ref="E21:E28"/>
    <mergeCell ref="M19:M20"/>
    <mergeCell ref="N19:N20"/>
    <mergeCell ref="M21:M29"/>
    <mergeCell ref="N21:N29"/>
    <mergeCell ref="K30:N30"/>
    <mergeCell ref="K14:N14"/>
    <mergeCell ref="A15:N18"/>
    <mergeCell ref="A19:A20"/>
    <mergeCell ref="B19:B20"/>
    <mergeCell ref="C19:D20"/>
    <mergeCell ref="E19:E20"/>
    <mergeCell ref="F19:J19"/>
    <mergeCell ref="C21:D21"/>
    <mergeCell ref="C22:D22"/>
    <mergeCell ref="C23:D23"/>
    <mergeCell ref="C24:D24"/>
    <mergeCell ref="C25:D25"/>
    <mergeCell ref="C26:D26"/>
    <mergeCell ref="C27:D27"/>
    <mergeCell ref="E48:E49"/>
    <mergeCell ref="F48:J48"/>
    <mergeCell ref="C39:D39"/>
    <mergeCell ref="C40:D40"/>
    <mergeCell ref="C42:D42"/>
    <mergeCell ref="A44:N47"/>
    <mergeCell ref="A48:A49"/>
    <mergeCell ref="B48:B49"/>
    <mergeCell ref="C48:D49"/>
    <mergeCell ref="A37:A38"/>
    <mergeCell ref="B37:B38"/>
    <mergeCell ref="C37:D37"/>
    <mergeCell ref="E37:E41"/>
    <mergeCell ref="C38:D38"/>
    <mergeCell ref="B39:B40"/>
    <mergeCell ref="C41:D41"/>
    <mergeCell ref="C54:D54"/>
    <mergeCell ref="C55:D55"/>
    <mergeCell ref="C56:D56"/>
    <mergeCell ref="C57:D57"/>
    <mergeCell ref="A39:A40"/>
    <mergeCell ref="A50:A52"/>
    <mergeCell ref="B50:B52"/>
    <mergeCell ref="C50:D51"/>
    <mergeCell ref="E50:E57"/>
    <mergeCell ref="F50:F51"/>
    <mergeCell ref="G50:G51"/>
    <mergeCell ref="F63:J63"/>
    <mergeCell ref="K63:K64"/>
    <mergeCell ref="C52:D52"/>
    <mergeCell ref="C53:D53"/>
    <mergeCell ref="A59:N62"/>
    <mergeCell ref="A63:A64"/>
    <mergeCell ref="B63:B64"/>
    <mergeCell ref="C63:D64"/>
    <mergeCell ref="E63:E64"/>
    <mergeCell ref="N63:N64"/>
    <mergeCell ref="E35:E36"/>
    <mergeCell ref="F35:J35"/>
    <mergeCell ref="K35:K36"/>
    <mergeCell ref="L35:L36"/>
    <mergeCell ref="M35:M36"/>
    <mergeCell ref="N35:N36"/>
    <mergeCell ref="M37:M42"/>
    <mergeCell ref="N37:N42"/>
    <mergeCell ref="C28:D28"/>
    <mergeCell ref="C29:D29"/>
    <mergeCell ref="C30:D30"/>
    <mergeCell ref="A31:N34"/>
    <mergeCell ref="A35:A36"/>
    <mergeCell ref="B35:B36"/>
    <mergeCell ref="C35:D36"/>
    <mergeCell ref="K48:K49"/>
    <mergeCell ref="L48:L49"/>
    <mergeCell ref="H50:H51"/>
    <mergeCell ref="I50:I51"/>
    <mergeCell ref="J50:J51"/>
    <mergeCell ref="K50:K51"/>
    <mergeCell ref="L50:L51"/>
    <mergeCell ref="M48:M49"/>
    <mergeCell ref="N48:N49"/>
    <mergeCell ref="M50:M57"/>
    <mergeCell ref="N50:N57"/>
    <mergeCell ref="L63:L64"/>
    <mergeCell ref="M63:M64"/>
    <mergeCell ref="C65:D65"/>
  </mergeCells>
  <dataValidations>
    <dataValidation type="list" allowBlank="1" showErrorMessage="1" sqref="L9:L13 L21:L29 L37:L42 L50 L52:L57 L65">
      <formula1>"1,2,3,4"</formula1>
    </dataValidation>
    <dataValidation type="list" allowBlank="1" showErrorMessage="1" sqref="K21:K29 K37:K42 K50 K52:K57 K65">
      <formula1>"Hoàn thành,Trễ deadline,Đang thực hiện"</formula1>
    </dataValidation>
    <dataValidation type="list" allowBlank="1" showErrorMessage="1" sqref="K9:K13">
      <formula1>"Chọn,Không chọn"</formula1>
    </dataValidation>
  </dataValidations>
  <drawing r:id="rId1"/>
</worksheet>
</file>