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emThu\QuanLyTuyenDungProject\"/>
    </mc:Choice>
  </mc:AlternateContent>
  <xr:revisionPtr revIDLastSave="0" documentId="13_ncr:1_{199E27C7-FA73-4641-9B72-BDD2B5C366D2}" xr6:coauthVersionLast="47" xr6:coauthVersionMax="47" xr10:uidLastSave="{00000000-0000-0000-0000-000000000000}"/>
  <bookViews>
    <workbookView xWindow="-120" yWindow="-120" windowWidth="20730" windowHeight="11160" tabRatio="821" activeTab="2" xr2:uid="{00000000-000D-0000-FFFF-FFFF00000000}"/>
  </bookViews>
  <sheets>
    <sheet name="Cover" sheetId="97" r:id="rId1"/>
    <sheet name="Samples" sheetId="122" r:id="rId2"/>
    <sheet name="Đăng tin tuyển dụng" sheetId="125" r:id="rId3"/>
    <sheet name="Test Report" sheetId="107" r:id="rId4"/>
  </sheets>
  <externalReferences>
    <externalReference r:id="rId5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25" l="1"/>
  <c r="B7" i="125"/>
  <c r="D6" i="125"/>
  <c r="B6" i="125"/>
  <c r="D7" i="122"/>
  <c r="G8" i="107" s="1"/>
  <c r="G10" i="107" s="1"/>
  <c r="B6" i="122"/>
  <c r="D8" i="107" s="1"/>
  <c r="D10" i="107" s="1"/>
  <c r="B7" i="122"/>
  <c r="E8" i="107" s="1"/>
  <c r="E10" i="107" s="1"/>
  <c r="D6" i="122"/>
  <c r="F8" i="107" s="1"/>
  <c r="F10" i="107" s="1"/>
  <c r="C8" i="107"/>
  <c r="E13" i="107" l="1"/>
  <c r="E12" i="10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<sst xmlns="http://schemas.openxmlformats.org/spreadsheetml/2006/main" count="128" uniqueCount="90">
  <si>
    <t>31/07/2007</t>
  </si>
  <si>
    <r>
      <t>Don't see</t>
    </r>
    <r>
      <rPr>
        <sz val="10"/>
        <color indexed="8"/>
        <rFont val="Tahoma"/>
        <family val="2"/>
      </rPr>
      <t xml:space="preserve"> a new selector: "</t>
    </r>
    <r>
      <rPr>
        <b/>
        <sz val="10"/>
        <color indexed="8"/>
        <rFont val="Tahoma"/>
        <family val="2"/>
      </rPr>
      <t>Export all Carriers"</t>
    </r>
  </si>
  <si>
    <r>
      <t>See</t>
    </r>
    <r>
      <rPr>
        <sz val="10"/>
        <color indexed="8"/>
        <rFont val="Tahoma"/>
        <family val="2"/>
      </rPr>
      <t xml:space="preserve"> a new selector: "</t>
    </r>
    <r>
      <rPr>
        <b/>
        <sz val="10"/>
        <color indexed="8"/>
        <rFont val="Tahoma"/>
        <family val="2"/>
      </rPr>
      <t>Export all Carriers"</t>
    </r>
  </si>
  <si>
    <t>TC1</t>
  </si>
  <si>
    <t>TC2</t>
  </si>
  <si>
    <t>TC3</t>
  </si>
  <si>
    <t>Fail</t>
  </si>
  <si>
    <t>Date</t>
    <phoneticPr fontId="13"/>
  </si>
  <si>
    <t>TEST CASE</t>
  </si>
  <si>
    <t>Test Case Description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</si>
  <si>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</si>
  <si>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</si>
  <si>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</si>
  <si>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</si>
  <si>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</si>
  <si>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</si>
  <si>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</si>
  <si>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</si>
  <si>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</si>
  <si>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Test Case Procedure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</si>
  <si>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</si>
  <si>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</si>
  <si>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</si>
  <si>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</si>
  <si>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</si>
  <si>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</si>
  <si>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</si>
  <si>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</si>
  <si>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</si>
  <si>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</si>
  <si>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Test date</t>
  </si>
  <si>
    <t>Number of test cases:</t>
  </si>
  <si>
    <t>Test requirement:</t>
  </si>
  <si>
    <t>ID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</si>
  <si>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</si>
  <si>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</si>
  <si>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</si>
  <si>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</si>
  <si>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</si>
  <si>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</si>
  <si>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</si>
  <si>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</si>
  <si>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</si>
  <si>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Checking new role is added</t>
  </si>
  <si>
    <t>CR236 "Export all carrier choices"</t>
  </si>
  <si>
    <r>
      <t xml:space="preserve">Checking new function is added in </t>
    </r>
    <r>
      <rPr>
        <b/>
        <sz val="10"/>
        <color indexed="8"/>
        <rFont val="Tahoma"/>
        <family val="2"/>
      </rPr>
      <t>Classic or Current Mode</t>
    </r>
  </si>
  <si>
    <r>
      <t>Role Tab is added a new role, it's name "</t>
    </r>
    <r>
      <rPr>
        <b/>
        <sz val="10"/>
        <color indexed="8"/>
        <rFont val="Tahoma"/>
        <family val="2"/>
      </rPr>
      <t>CanExportAllCarrierChoices"</t>
    </r>
  </si>
  <si>
    <t>Check set Role CanExportAllCarrierChoices = True</t>
  </si>
  <si>
    <t>Check set Role CanExportAllCarrierChoices = False</t>
  </si>
  <si>
    <t>1.1</t>
  </si>
  <si>
    <t>Update testcase</t>
  </si>
  <si>
    <t>1.2</t>
  </si>
  <si>
    <t>Sameple project</t>
  </si>
  <si>
    <t>UTEHY-SE01</t>
  </si>
  <si>
    <t>Test Leader 01</t>
  </si>
  <si>
    <t>Sample Project</t>
  </si>
  <si>
    <t>CR100 - Export to excel</t>
  </si>
  <si>
    <t xml:space="preserve">CR1 - </t>
  </si>
  <si>
    <t>1. Check add role "CanExportAllCarrierChoises": This will be typically set for System users only</t>
  </si>
  <si>
    <t xml:space="preserve">1: Go to the system TestProEngine with Classic or Current or Expert Mode
2: Go to maintenance 
3: Click Maintenance Users
4: Click Role Tab
</t>
  </si>
  <si>
    <t>1: Go to the system TestProEngine with Classic or Current  Mode that has to set role "CanExportAllCarrierChoices"
2: Submit for the quote 
3: Open the quote at the home
4: Go to Quick Links</t>
  </si>
  <si>
    <t>1: Go to the system TestProEngine with Classic or Current  Mode that has not to set role "CanExportAllCarrierChoices"
2: Submit for the quote 
3: Open the quote at the home
4: Go to Quick Links</t>
  </si>
  <si>
    <t>John Doe</t>
  </si>
  <si>
    <t>Jane Doe</t>
  </si>
  <si>
    <t>Expected Results</t>
  </si>
  <si>
    <t>Actual Results</t>
  </si>
  <si>
    <t>Status</t>
  </si>
  <si>
    <t>Kiểm tra đăng tin tuyển dụng hợp lệ với đầy đủ thông tin</t>
  </si>
  <si>
    <t>Tin tuyển dụng được tạo thành công, hiển thị thông báo "Đăng tin thành công" và tin xuất hiện trong danh sách.</t>
  </si>
  <si>
    <t>Mô tả Testcase
(Test Case Description)</t>
  </si>
  <si>
    <t>Quy trình thực hiện
(Test Case Procedure)</t>
  </si>
  <si>
    <t>Kết quả mong đợi 
(Expected Output)</t>
  </si>
  <si>
    <t>Ngày kiểm thử
(Test date)</t>
  </si>
  <si>
    <t>Kết quả
(Result)</t>
  </si>
  <si>
    <t>Ghi chú
(Note)</t>
  </si>
  <si>
    <t>Kết quả thực tế
(Actual Results)</t>
  </si>
  <si>
    <t>17/04/2026</t>
  </si>
  <si>
    <t>Nhóm 2 — Kiểm tra quyền đăng tin</t>
  </si>
  <si>
    <t>TC2.1</t>
  </si>
  <si>
    <t>Ứng viên không được đăng tin</t>
  </si>
  <si>
    <t>1. Đăng nhập với tài khoản Nhà Tuyển Dụng. 
2. Nhấn vào "menu tài khoản người dùng" -&gt; Nhấn "Đăng tin tuyển dụng". 
3. Điền các trường:
 - Tiêu đề: "Tuyển lập trình viên Python" 
- Mức lương: 15000000 
- Hạn nộp hồ sơ: ngày hiện tại + 7 ngày 
- Mô tả: "Mô tả công việc hợp lệ" 
4. Nhấn "XÁC NHẬN ĐĂNG TIN".</t>
  </si>
  <si>
    <t>1. Đăng nhập tài khoản Ứng viên. 
2. Nhấn vào "menu tài khoản người dùng"</t>
  </si>
  <si>
    <t>Không hiển thị phần "Đăng tin tuyển dụng"</t>
  </si>
  <si>
    <t>TC2.2</t>
  </si>
  <si>
    <t>Admin được đăng tin</t>
  </si>
  <si>
    <t>Tin tạo thành công, chuyển về trang chủ, tin xuất hiện trong danh sách.</t>
  </si>
  <si>
    <t>TC2.3</t>
  </si>
  <si>
    <t>Chưa đăng nhập không được đăng tin</t>
  </si>
  <si>
    <t>1. Đăng nhập Admin. 
2. Điền đầy đủ thông tin hợp lệ.
3. Nhấn "XÁC NHẬN ĐĂNG TIN".</t>
  </si>
  <si>
    <t xml:space="preserve">1. Không đăng nhập. 
2.  Nhấn vào "menu tài khoản người dùng" -&gt; Nhấn "Đăng tin tuyển dụng".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</si>
</sst>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6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0"/>
      <color rgb="FF000000"/>
      <name val="Tahoma"/>
      <family val="2"/>
      <charset val="163"/>
    </font>
    <font>
      <sz val="10"/>
      <color rgb="FFFF0000"/>
      <name val="Tahoma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49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/>
    <xf numFmtId="0" fontId="19" fillId="0" borderId="0" xfId="0" applyFo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2" xfId="0" applyFont="1" applyFill="1" applyBorder="1" applyAlignment="1">
      <alignment horizontal="center" wrapText="1"/>
    </xf>
    <xf numFmtId="0" fontId="6" fillId="0" borderId="2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25" fillId="0" borderId="20" xfId="0" applyFont="1" applyBorder="1" applyAlignment="1">
      <alignment horizontal="left" vertical="top" wrapText="1"/>
    </xf>
    <xf numFmtId="165" fontId="6" fillId="0" borderId="20" xfId="0" applyNumberFormat="1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25" fillId="0" borderId="22" xfId="0" applyFont="1" applyBorder="1" applyAlignment="1">
      <alignment horizontal="left" vertical="top" wrapText="1"/>
    </xf>
    <xf numFmtId="0" fontId="6" fillId="0" borderId="17" xfId="0" quotePrefix="1" applyFont="1" applyBorder="1" applyAlignment="1">
      <alignment horizontal="left" vertical="top" wrapText="1"/>
    </xf>
    <xf numFmtId="0" fontId="24" fillId="0" borderId="22" xfId="0" applyFont="1" applyBorder="1" applyAlignment="1">
      <alignment vertical="top" wrapText="1"/>
    </xf>
    <xf numFmtId="0" fontId="24" fillId="0" borderId="22" xfId="0" applyFont="1" applyBorder="1" applyAlignment="1">
      <alignment horizontal="center" vertical="top" wrapText="1"/>
    </xf>
    <xf numFmtId="0" fontId="15" fillId="5" borderId="21" xfId="2" applyFont="1" applyFill="1" applyBorder="1" applyAlignment="1">
      <alignment horizontal="center" vertical="center" wrapText="1"/>
    </xf>
    <xf numFmtId="0" fontId="15" fillId="5" borderId="29" xfId="2" applyFont="1" applyFill="1" applyBorder="1" applyAlignment="1">
      <alignment horizontal="center" vertical="center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0" fontId="20" fillId="6" borderId="22" xfId="0" applyFont="1" applyFill="1" applyBorder="1" applyAlignment="1">
      <alignment horizontal="left" vertical="center"/>
    </xf>
    <xf numFmtId="0" fontId="20" fillId="6" borderId="17" xfId="0" applyFont="1" applyFill="1" applyBorder="1" applyAlignment="1">
      <alignment horizontal="left" vertical="center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4" fillId="0" borderId="20" xfId="0" applyFont="1" applyBorder="1" applyAlignment="1">
      <alignment horizontal="left" vertical="top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"/>
    </xf>
    <xf numFmtId="0" fontId="15" fillId="5" borderId="21" xfId="2" applyFont="1" applyFill="1" applyBorder="1" applyAlignment="1">
      <alignment vertical="center" wrapText="1"/>
    </xf>
    <xf numFmtId="0" fontId="15" fillId="5" borderId="29" xfId="2" applyFont="1" applyFill="1" applyBorder="1" applyAlignment="1">
      <alignment vertical="center" wrapText="1"/>
    </xf>
    <xf numFmtId="0" fontId="15" fillId="5" borderId="30" xfId="2" applyFont="1" applyFill="1" applyBorder="1" applyAlignment="1">
      <alignment horizontal="center" vertical="center" wrapText="1"/>
    </xf>
    <xf numFmtId="0" fontId="15" fillId="5" borderId="0" xfId="2" applyFont="1" applyFill="1" applyAlignment="1">
      <alignment horizontal="center" vertical="center" wrapText="1"/>
    </xf>
    <xf numFmtId="0" fontId="15" fillId="5" borderId="31" xfId="2" applyFont="1" applyFill="1" applyBorder="1" applyAlignment="1">
      <alignment horizontal="center" vertical="center" wrapText="1"/>
    </xf>
    <xf numFmtId="0" fontId="15" fillId="5" borderId="26" xfId="2" applyFont="1" applyFill="1" applyBorder="1" applyAlignment="1">
      <alignment horizontal="center" vertical="center" wrapText="1"/>
    </xf>
    <xf numFmtId="0" fontId="15" fillId="5" borderId="32" xfId="2" applyFont="1" applyFill="1" applyBorder="1" applyAlignment="1">
      <alignment horizontal="center" vertical="center" wrapText="1"/>
    </xf>
    <xf numFmtId="0" fontId="15" fillId="5" borderId="33" xfId="2" applyFont="1" applyFill="1" applyBorder="1" applyAlignment="1">
      <alignment horizontal="center" vertical="center" wrapText="1"/>
    </xf>
    <xf numFmtId="0" fontId="15" fillId="5" borderId="34" xfId="2" applyFont="1" applyFill="1" applyBorder="1" applyAlignment="1">
      <alignment horizontal="center" vertical="center" wrapText="1"/>
    </xf>
    <xf numFmtId="0" fontId="15" fillId="5" borderId="1" xfId="2" applyFont="1" applyFill="1" applyBorder="1" applyAlignment="1">
      <alignment horizontal="center" vertical="center" wrapText="1"/>
    </xf>
    <xf numFmtId="0" fontId="15" fillId="5" borderId="1" xfId="2" applyFont="1" applyFill="1" applyBorder="1" applyAlignment="1">
      <alignment vertical="center" wrapText="1"/>
    </xf>
    <xf numFmtId="0" fontId="24" fillId="0" borderId="1" xfId="0" applyFont="1" applyBorder="1" applyAlignment="1">
      <alignment horizontal="center" vertical="top" wrapText="1"/>
    </xf>
  </cellXfs>
  <cellStyles count="4"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>
      <selection activeCell="C15" sqref="C15"/>
    </sheetView>
  </sheetViews>
  <sheetFormatPr defaultColWidth="9" defaultRowHeight="14.25"/>
  <cols>
    <col min="1" max="1" width="9" style="1"/>
    <col min="2" max="2" width="14.1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625" style="1" customWidth="1"/>
    <col min="9" max="16384" width="9" style="1"/>
  </cols>
  <sheetData>
    <row r="2" spans="1:8" ht="22.5">
      <c r="A2" s="25"/>
      <c r="B2" s="26" t="s">
        <v>8</v>
      </c>
      <c r="C2" s="25"/>
      <c r="D2" s="25"/>
      <c r="E2" s="25"/>
      <c r="F2" s="25"/>
      <c r="G2" s="25"/>
    </row>
    <row r="3" spans="1:8">
      <c r="A3" s="25"/>
      <c r="B3" s="27" t="s">
        <v>35</v>
      </c>
      <c r="C3" s="61">
        <v>1.2</v>
      </c>
      <c r="D3" s="28"/>
      <c r="E3" s="25"/>
      <c r="F3" s="25"/>
      <c r="G3" s="25"/>
    </row>
    <row r="4" spans="1:8">
      <c r="A4" s="25"/>
      <c r="B4" s="27" t="s">
        <v>18</v>
      </c>
      <c r="C4" s="11" t="s">
        <v>0</v>
      </c>
      <c r="D4" s="11"/>
      <c r="E4" s="25"/>
      <c r="F4" s="25"/>
      <c r="G4" s="25"/>
    </row>
    <row r="5" spans="1:8" ht="15" thickBot="1">
      <c r="A5" s="25"/>
      <c r="B5" s="27"/>
      <c r="C5" s="28"/>
      <c r="D5" s="28"/>
      <c r="E5" s="25"/>
      <c r="F5" s="25"/>
      <c r="G5" s="25"/>
    </row>
    <row r="6" spans="1:8" ht="14.25" customHeight="1" thickBot="1">
      <c r="A6" s="25"/>
      <c r="B6" s="27" t="s">
        <v>36</v>
      </c>
      <c r="C6" s="130" t="s">
        <v>52</v>
      </c>
      <c r="D6" s="130"/>
      <c r="E6" s="131"/>
      <c r="F6" s="25"/>
      <c r="G6" s="25"/>
    </row>
    <row r="7" spans="1:8">
      <c r="A7" s="25"/>
      <c r="B7" s="27" t="s">
        <v>37</v>
      </c>
      <c r="C7" s="130" t="s">
        <v>53</v>
      </c>
      <c r="D7" s="130"/>
      <c r="E7" s="131"/>
      <c r="F7" s="25"/>
      <c r="G7" s="25"/>
    </row>
    <row r="8" spans="1:8">
      <c r="A8" s="25"/>
      <c r="B8" s="27"/>
      <c r="C8" s="25"/>
      <c r="D8" s="25"/>
      <c r="E8" s="25"/>
      <c r="F8" s="25"/>
      <c r="G8" s="25"/>
    </row>
    <row r="9" spans="1:8">
      <c r="A9" s="25"/>
      <c r="B9" s="19"/>
      <c r="C9" s="19"/>
      <c r="D9" s="19"/>
      <c r="E9" s="19"/>
      <c r="F9" s="25"/>
      <c r="G9" s="25"/>
    </row>
    <row r="10" spans="1:8">
      <c r="B10" s="5" t="s">
        <v>27</v>
      </c>
    </row>
    <row r="11" spans="1:8" s="34" customFormat="1" ht="25.5">
      <c r="B11" s="50" t="s">
        <v>14</v>
      </c>
      <c r="C11" s="51" t="s">
        <v>28</v>
      </c>
      <c r="D11" s="51" t="s">
        <v>10</v>
      </c>
      <c r="E11" s="51" t="s">
        <v>11</v>
      </c>
      <c r="F11" s="51" t="s">
        <v>17</v>
      </c>
      <c r="G11" s="52" t="s">
        <v>16</v>
      </c>
      <c r="H11" s="86" t="s">
        <v>29</v>
      </c>
    </row>
    <row r="12" spans="1:8" s="34" customFormat="1">
      <c r="B12" s="36">
        <v>39293</v>
      </c>
      <c r="C12" s="37" t="s">
        <v>42</v>
      </c>
      <c r="D12" s="38"/>
      <c r="E12" s="39" t="s">
        <v>15</v>
      </c>
      <c r="F12" s="73" t="s">
        <v>62</v>
      </c>
      <c r="G12" s="85"/>
      <c r="H12" s="87" t="s">
        <v>44</v>
      </c>
    </row>
    <row r="13" spans="1:8" s="34" customFormat="1">
      <c r="B13" s="98">
        <v>39295</v>
      </c>
      <c r="C13" s="37" t="s">
        <v>49</v>
      </c>
      <c r="D13" s="38"/>
      <c r="E13" s="39" t="s">
        <v>50</v>
      </c>
      <c r="F13" s="73" t="s">
        <v>62</v>
      </c>
      <c r="G13" s="97" t="s">
        <v>63</v>
      </c>
      <c r="H13" s="87" t="s">
        <v>44</v>
      </c>
    </row>
    <row r="14" spans="1:8" s="35" customFormat="1" ht="12.75">
      <c r="B14" s="36">
        <v>39311</v>
      </c>
      <c r="C14" s="37" t="s">
        <v>51</v>
      </c>
      <c r="D14" s="38"/>
      <c r="E14" s="39" t="s">
        <v>50</v>
      </c>
      <c r="F14" s="73" t="s">
        <v>62</v>
      </c>
      <c r="G14" s="97" t="s">
        <v>54</v>
      </c>
      <c r="H14" s="87" t="s">
        <v>44</v>
      </c>
    </row>
    <row r="15" spans="1:8" s="35" customFormat="1" ht="12.75">
      <c r="B15" s="43"/>
      <c r="C15" s="44"/>
      <c r="D15" s="41"/>
      <c r="E15" s="41"/>
      <c r="F15" s="41"/>
      <c r="G15" s="41"/>
      <c r="H15" s="42"/>
    </row>
    <row r="16" spans="1:8" s="34" customFormat="1">
      <c r="B16" s="36"/>
      <c r="C16" s="40"/>
      <c r="D16" s="38"/>
      <c r="E16" s="41"/>
      <c r="F16" s="41"/>
      <c r="G16" s="41"/>
      <c r="H16" s="45"/>
    </row>
    <row r="17" spans="2:8" s="34" customFormat="1">
      <c r="B17" s="43"/>
      <c r="C17" s="44"/>
      <c r="D17" s="41"/>
      <c r="E17" s="41"/>
      <c r="F17" s="41"/>
      <c r="G17" s="41"/>
      <c r="H17" s="42"/>
    </row>
    <row r="18" spans="2:8" s="34" customFormat="1">
      <c r="B18" s="43"/>
      <c r="C18" s="44"/>
      <c r="D18" s="41"/>
      <c r="E18" s="41"/>
      <c r="F18" s="41"/>
      <c r="G18" s="41"/>
      <c r="H18" s="42"/>
    </row>
    <row r="19" spans="2:8" s="34" customFormat="1">
      <c r="B19" s="43"/>
      <c r="C19" s="44"/>
      <c r="D19" s="41"/>
      <c r="E19" s="41"/>
      <c r="F19" s="41"/>
      <c r="G19" s="41"/>
      <c r="H19" s="42"/>
    </row>
    <row r="20" spans="2:8" s="34" customFormat="1">
      <c r="B20" s="43"/>
      <c r="C20" s="44"/>
      <c r="D20" s="41"/>
      <c r="E20" s="41"/>
      <c r="F20" s="41"/>
      <c r="G20" s="41"/>
      <c r="H20" s="42"/>
    </row>
    <row r="21" spans="2:8" s="34" customFormat="1">
      <c r="B21" s="43"/>
      <c r="C21" s="44"/>
      <c r="D21" s="41"/>
      <c r="E21" s="41"/>
      <c r="F21" s="41"/>
      <c r="G21" s="41"/>
      <c r="H21" s="42"/>
    </row>
    <row r="22" spans="2:8" s="34" customFormat="1">
      <c r="B22" s="43"/>
      <c r="C22" s="44"/>
      <c r="D22" s="41"/>
      <c r="E22" s="41"/>
      <c r="F22" s="41"/>
      <c r="G22" s="41"/>
      <c r="H22" s="42"/>
    </row>
    <row r="23" spans="2:8" s="34" customFormat="1">
      <c r="B23" s="46"/>
      <c r="C23" s="47"/>
      <c r="D23" s="48"/>
      <c r="E23" s="48"/>
      <c r="F23" s="48"/>
      <c r="G23" s="48"/>
      <c r="H23" s="49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5"/>
  <sheetViews>
    <sheetView workbookViewId="0">
      <selection activeCell="C15" sqref="C15"/>
    </sheetView>
  </sheetViews>
  <sheetFormatPr defaultColWidth="8.875" defaultRowHeight="14.25" outlineLevelRow="1"/>
  <cols>
    <col min="1" max="1" width="15.625" customWidth="1"/>
    <col min="2" max="2" width="18.125" customWidth="1"/>
    <col min="3" max="3" width="42.125" customWidth="1"/>
    <col min="6" max="6" width="23.625" customWidth="1"/>
    <col min="7" max="7" width="18.5" hidden="1" customWidth="1"/>
    <col min="8" max="8" width="38" customWidth="1"/>
    <col min="9" max="9" width="17.125" customWidth="1"/>
    <col min="10" max="10" width="9" style="19"/>
    <col min="11" max="11" width="18" customWidth="1"/>
  </cols>
  <sheetData>
    <row r="1" spans="1:12" s="2" customFormat="1" ht="12.75" customHeight="1">
      <c r="A1" s="62" t="s">
        <v>8</v>
      </c>
      <c r="B1" s="128"/>
      <c r="C1" s="128"/>
      <c r="D1" s="128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9"/>
      <c r="C2" s="129"/>
      <c r="D2" s="129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38</v>
      </c>
      <c r="B3" s="130" t="s">
        <v>55</v>
      </c>
      <c r="C3" s="130"/>
      <c r="D3" s="131"/>
      <c r="E3" s="66"/>
      <c r="F3" s="66"/>
      <c r="G3" s="66"/>
      <c r="H3" s="66"/>
      <c r="I3" s="132"/>
      <c r="J3" s="132"/>
      <c r="K3" s="132"/>
      <c r="L3" s="9"/>
    </row>
    <row r="4" spans="1:12" s="3" customFormat="1" ht="12.75">
      <c r="A4" s="68" t="s">
        <v>39</v>
      </c>
      <c r="B4" s="133" t="s">
        <v>56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12.75">
      <c r="A5" s="68" t="s">
        <v>32</v>
      </c>
      <c r="B5" s="124" t="s">
        <v>57</v>
      </c>
      <c r="C5" s="125"/>
      <c r="D5" s="126"/>
      <c r="E5" s="75"/>
      <c r="F5" s="75"/>
      <c r="G5" s="75"/>
      <c r="H5" s="75"/>
      <c r="I5" s="127"/>
      <c r="J5" s="127"/>
      <c r="K5" s="127"/>
      <c r="L5" s="76"/>
    </row>
    <row r="6" spans="1:12" s="3" customFormat="1" ht="15" customHeight="1">
      <c r="A6" s="12" t="s">
        <v>40</v>
      </c>
      <c r="B6" s="88">
        <f>COUNTIF(J12:J17,"Pass")</f>
        <v>3</v>
      </c>
      <c r="C6" s="10" t="s">
        <v>41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6</v>
      </c>
      <c r="B7" s="89">
        <f>COUNTIF(J12:J17,"Fail")</f>
        <v>0</v>
      </c>
      <c r="C7" s="29" t="s">
        <v>31</v>
      </c>
      <c r="D7" s="64">
        <f>COUNTA(A12:A17) -15</f>
        <v>-9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36"/>
      <c r="B8" s="136"/>
      <c r="C8" s="136"/>
      <c r="D8" s="136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11" t="s">
        <v>33</v>
      </c>
      <c r="B9" s="138" t="s">
        <v>9</v>
      </c>
      <c r="C9" s="111" t="s">
        <v>19</v>
      </c>
      <c r="D9" s="139" t="s">
        <v>64</v>
      </c>
      <c r="E9" s="140"/>
      <c r="F9" s="140"/>
      <c r="G9" s="141"/>
      <c r="H9" s="145" t="s">
        <v>65</v>
      </c>
      <c r="I9" s="110" t="s">
        <v>30</v>
      </c>
      <c r="J9" s="110" t="s">
        <v>66</v>
      </c>
      <c r="K9" s="110" t="s">
        <v>34</v>
      </c>
      <c r="L9" s="78"/>
    </row>
    <row r="10" spans="1:12" s="3" customFormat="1" ht="12" customHeight="1">
      <c r="A10" s="146"/>
      <c r="B10" s="147"/>
      <c r="C10" s="146"/>
      <c r="D10" s="142"/>
      <c r="E10" s="143"/>
      <c r="F10" s="143"/>
      <c r="G10" s="144"/>
      <c r="H10" s="111"/>
      <c r="I10" s="111"/>
      <c r="J10" s="111"/>
      <c r="K10" s="111"/>
      <c r="L10" s="9"/>
    </row>
    <row r="11" spans="1:12" s="80" customFormat="1" ht="1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2" s="4" customFormat="1" ht="12.75">
      <c r="A12" s="118" t="s">
        <v>58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20"/>
    </row>
    <row r="13" spans="1:12" s="4" customFormat="1" ht="76.5" outlineLevel="1">
      <c r="A13" s="84" t="s">
        <v>3</v>
      </c>
      <c r="B13" s="90" t="s">
        <v>43</v>
      </c>
      <c r="C13" s="83" t="s">
        <v>59</v>
      </c>
      <c r="D13" s="121" t="s">
        <v>46</v>
      </c>
      <c r="E13" s="122"/>
      <c r="F13" s="122"/>
      <c r="G13" s="82"/>
      <c r="H13" s="101"/>
      <c r="I13" s="96"/>
      <c r="J13" s="83" t="s">
        <v>40</v>
      </c>
      <c r="K13" s="81"/>
    </row>
    <row r="14" spans="1:12" s="4" customFormat="1" ht="12.75" outlineLevel="1">
      <c r="A14" s="112" t="s">
        <v>47</v>
      </c>
      <c r="B14" s="113"/>
      <c r="C14" s="113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 t="s">
        <v>4</v>
      </c>
      <c r="B15" s="92" t="s">
        <v>45</v>
      </c>
      <c r="C15" s="93" t="s">
        <v>60</v>
      </c>
      <c r="D15" s="114" t="s">
        <v>2</v>
      </c>
      <c r="E15" s="122"/>
      <c r="F15" s="122"/>
      <c r="G15" s="82"/>
      <c r="H15" s="101"/>
      <c r="I15" s="91"/>
      <c r="J15" s="83" t="s">
        <v>40</v>
      </c>
      <c r="K15" s="81"/>
    </row>
    <row r="16" spans="1:12" s="4" customFormat="1" ht="12.75" outlineLevel="1">
      <c r="A16" s="112" t="s">
        <v>48</v>
      </c>
      <c r="B16" s="113"/>
      <c r="C16" s="113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 t="s">
        <v>5</v>
      </c>
      <c r="B17" s="102" t="s">
        <v>45</v>
      </c>
      <c r="C17" s="83" t="s">
        <v>61</v>
      </c>
      <c r="D17" s="114" t="s">
        <v>1</v>
      </c>
      <c r="E17" s="115"/>
      <c r="F17" s="115"/>
      <c r="G17" s="82"/>
      <c r="H17" s="101"/>
      <c r="I17" s="91"/>
      <c r="J17" s="83" t="s">
        <v>40</v>
      </c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5">
    <mergeCell ref="J9:J10"/>
    <mergeCell ref="A16:C16"/>
    <mergeCell ref="D17:F17"/>
    <mergeCell ref="H9:H10"/>
    <mergeCell ref="D15:F15"/>
    <mergeCell ref="D13:F13"/>
    <mergeCell ref="C9:C10"/>
    <mergeCell ref="D9:G10"/>
    <mergeCell ref="A14:C14"/>
    <mergeCell ref="B1:D2"/>
    <mergeCell ref="A8:D8"/>
    <mergeCell ref="B5:D5"/>
    <mergeCell ref="A12:K12"/>
    <mergeCell ref="I5:K5"/>
    <mergeCell ref="I6:K6"/>
    <mergeCell ref="I7:K7"/>
    <mergeCell ref="B3:D3"/>
    <mergeCell ref="I4:K4"/>
    <mergeCell ref="K9:K10"/>
    <mergeCell ref="I3:K3"/>
    <mergeCell ref="B4:D4"/>
    <mergeCell ref="I9:I10"/>
    <mergeCell ref="A11:K11"/>
    <mergeCell ref="A9:A10"/>
    <mergeCell ref="B9:B10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61FB-A8AD-4157-B597-759B721E84A1}">
  <sheetPr>
    <outlinePr summaryBelow="0" summaryRight="0"/>
  </sheetPr>
  <dimension ref="A1:L57"/>
  <sheetViews>
    <sheetView tabSelected="1" topLeftCell="A14" zoomScale="130" zoomScaleNormal="130" workbookViewId="0">
      <selection activeCell="C17" sqref="C17"/>
    </sheetView>
  </sheetViews>
  <sheetFormatPr defaultColWidth="8.875" defaultRowHeight="14.25" outlineLevelRow="1"/>
  <cols>
    <col min="1" max="1" width="15.625" customWidth="1"/>
    <col min="2" max="2" width="18.125" customWidth="1"/>
    <col min="3" max="3" width="42.125" customWidth="1"/>
    <col min="6" max="6" width="23.625" customWidth="1"/>
    <col min="7" max="7" width="18.5" hidden="1" customWidth="1"/>
    <col min="8" max="8" width="22.875" customWidth="1"/>
    <col min="9" max="9" width="17.125" customWidth="1"/>
    <col min="10" max="10" width="8.875" style="19"/>
    <col min="11" max="11" width="18" customWidth="1"/>
  </cols>
  <sheetData>
    <row r="1" spans="1:12" s="2" customFormat="1" ht="12.75" customHeight="1">
      <c r="A1" s="62" t="s">
        <v>8</v>
      </c>
      <c r="B1" s="128"/>
      <c r="C1" s="128"/>
      <c r="D1" s="128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9"/>
      <c r="C2" s="129"/>
      <c r="D2" s="129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38</v>
      </c>
      <c r="B3" s="130" t="s">
        <v>55</v>
      </c>
      <c r="C3" s="130"/>
      <c r="D3" s="131"/>
      <c r="E3" s="66"/>
      <c r="F3" s="66"/>
      <c r="G3" s="66"/>
      <c r="H3" s="66"/>
      <c r="I3" s="132"/>
      <c r="J3" s="132"/>
      <c r="K3" s="132"/>
      <c r="L3" s="9"/>
    </row>
    <row r="4" spans="1:12" s="3" customFormat="1" ht="12.75">
      <c r="A4" s="68" t="s">
        <v>39</v>
      </c>
      <c r="B4" s="133" t="s">
        <v>56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12.75">
      <c r="A5" s="68" t="s">
        <v>32</v>
      </c>
      <c r="B5" s="124" t="s">
        <v>57</v>
      </c>
      <c r="C5" s="125"/>
      <c r="D5" s="126"/>
      <c r="E5" s="75"/>
      <c r="F5" s="75"/>
      <c r="G5" s="75"/>
      <c r="H5" s="75"/>
      <c r="I5" s="127"/>
      <c r="J5" s="127"/>
      <c r="K5" s="127"/>
      <c r="L5" s="76"/>
    </row>
    <row r="6" spans="1:12" s="3" customFormat="1" ht="15" customHeight="1">
      <c r="A6" s="12" t="s">
        <v>40</v>
      </c>
      <c r="B6" s="88">
        <f>COUNTIF(J12:J19,"Pass")</f>
        <v>4</v>
      </c>
      <c r="C6" s="10" t="s">
        <v>41</v>
      </c>
      <c r="D6" s="13">
        <f>COUNTIF(J10:J738,"Pending")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6</v>
      </c>
      <c r="B7" s="89">
        <f>COUNTIF(J12:J19,"Fail")</f>
        <v>0</v>
      </c>
      <c r="C7" s="29" t="s">
        <v>31</v>
      </c>
      <c r="D7" s="64">
        <f>COUNTA(A12:A19) -15</f>
        <v>-7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36"/>
      <c r="B8" s="136"/>
      <c r="C8" s="136"/>
      <c r="D8" s="136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10" t="s">
        <v>33</v>
      </c>
      <c r="B9" s="137" t="s">
        <v>69</v>
      </c>
      <c r="C9" s="110" t="s">
        <v>70</v>
      </c>
      <c r="D9" s="139" t="s">
        <v>71</v>
      </c>
      <c r="E9" s="140"/>
      <c r="F9" s="140"/>
      <c r="G9" s="141"/>
      <c r="H9" s="145" t="s">
        <v>75</v>
      </c>
      <c r="I9" s="110" t="s">
        <v>72</v>
      </c>
      <c r="J9" s="110" t="s">
        <v>73</v>
      </c>
      <c r="K9" s="110" t="s">
        <v>74</v>
      </c>
      <c r="L9" s="78"/>
    </row>
    <row r="10" spans="1:12" s="3" customFormat="1" ht="12" customHeight="1">
      <c r="A10" s="111"/>
      <c r="B10" s="138"/>
      <c r="C10" s="111"/>
      <c r="D10" s="142"/>
      <c r="E10" s="143"/>
      <c r="F10" s="143"/>
      <c r="G10" s="144"/>
      <c r="H10" s="111"/>
      <c r="I10" s="111"/>
      <c r="J10" s="111"/>
      <c r="K10" s="111"/>
      <c r="L10" s="9"/>
    </row>
    <row r="11" spans="1:12" s="80" customFormat="1" ht="1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2" s="4" customFormat="1" ht="12.75">
      <c r="A12" s="118" t="e" vm="1">
        <v>#VALUE!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20"/>
    </row>
    <row r="13" spans="1:12" s="4" customFormat="1" ht="114.75" outlineLevel="1">
      <c r="A13" s="84" t="s">
        <v>3</v>
      </c>
      <c r="B13" s="90" t="s">
        <v>67</v>
      </c>
      <c r="C13" s="83" t="s">
        <v>80</v>
      </c>
      <c r="D13" s="121" t="s">
        <v>68</v>
      </c>
      <c r="E13" s="122"/>
      <c r="F13" s="122"/>
      <c r="G13" s="82"/>
      <c r="H13" s="101" t="e" vm="2">
        <v>#VALUE!</v>
      </c>
      <c r="I13" s="96" t="s">
        <v>76</v>
      </c>
      <c r="J13" s="83" t="s">
        <v>40</v>
      </c>
      <c r="K13" s="81"/>
    </row>
    <row r="14" spans="1:12" s="4" customFormat="1" ht="12.75" outlineLevel="1">
      <c r="A14" s="118" t="s">
        <v>77</v>
      </c>
      <c r="B14" s="119"/>
      <c r="C14" s="11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 t="s">
        <v>78</v>
      </c>
      <c r="B15" s="92" t="s">
        <v>79</v>
      </c>
      <c r="C15" s="93" t="s">
        <v>81</v>
      </c>
      <c r="D15" s="123" t="s">
        <v>82</v>
      </c>
      <c r="E15" s="122"/>
      <c r="F15" s="122"/>
      <c r="G15" s="82"/>
      <c r="H15" s="101" t="e" vm="3">
        <v>#VALUE!</v>
      </c>
      <c r="I15" s="103" t="s">
        <v>76</v>
      </c>
      <c r="J15" s="83" t="s">
        <v>40</v>
      </c>
      <c r="K15" s="81"/>
    </row>
    <row r="16" spans="1:12" s="4" customFormat="1" ht="63.75" customHeight="1" outlineLevel="1">
      <c r="A16" s="104" t="s">
        <v>83</v>
      </c>
      <c r="B16" s="92" t="s">
        <v>84</v>
      </c>
      <c r="C16" s="105" t="s">
        <v>88</v>
      </c>
      <c r="D16" s="148" t="s">
        <v>85</v>
      </c>
      <c r="E16" s="148"/>
      <c r="F16" s="148"/>
      <c r="G16" s="108"/>
      <c r="H16" s="108" t="e" vm="4">
        <v>#VALUE!</v>
      </c>
      <c r="I16" s="106" t="s">
        <v>76</v>
      </c>
      <c r="J16" s="101" t="s">
        <v>40</v>
      </c>
      <c r="K16" s="107"/>
    </row>
    <row r="17" spans="1:11" s="4" customFormat="1" ht="63.75" customHeight="1" outlineLevel="1">
      <c r="A17" s="104" t="s">
        <v>86</v>
      </c>
      <c r="B17" s="92" t="s">
        <v>87</v>
      </c>
      <c r="C17" s="105" t="s">
        <v>89</v>
      </c>
      <c r="D17" s="109"/>
      <c r="E17" s="109"/>
      <c r="F17" s="109"/>
      <c r="G17" s="108"/>
      <c r="H17" s="108"/>
      <c r="I17" s="106"/>
      <c r="J17" s="101"/>
      <c r="K17" s="107"/>
    </row>
    <row r="18" spans="1:11" s="4" customFormat="1" ht="12.75" outlineLevel="1">
      <c r="A18" s="112" t="s">
        <v>48</v>
      </c>
      <c r="B18" s="113"/>
      <c r="C18" s="113"/>
      <c r="D18" s="94"/>
      <c r="E18" s="94"/>
      <c r="F18" s="94"/>
      <c r="G18" s="94"/>
      <c r="H18" s="94"/>
      <c r="I18" s="94"/>
      <c r="J18" s="94"/>
      <c r="K18" s="95"/>
    </row>
    <row r="19" spans="1:11" s="4" customFormat="1" ht="63.75" customHeight="1" outlineLevel="1">
      <c r="A19" s="84" t="s">
        <v>5</v>
      </c>
      <c r="B19" s="102" t="s">
        <v>45</v>
      </c>
      <c r="C19" s="83" t="s">
        <v>61</v>
      </c>
      <c r="D19" s="114" t="s">
        <v>1</v>
      </c>
      <c r="E19" s="115"/>
      <c r="F19" s="115"/>
      <c r="G19" s="82"/>
      <c r="H19" s="101" t="e" vm="5">
        <v>#VALUE!</v>
      </c>
      <c r="I19" s="91"/>
      <c r="J19" s="83" t="s">
        <v>40</v>
      </c>
      <c r="K19" s="81"/>
    </row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</sheetData>
  <mergeCells count="26">
    <mergeCell ref="B5:D5"/>
    <mergeCell ref="I5:K5"/>
    <mergeCell ref="D16:F16"/>
    <mergeCell ref="B1:D2"/>
    <mergeCell ref="B3:D3"/>
    <mergeCell ref="I3:K3"/>
    <mergeCell ref="B4:D4"/>
    <mergeCell ref="I4:K4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A18:C18"/>
    <mergeCell ref="D19:F19"/>
    <mergeCell ref="K9:K10"/>
    <mergeCell ref="A11:K11"/>
    <mergeCell ref="A12:K12"/>
    <mergeCell ref="D13:F13"/>
    <mergeCell ref="A14:C14"/>
    <mergeCell ref="D15:F15"/>
  </mergeCell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15" sqref="C15"/>
    </sheetView>
  </sheetViews>
  <sheetFormatPr defaultColWidth="8.875" defaultRowHeight="13.5"/>
  <cols>
    <col min="3" max="3" width="22.875" customWidth="1"/>
    <col min="7" max="7" width="18.875" customWidth="1"/>
  </cols>
  <sheetData>
    <row r="1" spans="1:7" ht="22.5">
      <c r="A1" s="15" t="s">
        <v>13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4.25">
      <c r="B3" s="19" t="s">
        <v>12</v>
      </c>
      <c r="C3" s="17"/>
      <c r="D3" s="17"/>
      <c r="E3" s="17"/>
      <c r="F3" s="17"/>
      <c r="G3" s="18"/>
    </row>
    <row r="4" spans="1:7" ht="14.25">
      <c r="B4" s="19" t="s">
        <v>7</v>
      </c>
      <c r="C4" s="98"/>
      <c r="D4" s="19"/>
      <c r="E4" s="19"/>
      <c r="F4" s="19"/>
      <c r="G4" s="19"/>
    </row>
    <row r="5" spans="1:7" ht="14.25">
      <c r="A5" s="19"/>
      <c r="B5" s="19"/>
      <c r="C5" s="19"/>
      <c r="D5" s="19"/>
      <c r="E5" s="19"/>
      <c r="F5" s="19"/>
      <c r="G5" s="19"/>
    </row>
    <row r="6" spans="1:7" ht="14.25">
      <c r="A6" s="19"/>
      <c r="B6" s="19"/>
      <c r="C6" s="19"/>
      <c r="D6" s="19"/>
      <c r="E6" s="19"/>
      <c r="F6" s="19"/>
      <c r="G6" s="19"/>
    </row>
    <row r="7" spans="1:7" ht="14.25">
      <c r="A7" s="19"/>
      <c r="B7" s="53" t="s">
        <v>20</v>
      </c>
      <c r="C7" s="54" t="s">
        <v>21</v>
      </c>
      <c r="D7" s="55" t="s">
        <v>40</v>
      </c>
      <c r="E7" s="54" t="s">
        <v>6</v>
      </c>
      <c r="F7" s="54" t="s">
        <v>41</v>
      </c>
      <c r="G7" s="56" t="s">
        <v>22</v>
      </c>
    </row>
    <row r="8" spans="1:7" s="65" customFormat="1" ht="14.25">
      <c r="A8" s="69"/>
      <c r="B8" s="70">
        <v>1</v>
      </c>
      <c r="C8" s="71" t="str">
        <f>Samples!B4</f>
        <v>CR100 - Export to excel</v>
      </c>
      <c r="D8" s="72">
        <f>Samples!B6</f>
        <v>3</v>
      </c>
      <c r="E8" s="71">
        <f>Samples!B7</f>
        <v>0</v>
      </c>
      <c r="F8" s="71">
        <f>Samples!D6</f>
        <v>0</v>
      </c>
      <c r="G8" s="72">
        <f>Samples!D7</f>
        <v>-9</v>
      </c>
    </row>
    <row r="9" spans="1:7" ht="14.25">
      <c r="A9" s="19"/>
      <c r="B9" s="32"/>
      <c r="C9" s="31"/>
      <c r="D9" s="74"/>
      <c r="E9" s="30"/>
      <c r="F9" s="30"/>
      <c r="G9" s="33"/>
    </row>
    <row r="10" spans="1:7" ht="14.25">
      <c r="A10" s="19"/>
      <c r="B10" s="57"/>
      <c r="C10" s="58" t="s">
        <v>23</v>
      </c>
      <c r="D10" s="59">
        <f>SUM(D6:D9)</f>
        <v>3</v>
      </c>
      <c r="E10" s="59">
        <f>SUM(E6:E9)</f>
        <v>0</v>
      </c>
      <c r="F10" s="59">
        <f>SUM(F6:F9)</f>
        <v>0</v>
      </c>
      <c r="G10" s="60">
        <f>SUM(G6:G9)</f>
        <v>-9</v>
      </c>
    </row>
    <row r="11" spans="1:7" ht="14.25">
      <c r="A11" s="19"/>
      <c r="B11" s="20"/>
      <c r="C11" s="19"/>
      <c r="D11" s="21"/>
      <c r="E11" s="22"/>
      <c r="F11" s="22"/>
      <c r="G11" s="22"/>
    </row>
    <row r="12" spans="1:7" ht="14.25">
      <c r="A12" s="19"/>
      <c r="B12" s="19"/>
      <c r="C12" s="19" t="s">
        <v>24</v>
      </c>
      <c r="D12" s="19"/>
      <c r="E12" s="23">
        <f>(D10+E10)*100/G10</f>
        <v>-33.333333333333336</v>
      </c>
      <c r="F12" s="19" t="s">
        <v>25</v>
      </c>
      <c r="G12" s="24"/>
    </row>
    <row r="13" spans="1:7" ht="14.25">
      <c r="A13" s="19"/>
      <c r="B13" s="19"/>
      <c r="C13" s="19" t="s">
        <v>26</v>
      </c>
      <c r="D13" s="19"/>
      <c r="E13" s="23">
        <f>D10*100/G10</f>
        <v>-33.333333333333336</v>
      </c>
      <c r="F13" s="19" t="s">
        <v>25</v>
      </c>
      <c r="G13" s="24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Samples</vt:lpstr>
      <vt:lpstr>Đăng tin tuyển dụng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NGUYỄN ĐỨC NHU TOÀN</cp:lastModifiedBy>
  <cp:lastPrinted>2006-08-02T10:15:15Z</cp:lastPrinted>
  <dcterms:created xsi:type="dcterms:W3CDTF">2002-07-27T17:17:25Z</dcterms:created>
  <dcterms:modified xsi:type="dcterms:W3CDTF">2026-04-17T10:51:59Z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