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cellent\Desktop\"/>
    </mc:Choice>
  </mc:AlternateContent>
  <bookViews>
    <workbookView xWindow="0" yWindow="0" windowWidth="21570" windowHeight="814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" i="2" l="1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22" i="2"/>
  <c r="P4" i="2"/>
  <c r="Q4" i="2"/>
  <c r="P5" i="2"/>
  <c r="Q5" i="2"/>
  <c r="P6" i="2"/>
  <c r="Q6" i="2" s="1"/>
  <c r="P7" i="2"/>
  <c r="Q7" i="2"/>
  <c r="P8" i="2"/>
  <c r="Q8" i="2" s="1"/>
  <c r="P9" i="2"/>
  <c r="Q9" i="2"/>
  <c r="P10" i="2"/>
  <c r="Q10" i="2"/>
  <c r="P11" i="2"/>
  <c r="Q11" i="2"/>
  <c r="P12" i="2"/>
  <c r="Q12" i="2" s="1"/>
  <c r="P13" i="2"/>
  <c r="Q13" i="2"/>
  <c r="P14" i="2"/>
  <c r="Q14" i="2" s="1"/>
  <c r="P15" i="2"/>
  <c r="Q15" i="2"/>
  <c r="P16" i="2"/>
  <c r="Q16" i="2"/>
  <c r="P17" i="2"/>
  <c r="Q17" i="2"/>
  <c r="P18" i="2"/>
  <c r="Q18" i="2" s="1"/>
  <c r="P19" i="2"/>
  <c r="Q19" i="2"/>
  <c r="P20" i="2"/>
  <c r="Q20" i="2" s="1"/>
  <c r="P21" i="2"/>
  <c r="Q21" i="2"/>
  <c r="P22" i="2"/>
  <c r="Q22" i="2"/>
  <c r="P23" i="2"/>
  <c r="Q23" i="2"/>
  <c r="P24" i="2"/>
  <c r="Q24" i="2" s="1"/>
  <c r="P25" i="2"/>
  <c r="Q25" i="2"/>
  <c r="P26" i="2"/>
  <c r="Q26" i="2" s="1"/>
  <c r="P27" i="2"/>
  <c r="Q27" i="2"/>
  <c r="P28" i="2"/>
  <c r="Q28" i="2"/>
  <c r="P29" i="2"/>
  <c r="Q29" i="2"/>
  <c r="P30" i="2"/>
  <c r="Q30" i="2" s="1"/>
  <c r="P31" i="2"/>
  <c r="Q31" i="2"/>
  <c r="P32" i="2"/>
  <c r="Q32" i="2" s="1"/>
  <c r="P33" i="2"/>
  <c r="Q33" i="2"/>
  <c r="P34" i="2"/>
  <c r="Q34" i="2"/>
  <c r="P35" i="2"/>
  <c r="Q35" i="2"/>
  <c r="P36" i="2"/>
  <c r="Q36" i="2" s="1"/>
  <c r="P37" i="2"/>
  <c r="Q37" i="2"/>
  <c r="P38" i="2"/>
  <c r="Q38" i="2" s="1"/>
  <c r="P39" i="2"/>
  <c r="Q39" i="2"/>
  <c r="P40" i="2"/>
  <c r="Q40" i="2"/>
  <c r="P41" i="2"/>
  <c r="Q41" i="2"/>
  <c r="P42" i="2"/>
  <c r="Q42" i="2" s="1"/>
  <c r="P43" i="2"/>
  <c r="Q43" i="2"/>
  <c r="P44" i="2"/>
  <c r="Q44" i="2" s="1"/>
  <c r="P45" i="2"/>
  <c r="Q45" i="2"/>
  <c r="P46" i="2"/>
  <c r="Q46" i="2"/>
  <c r="P47" i="2"/>
  <c r="Q47" i="2"/>
  <c r="P48" i="2"/>
  <c r="Q48" i="2" s="1"/>
  <c r="P49" i="2"/>
  <c r="Q49" i="2"/>
  <c r="P50" i="2"/>
  <c r="Q50" i="2" s="1"/>
  <c r="P51" i="2"/>
  <c r="Q51" i="2"/>
  <c r="P52" i="2"/>
  <c r="Q52" i="2"/>
  <c r="P53" i="2"/>
  <c r="Q53" i="2"/>
  <c r="P54" i="2"/>
  <c r="Q54" i="2" s="1"/>
  <c r="P55" i="2"/>
  <c r="Q55" i="2"/>
  <c r="P56" i="2"/>
  <c r="Q56" i="2" s="1"/>
  <c r="P57" i="2"/>
  <c r="Q57" i="2"/>
  <c r="P58" i="2"/>
  <c r="Q58" i="2"/>
  <c r="P59" i="2"/>
  <c r="Q59" i="2"/>
  <c r="P60" i="2"/>
  <c r="Q60" i="2" s="1"/>
  <c r="P61" i="2"/>
  <c r="Q61" i="2"/>
  <c r="P62" i="2"/>
  <c r="Q62" i="2" s="1"/>
  <c r="P63" i="2"/>
  <c r="Q63" i="2"/>
  <c r="P64" i="2"/>
  <c r="Q64" i="2"/>
  <c r="P65" i="2"/>
  <c r="Q65" i="2"/>
  <c r="P66" i="2"/>
  <c r="Q66" i="2" s="1"/>
  <c r="P67" i="2"/>
  <c r="Q67" i="2"/>
  <c r="P68" i="2"/>
  <c r="Q68" i="2" s="1"/>
  <c r="P69" i="2"/>
  <c r="Q69" i="2"/>
  <c r="P70" i="2"/>
  <c r="Q70" i="2"/>
  <c r="P71" i="2"/>
  <c r="Q71" i="2"/>
  <c r="P72" i="2"/>
  <c r="Q72" i="2" s="1"/>
  <c r="P73" i="2"/>
  <c r="Q73" i="2"/>
  <c r="P74" i="2"/>
  <c r="Q74" i="2" s="1"/>
  <c r="P75" i="2"/>
  <c r="Q75" i="2"/>
  <c r="P76" i="2"/>
  <c r="Q76" i="2"/>
  <c r="P77" i="2"/>
  <c r="Q77" i="2"/>
  <c r="P78" i="2"/>
  <c r="Q78" i="2" s="1"/>
  <c r="P79" i="2"/>
  <c r="Q79" i="2"/>
  <c r="P80" i="2"/>
  <c r="Q80" i="2" s="1"/>
  <c r="P81" i="2"/>
  <c r="Q81" i="2"/>
  <c r="P82" i="2"/>
  <c r="Q82" i="2"/>
  <c r="P83" i="2"/>
  <c r="Q83" i="2"/>
  <c r="P84" i="2"/>
  <c r="Q84" i="2" s="1"/>
  <c r="P85" i="2"/>
  <c r="Q85" i="2"/>
  <c r="P86" i="2"/>
  <c r="Q86" i="2" s="1"/>
  <c r="P87" i="2"/>
  <c r="Q87" i="2"/>
  <c r="P88" i="2"/>
  <c r="Q88" i="2"/>
  <c r="P89" i="2"/>
  <c r="Q89" i="2"/>
  <c r="P90" i="2"/>
  <c r="Q90" i="2" s="1"/>
  <c r="P91" i="2"/>
  <c r="Q91" i="2"/>
  <c r="P92" i="2"/>
  <c r="Q92" i="2" s="1"/>
  <c r="P93" i="2"/>
  <c r="Q93" i="2"/>
  <c r="P94" i="2"/>
  <c r="Q94" i="2"/>
  <c r="P95" i="2"/>
  <c r="Q95" i="2"/>
  <c r="P96" i="2"/>
  <c r="Q96" i="2" s="1"/>
  <c r="P97" i="2"/>
  <c r="Q97" i="2"/>
  <c r="P98" i="2"/>
  <c r="Q98" i="2" s="1"/>
  <c r="P99" i="2"/>
  <c r="Q99" i="2"/>
  <c r="P100" i="2"/>
  <c r="Q100" i="2"/>
  <c r="P101" i="2"/>
  <c r="Q101" i="2"/>
  <c r="P102" i="2"/>
  <c r="Q102" i="2" s="1"/>
  <c r="P103" i="2"/>
  <c r="Q103" i="2"/>
  <c r="P104" i="2"/>
  <c r="Q104" i="2" s="1"/>
  <c r="P105" i="2"/>
  <c r="Q105" i="2"/>
  <c r="P106" i="2"/>
  <c r="Q106" i="2"/>
  <c r="P107" i="2"/>
  <c r="Q107" i="2"/>
  <c r="P108" i="2"/>
  <c r="Q108" i="2" s="1"/>
  <c r="P109" i="2"/>
  <c r="Q109" i="2"/>
  <c r="P110" i="2"/>
  <c r="Q110" i="2" s="1"/>
  <c r="P111" i="2"/>
  <c r="Q111" i="2"/>
  <c r="P112" i="2"/>
  <c r="Q112" i="2" s="1"/>
  <c r="P113" i="2"/>
  <c r="Q113" i="2"/>
  <c r="P114" i="2"/>
  <c r="Q114" i="2" s="1"/>
  <c r="P115" i="2"/>
  <c r="Q115" i="2" s="1"/>
  <c r="P116" i="2"/>
  <c r="Q116" i="2"/>
  <c r="P117" i="2"/>
  <c r="Q117" i="2"/>
  <c r="P118" i="2"/>
  <c r="Q118" i="2"/>
  <c r="P119" i="2"/>
  <c r="Q119" i="2"/>
  <c r="P120" i="2"/>
  <c r="Q120" i="2" s="1"/>
  <c r="P121" i="2"/>
  <c r="Q121" i="2"/>
  <c r="P122" i="2"/>
  <c r="Q122" i="2"/>
  <c r="P123" i="2"/>
  <c r="Q123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2" i="2"/>
  <c r="P3" i="2"/>
  <c r="P2" i="2"/>
  <c r="Q2" i="2" s="1"/>
  <c r="Q3" i="2"/>
</calcChain>
</file>

<file path=xl/sharedStrings.xml><?xml version="1.0" encoding="utf-8"?>
<sst xmlns="http://schemas.openxmlformats.org/spreadsheetml/2006/main" count="847" uniqueCount="266">
  <si>
    <t>kode_property</t>
  </si>
  <si>
    <t>sum(jumlah_rp)</t>
  </si>
  <si>
    <t>P-190001</t>
  </si>
  <si>
    <t>P-190002</t>
  </si>
  <si>
    <t>P-190003</t>
  </si>
  <si>
    <t>P-190004</t>
  </si>
  <si>
    <t>P-190005</t>
  </si>
  <si>
    <t>P-190006</t>
  </si>
  <si>
    <t>P-190007</t>
  </si>
  <si>
    <t>P-190008</t>
  </si>
  <si>
    <t>P-190009</t>
  </si>
  <si>
    <t>P-190010</t>
  </si>
  <si>
    <t>P-190011</t>
  </si>
  <si>
    <t>P-190012</t>
  </si>
  <si>
    <t>P-190013</t>
  </si>
  <si>
    <t>P-190014</t>
  </si>
  <si>
    <t>P-190015</t>
  </si>
  <si>
    <t>P-190016</t>
  </si>
  <si>
    <t>P-190017</t>
  </si>
  <si>
    <t>P-190018</t>
  </si>
  <si>
    <t>P-190019</t>
  </si>
  <si>
    <t>P-190020</t>
  </si>
  <si>
    <t>P-190021</t>
  </si>
  <si>
    <t>P-190022</t>
  </si>
  <si>
    <t>P-190023</t>
  </si>
  <si>
    <t>P-190024</t>
  </si>
  <si>
    <t>P-190025</t>
  </si>
  <si>
    <t>P-190026</t>
  </si>
  <si>
    <t>P-190027</t>
  </si>
  <si>
    <t>P-190028</t>
  </si>
  <si>
    <t>P-190029</t>
  </si>
  <si>
    <t>P-190030</t>
  </si>
  <si>
    <t>P-190031</t>
  </si>
  <si>
    <t>P-190032</t>
  </si>
  <si>
    <t>P-190033</t>
  </si>
  <si>
    <t>P-190034</t>
  </si>
  <si>
    <t>P-190035</t>
  </si>
  <si>
    <t>P-190036</t>
  </si>
  <si>
    <t>P-190037</t>
  </si>
  <si>
    <t>P-190038</t>
  </si>
  <si>
    <t>P-190039</t>
  </si>
  <si>
    <t>P-190040</t>
  </si>
  <si>
    <t>P-190041</t>
  </si>
  <si>
    <t>P-190042</t>
  </si>
  <si>
    <t>P-190043</t>
  </si>
  <si>
    <t>P-190044</t>
  </si>
  <si>
    <t>P-190045</t>
  </si>
  <si>
    <t>P-190046</t>
  </si>
  <si>
    <t>P-190047</t>
  </si>
  <si>
    <t>P-190048</t>
  </si>
  <si>
    <t>P-190049</t>
  </si>
  <si>
    <t>P-190050</t>
  </si>
  <si>
    <t>P-190051</t>
  </si>
  <si>
    <t>P-190052</t>
  </si>
  <si>
    <t>P-190053</t>
  </si>
  <si>
    <t>P-190054</t>
  </si>
  <si>
    <t>P-190055</t>
  </si>
  <si>
    <t>P-190056</t>
  </si>
  <si>
    <t>P-190057</t>
  </si>
  <si>
    <t>P-190058</t>
  </si>
  <si>
    <t>P-190059</t>
  </si>
  <si>
    <t>P-190060</t>
  </si>
  <si>
    <t>P-190061</t>
  </si>
  <si>
    <t>P-190062</t>
  </si>
  <si>
    <t>P-190063</t>
  </si>
  <si>
    <t>P-190064</t>
  </si>
  <si>
    <t>P-190065</t>
  </si>
  <si>
    <t>P-190066</t>
  </si>
  <si>
    <t>P-190067</t>
  </si>
  <si>
    <t>P-190068</t>
  </si>
  <si>
    <t>P-190069</t>
  </si>
  <si>
    <t>P-190070</t>
  </si>
  <si>
    <t>P-190071</t>
  </si>
  <si>
    <t>P-190072</t>
  </si>
  <si>
    <t>P-190073</t>
  </si>
  <si>
    <t>P-190074</t>
  </si>
  <si>
    <t>P-190075</t>
  </si>
  <si>
    <t>P-190076</t>
  </si>
  <si>
    <t>P-190077</t>
  </si>
  <si>
    <t>P-190078</t>
  </si>
  <si>
    <t>P-190079</t>
  </si>
  <si>
    <t>P-190080</t>
  </si>
  <si>
    <t>P-190081</t>
  </si>
  <si>
    <t>P-190082</t>
  </si>
  <si>
    <t>P-190083</t>
  </si>
  <si>
    <t>P-190084</t>
  </si>
  <si>
    <t>P-190085</t>
  </si>
  <si>
    <t>P-190086</t>
  </si>
  <si>
    <t>P-190087</t>
  </si>
  <si>
    <t>P-190088</t>
  </si>
  <si>
    <t>P-190089</t>
  </si>
  <si>
    <t>P-190090</t>
  </si>
  <si>
    <t>P-190091</t>
  </si>
  <si>
    <t>P-190092</t>
  </si>
  <si>
    <t>P-190093</t>
  </si>
  <si>
    <t>P-190094</t>
  </si>
  <si>
    <t>P-190095</t>
  </si>
  <si>
    <t>P-190096</t>
  </si>
  <si>
    <t>P-190097</t>
  </si>
  <si>
    <t>P-190098</t>
  </si>
  <si>
    <t>P-190099</t>
  </si>
  <si>
    <t>P-190100</t>
  </si>
  <si>
    <t>P-190101</t>
  </si>
  <si>
    <t>P-190102</t>
  </si>
  <si>
    <t>P-190103</t>
  </si>
  <si>
    <t>P-190104</t>
  </si>
  <si>
    <t>P-190105</t>
  </si>
  <si>
    <t>P-190106</t>
  </si>
  <si>
    <t>P-190107</t>
  </si>
  <si>
    <t>P-190108</t>
  </si>
  <si>
    <t>P-190109</t>
  </si>
  <si>
    <t>P-190110</t>
  </si>
  <si>
    <t>P-190111</t>
  </si>
  <si>
    <t>P-190112</t>
  </si>
  <si>
    <t>P-190113</t>
  </si>
  <si>
    <t>P-190114</t>
  </si>
  <si>
    <t>P-190115</t>
  </si>
  <si>
    <t>P-190116</t>
  </si>
  <si>
    <t>P-190117</t>
  </si>
  <si>
    <t>P-190118</t>
  </si>
  <si>
    <t>P-190119</t>
  </si>
  <si>
    <t>P-190120</t>
  </si>
  <si>
    <t>P-190121</t>
  </si>
  <si>
    <t>P-190122</t>
  </si>
  <si>
    <t>nama_property</t>
  </si>
  <si>
    <t>nilai_property</t>
  </si>
  <si>
    <t>harga_jual</t>
  </si>
  <si>
    <t>status</t>
  </si>
  <si>
    <t>Paradise Residence</t>
  </si>
  <si>
    <t>Mapped</t>
  </si>
  <si>
    <t>Paradise 01</t>
  </si>
  <si>
    <t>Available</t>
  </si>
  <si>
    <t>Paradise 02</t>
  </si>
  <si>
    <t>Paradise 03</t>
  </si>
  <si>
    <t>Paradise 04</t>
  </si>
  <si>
    <t>Sold - Full Paid</t>
  </si>
  <si>
    <t>Paradise 05</t>
  </si>
  <si>
    <t>Paradise 06</t>
  </si>
  <si>
    <t>Paradise 07</t>
  </si>
  <si>
    <t>Paradise 08</t>
  </si>
  <si>
    <t>Paradise 09</t>
  </si>
  <si>
    <t>Paradise 10</t>
  </si>
  <si>
    <t>Reserved</t>
  </si>
  <si>
    <t>Paradise 11</t>
  </si>
  <si>
    <t>Paradise 12</t>
  </si>
  <si>
    <t>Paradise 13</t>
  </si>
  <si>
    <t>Paradise 14</t>
  </si>
  <si>
    <t>Paradise 15</t>
  </si>
  <si>
    <t>Paradise 16</t>
  </si>
  <si>
    <t>Paradise 17 &amp; 18</t>
  </si>
  <si>
    <t>Paradise 19 &amp; 20</t>
  </si>
  <si>
    <t>Arkana Residence</t>
  </si>
  <si>
    <t>Arkana A-01</t>
  </si>
  <si>
    <t>Arkana A-02</t>
  </si>
  <si>
    <t>Arkana A-03</t>
  </si>
  <si>
    <t>Arkana A-04</t>
  </si>
  <si>
    <t>Arkana A-05</t>
  </si>
  <si>
    <t>Arkana A-06</t>
  </si>
  <si>
    <t>Arkana A-07</t>
  </si>
  <si>
    <t>Arkana A-08</t>
  </si>
  <si>
    <t>Arkana A-09</t>
  </si>
  <si>
    <t>Arkana A-10</t>
  </si>
  <si>
    <t>Arkana A-11</t>
  </si>
  <si>
    <t>Arkana A-12</t>
  </si>
  <si>
    <t>Arkana A-13</t>
  </si>
  <si>
    <t>Arkana A-14</t>
  </si>
  <si>
    <t>Arkana A-15</t>
  </si>
  <si>
    <t>Arkana A-16</t>
  </si>
  <si>
    <t>Arkana A-17</t>
  </si>
  <si>
    <t>Arkana A-18</t>
  </si>
  <si>
    <t>Arkana A-19</t>
  </si>
  <si>
    <t>Arkana A-20</t>
  </si>
  <si>
    <t>Arkana A-21</t>
  </si>
  <si>
    <t>Arkana A-22</t>
  </si>
  <si>
    <t>Arkana A-23</t>
  </si>
  <si>
    <t>Arkana A-24</t>
  </si>
  <si>
    <t>Arkana A-25</t>
  </si>
  <si>
    <t>Arkana A-26</t>
  </si>
  <si>
    <t>Arkana B-01</t>
  </si>
  <si>
    <t>Arkana B-02</t>
  </si>
  <si>
    <t>Arkana B-03</t>
  </si>
  <si>
    <t>Arkana B-04</t>
  </si>
  <si>
    <t>Arkana B-05</t>
  </si>
  <si>
    <t>Arkana B-06</t>
  </si>
  <si>
    <t>Arkana B-07</t>
  </si>
  <si>
    <t>Arkana B-08</t>
  </si>
  <si>
    <t>Arkana B-09</t>
  </si>
  <si>
    <t>Arkana B-10</t>
  </si>
  <si>
    <t>Arkana B-11</t>
  </si>
  <si>
    <t>Arkana B-12</t>
  </si>
  <si>
    <t>Arkana B-13</t>
  </si>
  <si>
    <t>Arkana B-14</t>
  </si>
  <si>
    <t>Arkana B-15</t>
  </si>
  <si>
    <t>Arkana B-16</t>
  </si>
  <si>
    <t>Arkana B-17</t>
  </si>
  <si>
    <t>Arkana B-18</t>
  </si>
  <si>
    <t>Arkana B-19</t>
  </si>
  <si>
    <t>Arkana C-01</t>
  </si>
  <si>
    <t>Arkana C-02</t>
  </si>
  <si>
    <t>Arkana C-03</t>
  </si>
  <si>
    <t>Arkana C-04</t>
  </si>
  <si>
    <t>Arkana C-05</t>
  </si>
  <si>
    <t>Arkana C-06</t>
  </si>
  <si>
    <t>Arkana C-07</t>
  </si>
  <si>
    <t>Arkana C-08</t>
  </si>
  <si>
    <t>Arkana C-09</t>
  </si>
  <si>
    <t>Arkana C-10</t>
  </si>
  <si>
    <t>Arkana C-11</t>
  </si>
  <si>
    <t>Arkana C-12</t>
  </si>
  <si>
    <t>Arkana C-13</t>
  </si>
  <si>
    <t>Arkana C-14</t>
  </si>
  <si>
    <t>Arkana C-15</t>
  </si>
  <si>
    <t>Arkana C-16</t>
  </si>
  <si>
    <t>Arkana C-17</t>
  </si>
  <si>
    <t>Arkana C-18</t>
  </si>
  <si>
    <t>Arkana C-19</t>
  </si>
  <si>
    <t>Arkana C-20</t>
  </si>
  <si>
    <t>Arkana C-21</t>
  </si>
  <si>
    <t>Arkana C-22</t>
  </si>
  <si>
    <t>Arkana D-01</t>
  </si>
  <si>
    <t>Arkana D-02</t>
  </si>
  <si>
    <t>Arkana D-03</t>
  </si>
  <si>
    <t>Arkana D-04</t>
  </si>
  <si>
    <t>Arkana D-05</t>
  </si>
  <si>
    <t>Arkana D-06</t>
  </si>
  <si>
    <t>Arkana D-07</t>
  </si>
  <si>
    <t>Arkana D-08</t>
  </si>
  <si>
    <t>Arkana D-09</t>
  </si>
  <si>
    <t>Arkana D-10</t>
  </si>
  <si>
    <t>Arkana D-11</t>
  </si>
  <si>
    <t>Arkana D-12</t>
  </si>
  <si>
    <t>Arkana D-13</t>
  </si>
  <si>
    <t>Arkana D-14</t>
  </si>
  <si>
    <t>Arkana D-15</t>
  </si>
  <si>
    <t>Arkana D-16</t>
  </si>
  <si>
    <t>Arkana D-17</t>
  </si>
  <si>
    <t>Arkana D-18</t>
  </si>
  <si>
    <t>Arkana D-19</t>
  </si>
  <si>
    <t>Arkana D-20</t>
  </si>
  <si>
    <t>Arkana D-21</t>
  </si>
  <si>
    <t>Arkana D-22</t>
  </si>
  <si>
    <t>Tanah Eden</t>
  </si>
  <si>
    <t>Persada Regency</t>
  </si>
  <si>
    <t>Griya Persada</t>
  </si>
  <si>
    <t>Persada Regency 8</t>
  </si>
  <si>
    <t>Persada Regency 12</t>
  </si>
  <si>
    <t>Persada Regency 13</t>
  </si>
  <si>
    <t>Persada Regency 15</t>
  </si>
  <si>
    <t>Persada Regency 16</t>
  </si>
  <si>
    <t>Griya Persada 03</t>
  </si>
  <si>
    <t>Griya Persada 02</t>
  </si>
  <si>
    <t>Griya Persada 05</t>
  </si>
  <si>
    <t>Griya Persada 04</t>
  </si>
  <si>
    <t>Griya Persada 01</t>
  </si>
  <si>
    <t>sum(biaya)</t>
  </si>
  <si>
    <t>sum(c.persentase*d.total/100)</t>
  </si>
  <si>
    <r>
      <t>select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kode_property</t>
    </r>
    <r>
      <rPr>
        <sz val="10"/>
        <color rgb="FF0000FF"/>
        <rFont val="Arial Unicode MS"/>
        <family val="2"/>
      </rPr>
      <t>,</t>
    </r>
    <r>
      <rPr>
        <b/>
        <sz val="10"/>
        <color rgb="FF000080"/>
        <rFont val="Arial Unicode MS"/>
        <family val="2"/>
      </rPr>
      <t>sum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jumlah_rp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from</t>
    </r>
    <r>
      <rPr>
        <sz val="10"/>
        <color rgb="FF000000"/>
        <rFont val="Arial Unicode MS"/>
        <family val="2"/>
      </rPr>
      <t xml:space="preserve"> </t>
    </r>
    <r>
      <rPr>
        <sz val="10"/>
        <color rgb="FFFF00FF"/>
        <rFont val="Arial Unicode MS"/>
        <family val="2"/>
      </rPr>
      <t>tt_keuangan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where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tipe_keuangan</t>
    </r>
    <r>
      <rPr>
        <sz val="10"/>
        <color rgb="FF0000FF"/>
        <rFont val="Arial Unicode MS"/>
        <family val="2"/>
      </rPr>
      <t>=</t>
    </r>
    <r>
      <rPr>
        <sz val="10"/>
        <color rgb="FF008000"/>
        <rFont val="Arial Unicode MS"/>
        <family val="2"/>
      </rPr>
      <t>'ASET LANCAR'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group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by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kode_property</t>
    </r>
  </si>
  <si>
    <r>
      <t>select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kode_property</t>
    </r>
    <r>
      <rPr>
        <sz val="10"/>
        <color rgb="FF0000FF"/>
        <rFont val="Arial Unicode MS"/>
        <family val="2"/>
      </rPr>
      <t>,</t>
    </r>
    <r>
      <rPr>
        <sz val="10"/>
        <color rgb="FF808000"/>
        <rFont val="Arial Unicode MS"/>
        <family val="2"/>
      </rPr>
      <t>nama_property</t>
    </r>
    <r>
      <rPr>
        <sz val="10"/>
        <color rgb="FF0000FF"/>
        <rFont val="Arial Unicode MS"/>
        <family val="2"/>
      </rPr>
      <t>,</t>
    </r>
    <r>
      <rPr>
        <sz val="10"/>
        <color rgb="FF808000"/>
        <rFont val="Arial Unicode MS"/>
        <family val="2"/>
      </rPr>
      <t>nilai_property</t>
    </r>
    <r>
      <rPr>
        <sz val="10"/>
        <color rgb="FF0000FF"/>
        <rFont val="Arial Unicode MS"/>
        <family val="2"/>
      </rPr>
      <t>,</t>
    </r>
    <r>
      <rPr>
        <sz val="10"/>
        <color rgb="FF808000"/>
        <rFont val="Arial Unicode MS"/>
        <family val="2"/>
      </rPr>
      <t>harga_jual</t>
    </r>
    <r>
      <rPr>
        <sz val="10"/>
        <color rgb="FF0000FF"/>
        <rFont val="Arial Unicode MS"/>
        <family val="2"/>
      </rPr>
      <t>,</t>
    </r>
    <r>
      <rPr>
        <b/>
        <sz val="10"/>
        <color rgb="FF0000FF"/>
        <rFont val="Arial Unicode MS"/>
        <family val="2"/>
      </rPr>
      <t>status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from</t>
    </r>
    <r>
      <rPr>
        <sz val="10"/>
        <color rgb="FF000000"/>
        <rFont val="Arial Unicode MS"/>
        <family val="2"/>
      </rPr>
      <t xml:space="preserve"> </t>
    </r>
    <r>
      <rPr>
        <sz val="10"/>
        <color rgb="FFFF00FF"/>
        <rFont val="Arial Unicode MS"/>
        <family val="2"/>
      </rPr>
      <t>tm_property</t>
    </r>
    <r>
      <rPr>
        <sz val="10"/>
        <color rgb="FF0000FF"/>
        <rFont val="Arial Unicode MS"/>
        <family val="2"/>
      </rPr>
      <t>;</t>
    </r>
  </si>
  <si>
    <r>
      <t>select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kode_property</t>
    </r>
    <r>
      <rPr>
        <sz val="10"/>
        <color rgb="FF0000FF"/>
        <rFont val="Arial Unicode MS"/>
        <family val="2"/>
      </rPr>
      <t>,</t>
    </r>
    <r>
      <rPr>
        <b/>
        <sz val="10"/>
        <color rgb="FF000080"/>
        <rFont val="Arial Unicode MS"/>
        <family val="2"/>
      </rPr>
      <t>sum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persentase</t>
    </r>
    <r>
      <rPr>
        <sz val="10"/>
        <color rgb="FF0000FF"/>
        <rFont val="Arial Unicode MS"/>
        <family val="2"/>
      </rPr>
      <t>*</t>
    </r>
    <r>
      <rPr>
        <sz val="10"/>
        <color rgb="FF808000"/>
        <rFont val="Arial Unicode MS"/>
        <family val="2"/>
      </rPr>
      <t>total</t>
    </r>
    <r>
      <rPr>
        <sz val="10"/>
        <color rgb="FF0000FF"/>
        <rFont val="Arial Unicode MS"/>
        <family val="2"/>
      </rPr>
      <t>/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from</t>
    </r>
    <r>
      <rPr>
        <sz val="10"/>
        <color rgb="FF000000"/>
        <rFont val="Arial Unicode MS"/>
        <family val="2"/>
      </rPr>
      <t xml:space="preserve"> </t>
    </r>
    <r>
      <rPr>
        <sz val="10"/>
        <color rgb="FFFF00FF"/>
        <rFont val="Arial Unicode MS"/>
        <family val="2"/>
      </rPr>
      <t>tt_rap_detail_property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c</t>
    </r>
  </si>
  <si>
    <t>join</t>
  </si>
  <si>
    <r>
      <t>(</t>
    </r>
    <r>
      <rPr>
        <b/>
        <sz val="10"/>
        <color rgb="FF0000FF"/>
        <rFont val="Arial Unicode MS"/>
        <family val="2"/>
      </rPr>
      <t>select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a</t>
    </r>
    <r>
      <rPr>
        <sz val="10"/>
        <color rgb="FF0000FF"/>
        <rFont val="Arial Unicode MS"/>
        <family val="2"/>
      </rPr>
      <t>.</t>
    </r>
    <r>
      <rPr>
        <sz val="10"/>
        <color rgb="FF808000"/>
        <rFont val="Arial Unicode MS"/>
        <family val="2"/>
      </rPr>
      <t>no_rap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as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no_rap</t>
    </r>
    <r>
      <rPr>
        <sz val="10"/>
        <color rgb="FF0000FF"/>
        <rFont val="Arial Unicode MS"/>
        <family val="2"/>
      </rPr>
      <t>,</t>
    </r>
    <r>
      <rPr>
        <b/>
        <sz val="10"/>
        <color rgb="FF000080"/>
        <rFont val="Arial Unicode MS"/>
        <family val="2"/>
      </rPr>
      <t>sum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b</t>
    </r>
    <r>
      <rPr>
        <sz val="10"/>
        <color rgb="FF0000FF"/>
        <rFont val="Arial Unicode MS"/>
        <family val="2"/>
      </rPr>
      <t>.</t>
    </r>
    <r>
      <rPr>
        <sz val="10"/>
        <color rgb="FF808000"/>
        <rFont val="Arial Unicode MS"/>
        <family val="2"/>
      </rPr>
      <t>jumlah_rp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as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total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from</t>
    </r>
    <r>
      <rPr>
        <sz val="10"/>
        <color rgb="FF000000"/>
        <rFont val="Arial Unicode MS"/>
        <family val="2"/>
      </rPr>
      <t xml:space="preserve"> </t>
    </r>
    <r>
      <rPr>
        <sz val="10"/>
        <color rgb="FFFF00FF"/>
        <rFont val="Arial Unicode MS"/>
        <family val="2"/>
      </rPr>
      <t>tt_rap_head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a</t>
    </r>
  </si>
  <si>
    <r>
      <t>join</t>
    </r>
    <r>
      <rPr>
        <sz val="10"/>
        <color rgb="FF000000"/>
        <rFont val="Arial Unicode MS"/>
        <family val="2"/>
      </rPr>
      <t xml:space="preserve"> </t>
    </r>
    <r>
      <rPr>
        <sz val="10"/>
        <color rgb="FFFF00FF"/>
        <rFont val="Arial Unicode MS"/>
        <family val="2"/>
      </rPr>
      <t>tt_rap_realisasi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b</t>
    </r>
  </si>
  <si>
    <r>
      <t>on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a</t>
    </r>
    <r>
      <rPr>
        <sz val="10"/>
        <color rgb="FF0000FF"/>
        <rFont val="Arial Unicode MS"/>
        <family val="2"/>
      </rPr>
      <t>.</t>
    </r>
    <r>
      <rPr>
        <sz val="10"/>
        <color rgb="FF808000"/>
        <rFont val="Arial Unicode MS"/>
        <family val="2"/>
      </rPr>
      <t>no_rap</t>
    </r>
    <r>
      <rPr>
        <sz val="10"/>
        <color rgb="FF0000FF"/>
        <rFont val="Arial Unicode MS"/>
        <family val="2"/>
      </rPr>
      <t>=</t>
    </r>
    <r>
      <rPr>
        <sz val="10"/>
        <color rgb="FF808000"/>
        <rFont val="Arial Unicode MS"/>
        <family val="2"/>
      </rPr>
      <t>b</t>
    </r>
    <r>
      <rPr>
        <sz val="10"/>
        <color rgb="FF0000FF"/>
        <rFont val="Arial Unicode MS"/>
        <family val="2"/>
      </rPr>
      <t>.</t>
    </r>
    <r>
      <rPr>
        <sz val="10"/>
        <color rgb="FF808000"/>
        <rFont val="Arial Unicode MS"/>
        <family val="2"/>
      </rPr>
      <t>no_rap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where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b</t>
    </r>
    <r>
      <rPr>
        <sz val="10"/>
        <color rgb="FF0000FF"/>
        <rFont val="Arial Unicode MS"/>
        <family val="2"/>
      </rPr>
      <t>.</t>
    </r>
    <r>
      <rPr>
        <b/>
        <sz val="10"/>
        <color rgb="FF0000FF"/>
        <rFont val="Arial Unicode MS"/>
        <family val="2"/>
      </rPr>
      <t>status</t>
    </r>
    <r>
      <rPr>
        <sz val="10"/>
        <color rgb="FF0000FF"/>
        <rFont val="Arial Unicode MS"/>
        <family val="2"/>
      </rPr>
      <t>=</t>
    </r>
    <r>
      <rPr>
        <sz val="10"/>
        <color rgb="FF008000"/>
        <rFont val="Arial Unicode MS"/>
        <family val="2"/>
      </rPr>
      <t>'true'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group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by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a</t>
    </r>
    <r>
      <rPr>
        <sz val="10"/>
        <color rgb="FF0000FF"/>
        <rFont val="Arial Unicode MS"/>
        <family val="2"/>
      </rPr>
      <t>.</t>
    </r>
    <r>
      <rPr>
        <sz val="10"/>
        <color rgb="FF808000"/>
        <rFont val="Arial Unicode MS"/>
        <family val="2"/>
      </rPr>
      <t>no_rap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d</t>
    </r>
  </si>
  <si>
    <r>
      <t>on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c</t>
    </r>
    <r>
      <rPr>
        <sz val="10"/>
        <color rgb="FF0000FF"/>
        <rFont val="Arial Unicode MS"/>
        <family val="2"/>
      </rPr>
      <t>.</t>
    </r>
    <r>
      <rPr>
        <sz val="10"/>
        <color rgb="FF808000"/>
        <rFont val="Arial Unicode MS"/>
        <family val="2"/>
      </rPr>
      <t>no_rap</t>
    </r>
    <r>
      <rPr>
        <sz val="10"/>
        <color rgb="FF0000FF"/>
        <rFont val="Arial Unicode MS"/>
        <family val="2"/>
      </rPr>
      <t>=</t>
    </r>
    <r>
      <rPr>
        <sz val="10"/>
        <color rgb="FF808000"/>
        <rFont val="Arial Unicode MS"/>
        <family val="2"/>
      </rPr>
      <t>d</t>
    </r>
    <r>
      <rPr>
        <sz val="10"/>
        <color rgb="FF0000FF"/>
        <rFont val="Arial Unicode MS"/>
        <family val="2"/>
      </rPr>
      <t>.</t>
    </r>
    <r>
      <rPr>
        <sz val="10"/>
        <color rgb="FF808000"/>
        <rFont val="Arial Unicode MS"/>
        <family val="2"/>
      </rPr>
      <t>no_rap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group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by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kode_property</t>
    </r>
    <r>
      <rPr>
        <sz val="10"/>
        <color rgb="FF0000FF"/>
        <rFont val="Arial Unicode MS"/>
        <family val="2"/>
      </rPr>
      <t>;</t>
    </r>
  </si>
  <si>
    <t xml:space="preserve">select kode_property,sum(biaya)  from tt_pembangunan_head a, tt_pembangunan_detail b </t>
  </si>
  <si>
    <t>where a.no_pembangunan=b.no_pembangunan and a.status='true' group by kode_property;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</si>
</sst>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FF"/>
      <name val="Arial Unicode MS"/>
      <family val="2"/>
    </font>
    <font>
      <sz val="10"/>
      <color rgb="FF808000"/>
      <name val="Arial Unicode MS"/>
      <family val="2"/>
    </font>
    <font>
      <sz val="10"/>
      <color rgb="FF0000FF"/>
      <name val="Arial Unicode MS"/>
      <family val="2"/>
    </font>
    <font>
      <b/>
      <sz val="10"/>
      <color rgb="FF000080"/>
      <name val="Arial Unicode MS"/>
      <family val="2"/>
    </font>
    <font>
      <sz val="10"/>
      <color rgb="FFFF00FF"/>
      <name val="Arial Unicode MS"/>
      <family val="2"/>
    </font>
    <font>
      <sz val="10"/>
      <color rgb="FF008000"/>
      <name val="Arial Unicode MS"/>
      <family val="2"/>
    </font>
    <font>
      <sz val="10"/>
      <color rgb="FF80008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" fontId="0" fillId="0" borderId="0" xfId="0" applyNumberFormat="1"/>
    <xf numFmtId="164" fontId="0" fillId="0" borderId="0" xfId="1" applyNumberFormat="1" applyFont="1" applyFill="1"/>
    <xf numFmtId="0" fontId="0" fillId="2" borderId="0" xfId="0" applyFill="1"/>
    <xf numFmtId="164" fontId="0" fillId="2" borderId="0" xfId="1" applyNumberFormat="1" applyFont="1" applyFill="1"/>
    <xf numFmtId="1" fontId="0" fillId="2" borderId="0" xfId="0" applyNumberFormat="1" applyFill="1"/>
    <xf numFmtId="164" fontId="0" fillId="2" borderId="0" xfId="0" applyNumberFormat="1" applyFill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3"/>
  <sheetViews>
    <sheetView tabSelected="1" topLeftCell="B1" zoomScale="90" zoomScaleNormal="90" workbookViewId="0">
      <selection activeCell="T10" sqref="T10"/>
    </sheetView>
  </sheetViews>
  <sheetFormatPr defaultRowHeight="15" x14ac:dyDescent="0.25"/>
  <cols>
    <col min="1" max="1" width="14.28515625" bestFit="1" customWidth="1"/>
    <col min="2" max="2" width="18.5703125" bestFit="1" customWidth="1"/>
    <col min="3" max="3" width="16.140625" style="1" bestFit="1" customWidth="1"/>
    <col min="4" max="4" width="15" style="1" bestFit="1" customWidth="1"/>
    <col min="5" max="5" width="14.140625" bestFit="1" customWidth="1"/>
    <col min="6" max="6" width="3.140625" customWidth="1"/>
    <col min="7" max="7" width="14.28515625" bestFit="1" customWidth="1"/>
    <col min="8" max="8" width="15" style="1" bestFit="1" customWidth="1"/>
    <col min="9" max="9" width="3" customWidth="1"/>
    <col min="10" max="10" width="14.28515625" bestFit="1" customWidth="1"/>
    <col min="11" max="11" width="14.42578125" style="1" customWidth="1"/>
    <col min="12" max="12" width="2.140625" customWidth="1"/>
    <col min="13" max="13" width="14.28515625" bestFit="1" customWidth="1"/>
    <col min="14" max="14" width="16.140625" style="1" bestFit="1" customWidth="1"/>
    <col min="15" max="15" width="3.140625" style="3" customWidth="1"/>
    <col min="16" max="16" width="16.140625" style="1" bestFit="1" customWidth="1"/>
    <col min="17" max="17" width="14.85546875" style="1" customWidth="1"/>
    <col min="18" max="18" width="2.5703125" customWidth="1"/>
    <col min="19" max="19" width="14.28515625" bestFit="1" customWidth="1"/>
    <col min="20" max="20" width="18" style="1" bestFit="1" customWidth="1"/>
    <col min="21" max="21" width="2.140625" customWidth="1"/>
    <col min="22" max="22" width="15" bestFit="1" customWidth="1"/>
    <col min="23" max="23" width="14.85546875" customWidth="1"/>
  </cols>
  <sheetData>
    <row r="1" spans="1:25" x14ac:dyDescent="0.25">
      <c r="A1" t="s">
        <v>0</v>
      </c>
      <c r="B1" t="s">
        <v>124</v>
      </c>
      <c r="C1" s="1" t="s">
        <v>125</v>
      </c>
      <c r="D1" s="1" t="s">
        <v>126</v>
      </c>
      <c r="E1" t="s">
        <v>127</v>
      </c>
      <c r="G1" t="s">
        <v>0</v>
      </c>
      <c r="H1" s="1" t="s">
        <v>254</v>
      </c>
      <c r="J1" t="s">
        <v>0</v>
      </c>
      <c r="K1" s="1" t="s">
        <v>255</v>
      </c>
      <c r="M1" t="s">
        <v>0</v>
      </c>
      <c r="N1" s="1" t="s">
        <v>125</v>
      </c>
      <c r="S1" t="s">
        <v>0</v>
      </c>
      <c r="T1" s="1" t="s">
        <v>1</v>
      </c>
    </row>
    <row r="2" spans="1:25" x14ac:dyDescent="0.25">
      <c r="A2" t="s">
        <v>2</v>
      </c>
      <c r="B2" t="s">
        <v>128</v>
      </c>
      <c r="C2" s="1">
        <v>0</v>
      </c>
      <c r="D2" s="1">
        <v>0</v>
      </c>
      <c r="E2" t="s">
        <v>129</v>
      </c>
      <c r="P2" s="1">
        <f>H2+K2+N2</f>
        <v>0</v>
      </c>
      <c r="Q2" s="1">
        <f>C2-P2</f>
        <v>0</v>
      </c>
      <c r="S2" t="s">
        <v>2</v>
      </c>
      <c r="T2" s="1">
        <v>0</v>
      </c>
      <c r="V2" s="2">
        <f>C2-T2</f>
        <v>0</v>
      </c>
      <c r="W2" s="2">
        <f t="shared" ref="W2:W21" si="0">P2-T2</f>
        <v>0</v>
      </c>
      <c r="Y2" s="9" t="s">
        <v>257</v>
      </c>
    </row>
    <row r="3" spans="1:25" x14ac:dyDescent="0.25">
      <c r="A3" t="s">
        <v>3</v>
      </c>
      <c r="B3" t="s">
        <v>130</v>
      </c>
      <c r="C3" s="1">
        <v>221374279.79407099</v>
      </c>
      <c r="D3" s="1">
        <v>0</v>
      </c>
      <c r="E3" t="s">
        <v>131</v>
      </c>
      <c r="G3" t="s">
        <v>3</v>
      </c>
      <c r="H3" s="1">
        <v>54426779.794071801</v>
      </c>
      <c r="J3" t="s">
        <v>3</v>
      </c>
      <c r="K3" s="1">
        <v>447500</v>
      </c>
      <c r="M3" t="s">
        <v>3</v>
      </c>
      <c r="N3" s="1">
        <v>166500000</v>
      </c>
      <c r="P3" s="1">
        <f>H3+K3+N3</f>
        <v>221374279.79407179</v>
      </c>
      <c r="Q3" s="1">
        <f>C3-P3</f>
        <v>-8.0466270446777344E-7</v>
      </c>
      <c r="S3" t="s">
        <v>3</v>
      </c>
      <c r="T3" s="1">
        <v>221374279.79407099</v>
      </c>
      <c r="V3" s="2">
        <f>C3-T3</f>
        <v>0</v>
      </c>
      <c r="W3" s="2">
        <f t="shared" si="0"/>
        <v>8.0466270446777344E-7</v>
      </c>
    </row>
    <row r="4" spans="1:25" x14ac:dyDescent="0.25">
      <c r="A4" t="s">
        <v>4</v>
      </c>
      <c r="B4" t="s">
        <v>132</v>
      </c>
      <c r="C4" s="1">
        <v>215485391.601439</v>
      </c>
      <c r="D4" s="1">
        <v>0</v>
      </c>
      <c r="E4" t="s">
        <v>131</v>
      </c>
      <c r="G4" t="s">
        <v>4</v>
      </c>
      <c r="H4" s="1">
        <v>53037891.601439297</v>
      </c>
      <c r="J4" t="s">
        <v>4</v>
      </c>
      <c r="K4" s="1">
        <v>447500</v>
      </c>
      <c r="M4" t="s">
        <v>4</v>
      </c>
      <c r="N4" s="1">
        <v>162000000</v>
      </c>
      <c r="P4" s="1">
        <f t="shared" ref="P4:P67" si="1">H4+K4+N4</f>
        <v>215485391.6014393</v>
      </c>
      <c r="Q4" s="1">
        <f t="shared" ref="Q4:Q67" si="2">C4-P4</f>
        <v>-2.9802322387695313E-7</v>
      </c>
      <c r="S4" t="s">
        <v>4</v>
      </c>
      <c r="T4" s="1">
        <v>215485391.601439</v>
      </c>
      <c r="V4" s="2">
        <f>C4-T4</f>
        <v>0</v>
      </c>
      <c r="W4" s="2">
        <f t="shared" si="0"/>
        <v>2.9802322387695313E-7</v>
      </c>
    </row>
    <row r="5" spans="1:25" x14ac:dyDescent="0.25">
      <c r="A5" t="s">
        <v>5</v>
      </c>
      <c r="B5" t="s">
        <v>133</v>
      </c>
      <c r="C5" s="1">
        <v>229026130.71758199</v>
      </c>
      <c r="D5" s="1">
        <v>0</v>
      </c>
      <c r="E5" t="s">
        <v>131</v>
      </c>
      <c r="G5" t="s">
        <v>5</v>
      </c>
      <c r="H5" s="1">
        <v>56078630.717581898</v>
      </c>
      <c r="J5" t="s">
        <v>5</v>
      </c>
      <c r="K5" s="1">
        <v>447500</v>
      </c>
      <c r="M5" t="s">
        <v>5</v>
      </c>
      <c r="N5" s="1">
        <v>172500000</v>
      </c>
      <c r="P5" s="1">
        <f t="shared" si="1"/>
        <v>229026130.7175819</v>
      </c>
      <c r="Q5" s="1">
        <f t="shared" si="2"/>
        <v>0</v>
      </c>
      <c r="S5" t="s">
        <v>5</v>
      </c>
      <c r="T5" s="1">
        <v>229026130.71758199</v>
      </c>
      <c r="V5" s="2">
        <f>C5-T5</f>
        <v>0</v>
      </c>
      <c r="W5" s="2">
        <f t="shared" si="0"/>
        <v>0</v>
      </c>
      <c r="Y5" s="9" t="s">
        <v>256</v>
      </c>
    </row>
    <row r="6" spans="1:25" x14ac:dyDescent="0.25">
      <c r="A6" s="5" t="s">
        <v>6</v>
      </c>
      <c r="B6" s="5" t="s">
        <v>134</v>
      </c>
      <c r="C6" s="6">
        <v>787986756.12375998</v>
      </c>
      <c r="D6" s="6">
        <v>1460000000</v>
      </c>
      <c r="E6" s="5" t="s">
        <v>135</v>
      </c>
      <c r="F6" s="5"/>
      <c r="G6" s="5" t="s">
        <v>6</v>
      </c>
      <c r="H6" s="6">
        <v>618486756.24751997</v>
      </c>
      <c r="I6" s="5"/>
      <c r="J6" s="5"/>
      <c r="K6" s="6"/>
      <c r="L6" s="5"/>
      <c r="M6" s="5" t="s">
        <v>6</v>
      </c>
      <c r="N6" s="6">
        <v>169500000</v>
      </c>
      <c r="O6" s="7"/>
      <c r="P6" s="6">
        <f t="shared" si="1"/>
        <v>787986756.24751997</v>
      </c>
      <c r="Q6" s="6">
        <f t="shared" si="2"/>
        <v>-0.12375998497009277</v>
      </c>
      <c r="R6" s="5"/>
      <c r="S6" s="5" t="s">
        <v>6</v>
      </c>
      <c r="T6" s="6">
        <v>0.123760342597961</v>
      </c>
      <c r="U6" s="5"/>
      <c r="V6" s="8">
        <f>C6-T6</f>
        <v>787986755.99999964</v>
      </c>
      <c r="W6" s="2">
        <f t="shared" si="0"/>
        <v>787986756.12375963</v>
      </c>
    </row>
    <row r="7" spans="1:25" x14ac:dyDescent="0.25">
      <c r="A7" t="s">
        <v>7</v>
      </c>
      <c r="B7" t="s">
        <v>136</v>
      </c>
      <c r="C7" s="1">
        <v>238590944.37196901</v>
      </c>
      <c r="D7" s="1">
        <v>0</v>
      </c>
      <c r="E7" t="s">
        <v>131</v>
      </c>
      <c r="G7" t="s">
        <v>7</v>
      </c>
      <c r="H7" s="1">
        <v>58143444.371969603</v>
      </c>
      <c r="J7" t="s">
        <v>7</v>
      </c>
      <c r="K7" s="1">
        <v>447500</v>
      </c>
      <c r="M7" t="s">
        <v>7</v>
      </c>
      <c r="N7" s="1">
        <v>180000000</v>
      </c>
      <c r="P7" s="1">
        <f t="shared" si="1"/>
        <v>238590944.37196961</v>
      </c>
      <c r="Q7" s="1">
        <f t="shared" si="2"/>
        <v>-5.9604644775390625E-7</v>
      </c>
      <c r="S7" t="s">
        <v>7</v>
      </c>
      <c r="T7" s="1">
        <v>238590944.37196901</v>
      </c>
      <c r="V7" s="2">
        <f>C7-T7</f>
        <v>0</v>
      </c>
      <c r="W7" s="2">
        <f t="shared" si="0"/>
        <v>5.9604644775390625E-7</v>
      </c>
      <c r="Y7" s="9" t="s">
        <v>258</v>
      </c>
    </row>
    <row r="8" spans="1:25" x14ac:dyDescent="0.25">
      <c r="A8" t="s">
        <v>8</v>
      </c>
      <c r="B8" t="s">
        <v>137</v>
      </c>
      <c r="C8" s="1">
        <v>236527981.641092</v>
      </c>
      <c r="D8" s="1">
        <v>0</v>
      </c>
      <c r="E8" t="s">
        <v>131</v>
      </c>
      <c r="G8" t="s">
        <v>8</v>
      </c>
      <c r="H8" s="1">
        <v>57580481.641092002</v>
      </c>
      <c r="J8" t="s">
        <v>8</v>
      </c>
      <c r="K8" s="1">
        <v>447500</v>
      </c>
      <c r="M8" t="s">
        <v>8</v>
      </c>
      <c r="N8" s="1">
        <v>178500000</v>
      </c>
      <c r="P8" s="1">
        <f t="shared" si="1"/>
        <v>236527981.641092</v>
      </c>
      <c r="Q8" s="1">
        <f t="shared" si="2"/>
        <v>0</v>
      </c>
      <c r="S8" t="s">
        <v>8</v>
      </c>
      <c r="T8" s="1">
        <v>236527981.641092</v>
      </c>
      <c r="V8" s="2">
        <f>C8-T8</f>
        <v>0</v>
      </c>
      <c r="W8" s="2">
        <f t="shared" si="0"/>
        <v>0</v>
      </c>
      <c r="Y8" s="9" t="s">
        <v>259</v>
      </c>
    </row>
    <row r="9" spans="1:25" x14ac:dyDescent="0.25">
      <c r="A9" t="s">
        <v>9</v>
      </c>
      <c r="B9" t="s">
        <v>138</v>
      </c>
      <c r="C9" s="1">
        <v>248155758.026357</v>
      </c>
      <c r="D9" s="1">
        <v>0</v>
      </c>
      <c r="E9" t="s">
        <v>131</v>
      </c>
      <c r="G9" t="s">
        <v>9</v>
      </c>
      <c r="H9" s="1">
        <v>60208258.026357204</v>
      </c>
      <c r="J9" t="s">
        <v>9</v>
      </c>
      <c r="K9" s="1">
        <v>447500</v>
      </c>
      <c r="M9" t="s">
        <v>9</v>
      </c>
      <c r="N9" s="1">
        <v>187500000</v>
      </c>
      <c r="P9" s="1">
        <f t="shared" si="1"/>
        <v>248155758.0263572</v>
      </c>
      <c r="Q9" s="1">
        <f t="shared" si="2"/>
        <v>0</v>
      </c>
      <c r="S9" t="s">
        <v>9</v>
      </c>
      <c r="T9" s="1">
        <v>248155758.026357</v>
      </c>
      <c r="V9" s="2">
        <f>C9-T9</f>
        <v>0</v>
      </c>
      <c r="W9" s="2">
        <f t="shared" si="0"/>
        <v>0</v>
      </c>
      <c r="Y9" s="10" t="s">
        <v>260</v>
      </c>
    </row>
    <row r="10" spans="1:25" x14ac:dyDescent="0.25">
      <c r="A10" s="5" t="s">
        <v>10</v>
      </c>
      <c r="B10" s="5" t="s">
        <v>139</v>
      </c>
      <c r="C10" s="6">
        <v>707869056.52518797</v>
      </c>
      <c r="D10" s="6">
        <v>1157094000</v>
      </c>
      <c r="E10" s="5" t="s">
        <v>135</v>
      </c>
      <c r="F10" s="5"/>
      <c r="G10" s="5" t="s">
        <v>10</v>
      </c>
      <c r="H10" s="6">
        <v>521869056.050376</v>
      </c>
      <c r="I10" s="5"/>
      <c r="J10" s="5"/>
      <c r="K10" s="6"/>
      <c r="L10" s="5"/>
      <c r="M10" s="5" t="s">
        <v>10</v>
      </c>
      <c r="N10" s="6">
        <v>186000000</v>
      </c>
      <c r="O10" s="7"/>
      <c r="P10" s="6">
        <f t="shared" si="1"/>
        <v>707869056.05037594</v>
      </c>
      <c r="Q10" s="6">
        <f t="shared" si="2"/>
        <v>0.47481203079223633</v>
      </c>
      <c r="R10" s="5"/>
      <c r="S10" s="5" t="s">
        <v>10</v>
      </c>
      <c r="T10" s="6">
        <v>-0.47481155395507801</v>
      </c>
      <c r="U10" s="5"/>
      <c r="V10" s="8">
        <f>C10-T10</f>
        <v>707869056.99999952</v>
      </c>
      <c r="W10" s="2">
        <f t="shared" si="0"/>
        <v>707869056.52518749</v>
      </c>
      <c r="Y10" s="9" t="s">
        <v>261</v>
      </c>
    </row>
    <row r="11" spans="1:25" x14ac:dyDescent="0.25">
      <c r="A11" t="s">
        <v>11</v>
      </c>
      <c r="B11" t="s">
        <v>140</v>
      </c>
      <c r="C11" s="1">
        <v>255807608.94986701</v>
      </c>
      <c r="D11" s="1">
        <v>0</v>
      </c>
      <c r="E11" t="s">
        <v>131</v>
      </c>
      <c r="G11" t="s">
        <v>11</v>
      </c>
      <c r="H11" s="1">
        <v>61860108.949867301</v>
      </c>
      <c r="J11" t="s">
        <v>11</v>
      </c>
      <c r="K11" s="1">
        <v>447500</v>
      </c>
      <c r="M11" t="s">
        <v>11</v>
      </c>
      <c r="N11" s="1">
        <v>193500000</v>
      </c>
      <c r="P11" s="1">
        <f t="shared" si="1"/>
        <v>255807608.94986731</v>
      </c>
      <c r="Q11" s="1">
        <f t="shared" si="2"/>
        <v>-2.9802322387695313E-7</v>
      </c>
      <c r="S11" t="s">
        <v>11</v>
      </c>
      <c r="T11" s="1">
        <v>255807608.94986701</v>
      </c>
      <c r="V11" s="2">
        <f>C11-T11</f>
        <v>0</v>
      </c>
      <c r="W11" s="2">
        <f t="shared" si="0"/>
        <v>2.9802322387695313E-7</v>
      </c>
      <c r="Y11" s="9" t="s">
        <v>262</v>
      </c>
    </row>
    <row r="12" spans="1:25" x14ac:dyDescent="0.25">
      <c r="A12" t="s">
        <v>12</v>
      </c>
      <c r="B12" t="s">
        <v>141</v>
      </c>
      <c r="C12" s="1">
        <v>275618135.335132</v>
      </c>
      <c r="D12" s="1">
        <v>1600000000</v>
      </c>
      <c r="E12" t="s">
        <v>142</v>
      </c>
      <c r="G12" t="s">
        <v>12</v>
      </c>
      <c r="H12" s="1">
        <v>64598885.335132398</v>
      </c>
      <c r="J12" t="s">
        <v>12</v>
      </c>
      <c r="K12" s="1">
        <v>8519250</v>
      </c>
      <c r="M12" t="s">
        <v>12</v>
      </c>
      <c r="N12" s="1">
        <v>202500000</v>
      </c>
      <c r="P12" s="1">
        <f t="shared" si="1"/>
        <v>275618135.33513236</v>
      </c>
      <c r="Q12" s="1">
        <f t="shared" si="2"/>
        <v>0</v>
      </c>
      <c r="S12" t="s">
        <v>12</v>
      </c>
      <c r="T12" s="1">
        <v>275618135.335132</v>
      </c>
      <c r="V12" s="2">
        <f>C12-T12</f>
        <v>0</v>
      </c>
      <c r="W12" s="2">
        <f t="shared" si="0"/>
        <v>0</v>
      </c>
      <c r="Y12" s="9" t="s">
        <v>263</v>
      </c>
    </row>
    <row r="13" spans="1:25" x14ac:dyDescent="0.25">
      <c r="A13" t="s">
        <v>13</v>
      </c>
      <c r="B13" t="s">
        <v>143</v>
      </c>
      <c r="C13" s="1">
        <v>265372422.60425499</v>
      </c>
      <c r="D13" s="1">
        <v>0</v>
      </c>
      <c r="E13" t="s">
        <v>131</v>
      </c>
      <c r="G13" t="s">
        <v>13</v>
      </c>
      <c r="H13" s="1">
        <v>63924922.604254901</v>
      </c>
      <c r="J13" t="s">
        <v>13</v>
      </c>
      <c r="K13" s="1">
        <v>447500</v>
      </c>
      <c r="M13" t="s">
        <v>13</v>
      </c>
      <c r="N13" s="1">
        <v>201000000</v>
      </c>
      <c r="P13" s="1">
        <f t="shared" si="1"/>
        <v>265372422.6042549</v>
      </c>
      <c r="Q13" s="1">
        <f t="shared" si="2"/>
        <v>0</v>
      </c>
      <c r="S13" t="s">
        <v>13</v>
      </c>
      <c r="T13" s="1">
        <v>265372422.60425499</v>
      </c>
      <c r="V13" s="2">
        <f>C13-T13</f>
        <v>0</v>
      </c>
      <c r="W13" s="2">
        <f t="shared" si="0"/>
        <v>0</v>
      </c>
    </row>
    <row r="14" spans="1:25" x14ac:dyDescent="0.25">
      <c r="A14" t="s">
        <v>14</v>
      </c>
      <c r="B14" t="s">
        <v>144</v>
      </c>
      <c r="C14" s="1">
        <v>267135385.335132</v>
      </c>
      <c r="D14" s="1">
        <v>0</v>
      </c>
      <c r="E14" t="s">
        <v>131</v>
      </c>
      <c r="G14" t="s">
        <v>14</v>
      </c>
      <c r="H14" s="1">
        <v>64187885.335132398</v>
      </c>
      <c r="J14" t="s">
        <v>14</v>
      </c>
      <c r="K14" s="1">
        <v>447500</v>
      </c>
      <c r="M14" t="s">
        <v>14</v>
      </c>
      <c r="N14" s="1">
        <v>202500000</v>
      </c>
      <c r="P14" s="1">
        <f t="shared" si="1"/>
        <v>267135385.33513239</v>
      </c>
      <c r="Q14" s="1">
        <f t="shared" si="2"/>
        <v>-3.8743019104003906E-7</v>
      </c>
      <c r="S14" t="s">
        <v>14</v>
      </c>
      <c r="T14" s="1">
        <v>267135385.335132</v>
      </c>
      <c r="V14" s="2">
        <f>C14-T14</f>
        <v>0</v>
      </c>
      <c r="W14" s="2">
        <f t="shared" si="0"/>
        <v>3.8743019104003906E-7</v>
      </c>
      <c r="Y14" t="s">
        <v>264</v>
      </c>
    </row>
    <row r="15" spans="1:25" x14ac:dyDescent="0.25">
      <c r="A15" t="s">
        <v>15</v>
      </c>
      <c r="B15" t="s">
        <v>145</v>
      </c>
      <c r="C15" s="1">
        <v>274937236.25864202</v>
      </c>
      <c r="D15" s="1">
        <v>0</v>
      </c>
      <c r="E15" t="s">
        <v>131</v>
      </c>
      <c r="G15" t="s">
        <v>15</v>
      </c>
      <c r="H15" s="1">
        <v>65989736.258642502</v>
      </c>
      <c r="J15" t="s">
        <v>15</v>
      </c>
      <c r="K15" s="1">
        <v>447500</v>
      </c>
      <c r="M15" t="s">
        <v>15</v>
      </c>
      <c r="N15" s="1">
        <v>208500000</v>
      </c>
      <c r="P15" s="1">
        <f t="shared" si="1"/>
        <v>274937236.25864249</v>
      </c>
      <c r="Q15" s="1">
        <f t="shared" si="2"/>
        <v>-4.76837158203125E-7</v>
      </c>
      <c r="S15" t="s">
        <v>15</v>
      </c>
      <c r="T15" s="1">
        <v>274937236.25864202</v>
      </c>
      <c r="V15" s="2">
        <f>C15-T15</f>
        <v>0</v>
      </c>
      <c r="W15" s="2">
        <f t="shared" si="0"/>
        <v>4.76837158203125E-7</v>
      </c>
      <c r="Y15" t="s">
        <v>265</v>
      </c>
    </row>
    <row r="16" spans="1:25" x14ac:dyDescent="0.25">
      <c r="A16" s="5" t="s">
        <v>16</v>
      </c>
      <c r="B16" s="5" t="s">
        <v>146</v>
      </c>
      <c r="C16" s="6">
        <v>856171312.40787101</v>
      </c>
      <c r="D16" s="6">
        <v>1453000000</v>
      </c>
      <c r="E16" s="5" t="s">
        <v>135</v>
      </c>
      <c r="F16" s="5"/>
      <c r="G16" s="5" t="s">
        <v>16</v>
      </c>
      <c r="H16" s="6">
        <v>644671312.55344796</v>
      </c>
      <c r="I16" s="5"/>
      <c r="J16" s="5"/>
      <c r="K16" s="6"/>
      <c r="L16" s="5"/>
      <c r="M16" s="5" t="s">
        <v>16</v>
      </c>
      <c r="N16" s="6">
        <v>211500000</v>
      </c>
      <c r="O16" s="7"/>
      <c r="P16" s="6">
        <f t="shared" si="1"/>
        <v>856171312.55344796</v>
      </c>
      <c r="Q16" s="6">
        <f t="shared" si="2"/>
        <v>-0.14557695388793945</v>
      </c>
      <c r="R16" s="5"/>
      <c r="S16" s="5" t="s">
        <v>16</v>
      </c>
      <c r="T16" s="6">
        <v>-0.44655161537229998</v>
      </c>
      <c r="U16" s="5"/>
      <c r="V16" s="8">
        <f>C16-T16</f>
        <v>856171312.85442257</v>
      </c>
      <c r="W16" s="2">
        <f t="shared" si="0"/>
        <v>856171312.99999952</v>
      </c>
    </row>
    <row r="17" spans="1:23" x14ac:dyDescent="0.25">
      <c r="A17" t="s">
        <v>17</v>
      </c>
      <c r="B17" t="s">
        <v>147</v>
      </c>
      <c r="C17" s="1">
        <v>483921124.08713299</v>
      </c>
      <c r="D17" s="1">
        <v>930000000</v>
      </c>
      <c r="E17" t="s">
        <v>142</v>
      </c>
      <c r="G17" t="s">
        <v>17</v>
      </c>
      <c r="H17" s="1">
        <v>270473624.45127499</v>
      </c>
      <c r="J17" t="s">
        <v>17</v>
      </c>
      <c r="K17" s="1">
        <v>447500</v>
      </c>
      <c r="M17" t="s">
        <v>17</v>
      </c>
      <c r="N17" s="1">
        <v>213000000</v>
      </c>
      <c r="P17" s="1">
        <f t="shared" si="1"/>
        <v>483921124.45127499</v>
      </c>
      <c r="Q17" s="1">
        <f t="shared" si="2"/>
        <v>-0.36414200067520142</v>
      </c>
      <c r="S17" t="s">
        <v>17</v>
      </c>
      <c r="T17" s="1">
        <v>483921124.45127499</v>
      </c>
      <c r="V17" s="2">
        <f>C17-T17</f>
        <v>-0.36414200067520142</v>
      </c>
      <c r="W17" s="2">
        <f t="shared" si="0"/>
        <v>0</v>
      </c>
    </row>
    <row r="18" spans="1:23" x14ac:dyDescent="0.25">
      <c r="A18" s="5" t="s">
        <v>18</v>
      </c>
      <c r="B18" s="5" t="s">
        <v>148</v>
      </c>
      <c r="C18" s="6">
        <v>768873434.25505698</v>
      </c>
      <c r="D18" s="6">
        <v>1200000000</v>
      </c>
      <c r="E18" s="5" t="s">
        <v>135</v>
      </c>
      <c r="F18" s="5"/>
      <c r="G18" s="5" t="s">
        <v>18</v>
      </c>
      <c r="H18" s="6">
        <v>552873434.51011503</v>
      </c>
      <c r="I18" s="5"/>
      <c r="J18" s="5"/>
      <c r="K18" s="6"/>
      <c r="L18" s="5"/>
      <c r="M18" s="5" t="s">
        <v>18</v>
      </c>
      <c r="N18" s="6">
        <v>216000000</v>
      </c>
      <c r="O18" s="7"/>
      <c r="P18" s="6">
        <f t="shared" si="1"/>
        <v>768873434.51011503</v>
      </c>
      <c r="Q18" s="6">
        <f t="shared" si="2"/>
        <v>-0.25505805015563965</v>
      </c>
      <c r="R18" s="5"/>
      <c r="S18" s="5" t="s">
        <v>18</v>
      </c>
      <c r="T18" s="6">
        <v>0.255057573318481</v>
      </c>
      <c r="U18" s="5"/>
      <c r="V18" s="8">
        <f>C18-T18</f>
        <v>768873433.9999994</v>
      </c>
      <c r="W18" s="2">
        <f t="shared" si="0"/>
        <v>768873434.25505745</v>
      </c>
    </row>
    <row r="19" spans="1:23" x14ac:dyDescent="0.25">
      <c r="A19" s="5" t="s">
        <v>19</v>
      </c>
      <c r="B19" s="5" t="s">
        <v>149</v>
      </c>
      <c r="C19" s="6">
        <v>840625449.94873095</v>
      </c>
      <c r="D19" s="6">
        <v>1615000000</v>
      </c>
      <c r="E19" s="5" t="s">
        <v>135</v>
      </c>
      <c r="F19" s="5"/>
      <c r="G19" s="5" t="s">
        <v>19</v>
      </c>
      <c r="H19" s="6">
        <v>503125450.15975797</v>
      </c>
      <c r="I19" s="5"/>
      <c r="J19" s="5"/>
      <c r="K19" s="6"/>
      <c r="L19" s="5"/>
      <c r="M19" s="5" t="s">
        <v>19</v>
      </c>
      <c r="N19" s="6">
        <v>337500000</v>
      </c>
      <c r="O19" s="7"/>
      <c r="P19" s="6">
        <f t="shared" si="1"/>
        <v>840625450.15975797</v>
      </c>
      <c r="Q19" s="6">
        <f t="shared" si="2"/>
        <v>-0.21102702617645264</v>
      </c>
      <c r="R19" s="5"/>
      <c r="S19" s="5" t="s">
        <v>19</v>
      </c>
      <c r="T19" s="6">
        <v>0.15975876757874999</v>
      </c>
      <c r="U19" s="5"/>
      <c r="V19" s="8">
        <f>C19-T19</f>
        <v>840625449.78897214</v>
      </c>
      <c r="W19" s="2">
        <f t="shared" si="0"/>
        <v>840625449.99999917</v>
      </c>
    </row>
    <row r="20" spans="1:23" x14ac:dyDescent="0.25">
      <c r="A20" s="5" t="s">
        <v>20</v>
      </c>
      <c r="B20" s="5" t="s">
        <v>150</v>
      </c>
      <c r="C20" s="6">
        <v>1063567271.56128</v>
      </c>
      <c r="D20" s="6">
        <v>1853086320</v>
      </c>
      <c r="E20" s="5" t="s">
        <v>135</v>
      </c>
      <c r="F20" s="5"/>
      <c r="G20" s="5" t="s">
        <v>20</v>
      </c>
      <c r="H20" s="6">
        <v>670567271.12257004</v>
      </c>
      <c r="I20" s="5"/>
      <c r="J20" s="5"/>
      <c r="K20" s="6"/>
      <c r="L20" s="5"/>
      <c r="M20" s="5" t="s">
        <v>20</v>
      </c>
      <c r="N20" s="6">
        <v>393000000</v>
      </c>
      <c r="O20" s="7"/>
      <c r="P20" s="6">
        <f t="shared" si="1"/>
        <v>1063567271.12257</v>
      </c>
      <c r="Q20" s="6">
        <f t="shared" si="2"/>
        <v>0.43870997428894043</v>
      </c>
      <c r="R20" s="5"/>
      <c r="S20" s="5" t="s">
        <v>20</v>
      </c>
      <c r="T20" s="6">
        <v>-0.43871498107910101</v>
      </c>
      <c r="U20" s="5"/>
      <c r="V20" s="8">
        <f>C20-T20</f>
        <v>1063567271.999995</v>
      </c>
      <c r="W20" s="2">
        <f t="shared" si="0"/>
        <v>1063567271.561285</v>
      </c>
    </row>
    <row r="21" spans="1:23" x14ac:dyDescent="0.25">
      <c r="A21" t="s">
        <v>21</v>
      </c>
      <c r="B21" t="s">
        <v>151</v>
      </c>
      <c r="C21" s="1">
        <v>0</v>
      </c>
      <c r="D21" s="1">
        <v>0</v>
      </c>
      <c r="E21" t="s">
        <v>129</v>
      </c>
      <c r="P21" s="1">
        <f t="shared" si="1"/>
        <v>0</v>
      </c>
      <c r="Q21" s="1">
        <f t="shared" si="2"/>
        <v>0</v>
      </c>
      <c r="S21" t="s">
        <v>21</v>
      </c>
      <c r="T21" s="1">
        <v>0</v>
      </c>
      <c r="V21" s="2">
        <f>C21-T21</f>
        <v>0</v>
      </c>
      <c r="W21" s="2">
        <f t="shared" si="0"/>
        <v>0</v>
      </c>
    </row>
    <row r="22" spans="1:23" x14ac:dyDescent="0.25">
      <c r="A22" t="s">
        <v>22</v>
      </c>
      <c r="B22" t="s">
        <v>152</v>
      </c>
      <c r="C22" s="1">
        <v>182392578.40000001</v>
      </c>
      <c r="D22" s="1">
        <v>0</v>
      </c>
      <c r="E22" t="s">
        <v>131</v>
      </c>
      <c r="G22" t="s">
        <v>22</v>
      </c>
      <c r="H22" s="1">
        <v>45286910.0922307</v>
      </c>
      <c r="J22" t="s">
        <v>22</v>
      </c>
      <c r="K22" s="1">
        <v>1805668.3325407901</v>
      </c>
      <c r="M22" t="s">
        <v>22</v>
      </c>
      <c r="N22" s="4">
        <v>135300000</v>
      </c>
      <c r="P22" s="1">
        <f t="shared" si="1"/>
        <v>182392578.42477149</v>
      </c>
      <c r="Q22" s="1">
        <f t="shared" si="2"/>
        <v>-2.477148175239563E-2</v>
      </c>
      <c r="S22" t="s">
        <v>22</v>
      </c>
      <c r="T22" s="1">
        <v>182392578.42477101</v>
      </c>
      <c r="V22" s="2">
        <f>C22-T22</f>
        <v>-2.4771004915237427E-2</v>
      </c>
      <c r="W22" s="2">
        <f>P22-T22</f>
        <v>4.76837158203125E-7</v>
      </c>
    </row>
    <row r="23" spans="1:23" x14ac:dyDescent="0.25">
      <c r="A23" t="s">
        <v>23</v>
      </c>
      <c r="B23" t="s">
        <v>153</v>
      </c>
      <c r="C23" s="1">
        <v>158459328.80000001</v>
      </c>
      <c r="D23" s="1">
        <v>0</v>
      </c>
      <c r="E23" t="s">
        <v>131</v>
      </c>
      <c r="G23" t="s">
        <v>23</v>
      </c>
      <c r="H23" s="1">
        <v>40277239.9132879</v>
      </c>
      <c r="J23" t="s">
        <v>23</v>
      </c>
      <c r="K23" s="1">
        <v>1582088.93002506</v>
      </c>
      <c r="M23" t="s">
        <v>23</v>
      </c>
      <c r="N23" s="1">
        <v>116600000</v>
      </c>
      <c r="P23" s="1">
        <f t="shared" si="1"/>
        <v>158459328.84331298</v>
      </c>
      <c r="Q23" s="1">
        <f t="shared" si="2"/>
        <v>-4.3312966823577881E-2</v>
      </c>
      <c r="S23" t="s">
        <v>23</v>
      </c>
      <c r="T23" s="1">
        <v>158459328.84331301</v>
      </c>
      <c r="V23" s="2">
        <f>C23-T23</f>
        <v>-4.3312996625900269E-2</v>
      </c>
      <c r="W23" s="2">
        <f t="shared" ref="W23:W86" si="3">P23-T23</f>
        <v>0</v>
      </c>
    </row>
    <row r="24" spans="1:23" x14ac:dyDescent="0.25">
      <c r="A24" t="s">
        <v>24</v>
      </c>
      <c r="B24" t="s">
        <v>154</v>
      </c>
      <c r="C24" s="1">
        <v>425299336.30000001</v>
      </c>
      <c r="D24" s="1">
        <v>0</v>
      </c>
      <c r="E24" t="s">
        <v>131</v>
      </c>
      <c r="G24" t="s">
        <v>24</v>
      </c>
      <c r="H24" s="1">
        <v>304082831.65755999</v>
      </c>
      <c r="J24" t="s">
        <v>24</v>
      </c>
      <c r="K24" s="1">
        <v>3516504.6119657601</v>
      </c>
      <c r="M24" t="s">
        <v>24</v>
      </c>
      <c r="N24" s="1">
        <v>117700000</v>
      </c>
      <c r="P24" s="1">
        <f t="shared" si="1"/>
        <v>425299336.26952577</v>
      </c>
      <c r="Q24" s="1">
        <f t="shared" si="2"/>
        <v>3.0474245548248291E-2</v>
      </c>
      <c r="S24" t="s">
        <v>24</v>
      </c>
      <c r="T24" s="1">
        <v>425299336.269526</v>
      </c>
      <c r="V24" s="2">
        <f>C24-T24</f>
        <v>3.0474007129669189E-2</v>
      </c>
      <c r="W24" s="2">
        <f t="shared" si="3"/>
        <v>0</v>
      </c>
    </row>
    <row r="25" spans="1:23" x14ac:dyDescent="0.25">
      <c r="A25" t="s">
        <v>25</v>
      </c>
      <c r="B25" t="s">
        <v>155</v>
      </c>
      <c r="C25" s="1">
        <v>159867167.09999999</v>
      </c>
      <c r="D25" s="1">
        <v>0</v>
      </c>
      <c r="E25" t="s">
        <v>131</v>
      </c>
      <c r="G25" t="s">
        <v>25</v>
      </c>
      <c r="H25" s="1">
        <v>40571926.394402198</v>
      </c>
      <c r="J25" t="s">
        <v>25</v>
      </c>
      <c r="K25" s="1">
        <v>1595240.65958481</v>
      </c>
      <c r="M25" t="s">
        <v>25</v>
      </c>
      <c r="N25" s="1">
        <v>117700000</v>
      </c>
      <c r="P25" s="1">
        <f t="shared" si="1"/>
        <v>159867167.05398703</v>
      </c>
      <c r="Q25" s="1">
        <f t="shared" si="2"/>
        <v>4.6012967824935913E-2</v>
      </c>
      <c r="S25" t="s">
        <v>25</v>
      </c>
      <c r="T25" s="1">
        <v>159867167.053987</v>
      </c>
      <c r="V25" s="2">
        <f>C25-T25</f>
        <v>4.6012997627258301E-2</v>
      </c>
      <c r="W25" s="2">
        <f t="shared" si="3"/>
        <v>0</v>
      </c>
    </row>
    <row r="26" spans="1:23" x14ac:dyDescent="0.25">
      <c r="A26" t="s">
        <v>26</v>
      </c>
      <c r="B26" t="s">
        <v>156</v>
      </c>
      <c r="C26" s="1">
        <v>159867167.09999999</v>
      </c>
      <c r="D26" s="1">
        <v>0</v>
      </c>
      <c r="E26" t="s">
        <v>131</v>
      </c>
      <c r="G26" t="s">
        <v>26</v>
      </c>
      <c r="H26" s="1">
        <v>40571926.394402198</v>
      </c>
      <c r="J26" t="s">
        <v>26</v>
      </c>
      <c r="K26" s="1">
        <v>1595240.65958481</v>
      </c>
      <c r="M26" t="s">
        <v>26</v>
      </c>
      <c r="N26" s="1">
        <v>117700000</v>
      </c>
      <c r="P26" s="1">
        <f t="shared" si="1"/>
        <v>159867167.05398703</v>
      </c>
      <c r="Q26" s="1">
        <f t="shared" si="2"/>
        <v>4.6012967824935913E-2</v>
      </c>
      <c r="S26" t="s">
        <v>26</v>
      </c>
      <c r="T26" s="1">
        <v>159867167.053987</v>
      </c>
      <c r="V26" s="2">
        <f>C26-T26</f>
        <v>4.6012997627258301E-2</v>
      </c>
      <c r="W26" s="2">
        <f t="shared" si="3"/>
        <v>0</v>
      </c>
    </row>
    <row r="27" spans="1:23" x14ac:dyDescent="0.25">
      <c r="A27" t="s">
        <v>27</v>
      </c>
      <c r="B27" t="s">
        <v>157</v>
      </c>
      <c r="C27" s="1">
        <v>159867167.09999999</v>
      </c>
      <c r="D27" s="1">
        <v>0</v>
      </c>
      <c r="E27" t="s">
        <v>131</v>
      </c>
      <c r="G27" t="s">
        <v>27</v>
      </c>
      <c r="H27" s="1">
        <v>40571926.394402198</v>
      </c>
      <c r="J27" t="s">
        <v>27</v>
      </c>
      <c r="K27" s="1">
        <v>1595240.65958481</v>
      </c>
      <c r="M27" t="s">
        <v>27</v>
      </c>
      <c r="N27" s="1">
        <v>117700000</v>
      </c>
      <c r="P27" s="1">
        <f t="shared" si="1"/>
        <v>159867167.05398703</v>
      </c>
      <c r="Q27" s="1">
        <f t="shared" si="2"/>
        <v>4.6012967824935913E-2</v>
      </c>
      <c r="S27" t="s">
        <v>27</v>
      </c>
      <c r="T27" s="1">
        <v>159867167.053987</v>
      </c>
      <c r="V27" s="2">
        <f>C27-T27</f>
        <v>4.6012997627258301E-2</v>
      </c>
      <c r="W27" s="2">
        <f t="shared" si="3"/>
        <v>0</v>
      </c>
    </row>
    <row r="28" spans="1:23" x14ac:dyDescent="0.25">
      <c r="A28" t="s">
        <v>28</v>
      </c>
      <c r="B28" t="s">
        <v>158</v>
      </c>
      <c r="C28" s="1">
        <v>159867167.09999999</v>
      </c>
      <c r="D28" s="1">
        <v>0</v>
      </c>
      <c r="E28" t="s">
        <v>131</v>
      </c>
      <c r="G28" t="s">
        <v>28</v>
      </c>
      <c r="H28" s="1">
        <v>40571926.394402198</v>
      </c>
      <c r="J28" t="s">
        <v>28</v>
      </c>
      <c r="K28" s="1">
        <v>1595240.65958481</v>
      </c>
      <c r="M28" t="s">
        <v>28</v>
      </c>
      <c r="N28" s="1">
        <v>117700000</v>
      </c>
      <c r="P28" s="1">
        <f t="shared" si="1"/>
        <v>159867167.05398703</v>
      </c>
      <c r="Q28" s="1">
        <f t="shared" si="2"/>
        <v>4.6012967824935913E-2</v>
      </c>
      <c r="S28" t="s">
        <v>28</v>
      </c>
      <c r="T28" s="1">
        <v>159867167.053987</v>
      </c>
      <c r="V28" s="2">
        <f>C28-T28</f>
        <v>4.6012997627258301E-2</v>
      </c>
      <c r="W28" s="2">
        <f t="shared" si="3"/>
        <v>0</v>
      </c>
    </row>
    <row r="29" spans="1:23" x14ac:dyDescent="0.25">
      <c r="A29" t="s">
        <v>29</v>
      </c>
      <c r="B29" t="s">
        <v>159</v>
      </c>
      <c r="C29" s="1">
        <v>159867167.09999999</v>
      </c>
      <c r="D29" s="1">
        <v>0</v>
      </c>
      <c r="E29" t="s">
        <v>131</v>
      </c>
      <c r="G29" t="s">
        <v>29</v>
      </c>
      <c r="H29" s="1">
        <v>40571926.394402198</v>
      </c>
      <c r="J29" t="s">
        <v>29</v>
      </c>
      <c r="K29" s="1">
        <v>1595240.65958481</v>
      </c>
      <c r="M29" t="s">
        <v>29</v>
      </c>
      <c r="N29" s="1">
        <v>117700000</v>
      </c>
      <c r="P29" s="1">
        <f t="shared" si="1"/>
        <v>159867167.05398703</v>
      </c>
      <c r="Q29" s="1">
        <f t="shared" si="2"/>
        <v>4.6012967824935913E-2</v>
      </c>
      <c r="S29" t="s">
        <v>29</v>
      </c>
      <c r="T29" s="1">
        <v>159867167.053987</v>
      </c>
      <c r="V29" s="2">
        <f>C29-T29</f>
        <v>4.6012997627258301E-2</v>
      </c>
      <c r="W29" s="2">
        <f t="shared" si="3"/>
        <v>0</v>
      </c>
    </row>
    <row r="30" spans="1:23" x14ac:dyDescent="0.25">
      <c r="A30" t="s">
        <v>30</v>
      </c>
      <c r="B30" t="s">
        <v>160</v>
      </c>
      <c r="C30" s="1">
        <v>158459328.80000001</v>
      </c>
      <c r="D30" s="1">
        <v>0</v>
      </c>
      <c r="E30" t="s">
        <v>131</v>
      </c>
      <c r="G30" t="s">
        <v>30</v>
      </c>
      <c r="H30" s="1">
        <v>40277239.9132879</v>
      </c>
      <c r="J30" t="s">
        <v>30</v>
      </c>
      <c r="K30" s="1">
        <v>1582088.93002506</v>
      </c>
      <c r="M30" t="s">
        <v>30</v>
      </c>
      <c r="N30" s="1">
        <v>116600000</v>
      </c>
      <c r="P30" s="1">
        <f t="shared" si="1"/>
        <v>158459328.84331298</v>
      </c>
      <c r="Q30" s="1">
        <f t="shared" si="2"/>
        <v>-4.3312966823577881E-2</v>
      </c>
      <c r="S30" t="s">
        <v>30</v>
      </c>
      <c r="T30" s="1">
        <v>158459328.84331301</v>
      </c>
      <c r="V30" s="2">
        <f>C30-T30</f>
        <v>-4.3312996625900269E-2</v>
      </c>
      <c r="W30" s="2">
        <f t="shared" si="3"/>
        <v>0</v>
      </c>
    </row>
    <row r="31" spans="1:23" x14ac:dyDescent="0.25">
      <c r="A31" t="s">
        <v>31</v>
      </c>
      <c r="B31" t="s">
        <v>161</v>
      </c>
      <c r="C31" s="1">
        <v>158459328.80000001</v>
      </c>
      <c r="D31" s="1">
        <v>0</v>
      </c>
      <c r="E31" t="s">
        <v>131</v>
      </c>
      <c r="G31" t="s">
        <v>31</v>
      </c>
      <c r="H31" s="1">
        <v>40277239.9132879</v>
      </c>
      <c r="J31" t="s">
        <v>31</v>
      </c>
      <c r="K31" s="1">
        <v>1582088.93002506</v>
      </c>
      <c r="M31" t="s">
        <v>31</v>
      </c>
      <c r="N31" s="1">
        <v>116600000</v>
      </c>
      <c r="P31" s="1">
        <f t="shared" si="1"/>
        <v>158459328.84331298</v>
      </c>
      <c r="Q31" s="1">
        <f t="shared" si="2"/>
        <v>-4.3312966823577881E-2</v>
      </c>
      <c r="S31" t="s">
        <v>31</v>
      </c>
      <c r="T31" s="1">
        <v>158459328.84331301</v>
      </c>
      <c r="V31" s="2">
        <f>C31-T31</f>
        <v>-4.3312996625900269E-2</v>
      </c>
      <c r="W31" s="2">
        <f t="shared" si="3"/>
        <v>0</v>
      </c>
    </row>
    <row r="32" spans="1:23" x14ac:dyDescent="0.25">
      <c r="A32" t="s">
        <v>32</v>
      </c>
      <c r="B32" t="s">
        <v>162</v>
      </c>
      <c r="C32" s="1">
        <v>158459328.80000001</v>
      </c>
      <c r="D32" s="1">
        <v>0</v>
      </c>
      <c r="E32" t="s">
        <v>131</v>
      </c>
      <c r="G32" t="s">
        <v>32</v>
      </c>
      <c r="H32" s="1">
        <v>40277239.9132879</v>
      </c>
      <c r="J32" t="s">
        <v>32</v>
      </c>
      <c r="K32" s="1">
        <v>1582088.93002506</v>
      </c>
      <c r="M32" t="s">
        <v>32</v>
      </c>
      <c r="N32" s="1">
        <v>116600000</v>
      </c>
      <c r="P32" s="1">
        <f t="shared" si="1"/>
        <v>158459328.84331298</v>
      </c>
      <c r="Q32" s="1">
        <f t="shared" si="2"/>
        <v>-4.3312966823577881E-2</v>
      </c>
      <c r="S32" t="s">
        <v>32</v>
      </c>
      <c r="T32" s="1">
        <v>158459328.84331301</v>
      </c>
      <c r="V32" s="2">
        <f>C32-T32</f>
        <v>-4.3312996625900269E-2</v>
      </c>
      <c r="W32" s="2">
        <f t="shared" si="3"/>
        <v>0</v>
      </c>
    </row>
    <row r="33" spans="1:23" x14ac:dyDescent="0.25">
      <c r="A33" t="s">
        <v>33</v>
      </c>
      <c r="B33" t="s">
        <v>163</v>
      </c>
      <c r="C33" s="1">
        <v>158459328.80000001</v>
      </c>
      <c r="D33" s="1">
        <v>0</v>
      </c>
      <c r="E33" t="s">
        <v>131</v>
      </c>
      <c r="G33" t="s">
        <v>33</v>
      </c>
      <c r="H33" s="1">
        <v>40277239.9132879</v>
      </c>
      <c r="J33" t="s">
        <v>33</v>
      </c>
      <c r="K33" s="1">
        <v>1582088.93002506</v>
      </c>
      <c r="M33" t="s">
        <v>33</v>
      </c>
      <c r="N33" s="1">
        <v>116600000</v>
      </c>
      <c r="P33" s="1">
        <f t="shared" si="1"/>
        <v>158459328.84331298</v>
      </c>
      <c r="Q33" s="1">
        <f t="shared" si="2"/>
        <v>-4.3312966823577881E-2</v>
      </c>
      <c r="S33" t="s">
        <v>33</v>
      </c>
      <c r="T33" s="1">
        <v>158459328.84331301</v>
      </c>
      <c r="V33" s="2">
        <f>C33-T33</f>
        <v>-4.3312996625900269E-2</v>
      </c>
      <c r="W33" s="2">
        <f t="shared" si="3"/>
        <v>0</v>
      </c>
    </row>
    <row r="34" spans="1:23" x14ac:dyDescent="0.25">
      <c r="A34" t="s">
        <v>34</v>
      </c>
      <c r="B34" t="s">
        <v>164</v>
      </c>
      <c r="C34" s="1">
        <v>457386080.19999999</v>
      </c>
      <c r="D34" s="1">
        <v>900000000</v>
      </c>
      <c r="E34" t="s">
        <v>142</v>
      </c>
      <c r="G34" t="s">
        <v>34</v>
      </c>
      <c r="H34" s="1">
        <v>326151209.98758799</v>
      </c>
      <c r="J34" t="s">
        <v>34</v>
      </c>
      <c r="K34" s="1">
        <v>3634870.1780035002</v>
      </c>
      <c r="M34" t="s">
        <v>34</v>
      </c>
      <c r="N34" s="1">
        <v>127600000</v>
      </c>
      <c r="P34" s="1">
        <f t="shared" si="1"/>
        <v>457386080.16559148</v>
      </c>
      <c r="Q34" s="1">
        <f t="shared" si="2"/>
        <v>3.4408509731292725E-2</v>
      </c>
      <c r="S34" t="s">
        <v>34</v>
      </c>
      <c r="T34" s="1">
        <v>457386080.16559201</v>
      </c>
      <c r="V34" s="2">
        <f>C34-T34</f>
        <v>3.4407973289489746E-2</v>
      </c>
      <c r="W34" s="2">
        <f t="shared" si="3"/>
        <v>-5.3644180297851563E-7</v>
      </c>
    </row>
    <row r="35" spans="1:23" x14ac:dyDescent="0.25">
      <c r="A35" t="s">
        <v>35</v>
      </c>
      <c r="B35" t="s">
        <v>165</v>
      </c>
      <c r="C35" s="1">
        <v>197878798.69999999</v>
      </c>
      <c r="D35" s="1">
        <v>0</v>
      </c>
      <c r="E35" t="s">
        <v>131</v>
      </c>
      <c r="G35" t="s">
        <v>35</v>
      </c>
      <c r="H35" s="1">
        <v>48528461.3844878</v>
      </c>
      <c r="J35" t="s">
        <v>35</v>
      </c>
      <c r="K35" s="1">
        <v>1950337.3576980201</v>
      </c>
      <c r="M35" t="s">
        <v>35</v>
      </c>
      <c r="N35" s="1">
        <v>147400000</v>
      </c>
      <c r="P35" s="1">
        <f t="shared" si="1"/>
        <v>197878798.74218583</v>
      </c>
      <c r="Q35" s="1">
        <f t="shared" si="2"/>
        <v>-4.2185842990875244E-2</v>
      </c>
      <c r="S35" t="s">
        <v>35</v>
      </c>
      <c r="T35" s="1">
        <v>197878798.742185</v>
      </c>
      <c r="V35" s="2">
        <f>C35-T35</f>
        <v>-4.2185008525848389E-2</v>
      </c>
      <c r="W35" s="2">
        <f t="shared" si="3"/>
        <v>8.3446502685546875E-7</v>
      </c>
    </row>
    <row r="36" spans="1:23" x14ac:dyDescent="0.25">
      <c r="A36" t="s">
        <v>36</v>
      </c>
      <c r="B36" t="s">
        <v>166</v>
      </c>
      <c r="C36" s="1">
        <v>171129872.69999999</v>
      </c>
      <c r="D36" s="1">
        <v>0</v>
      </c>
      <c r="E36" t="s">
        <v>131</v>
      </c>
      <c r="G36" t="s">
        <v>36</v>
      </c>
      <c r="H36" s="1">
        <v>42929418.243316397</v>
      </c>
      <c r="J36" t="s">
        <v>36</v>
      </c>
      <c r="K36" s="1">
        <v>1700454.4960628001</v>
      </c>
      <c r="M36" t="s">
        <v>36</v>
      </c>
      <c r="N36" s="1">
        <v>126500000</v>
      </c>
      <c r="P36" s="1">
        <f t="shared" si="1"/>
        <v>171129872.7393792</v>
      </c>
      <c r="Q36" s="1">
        <f t="shared" si="2"/>
        <v>-3.9379209280014038E-2</v>
      </c>
      <c r="S36" t="s">
        <v>36</v>
      </c>
      <c r="T36" s="1">
        <v>171129872.73937899</v>
      </c>
      <c r="V36" s="2">
        <f>C36-T36</f>
        <v>-3.9379000663757324E-2</v>
      </c>
      <c r="W36" s="2">
        <f t="shared" si="3"/>
        <v>0</v>
      </c>
    </row>
    <row r="37" spans="1:23" x14ac:dyDescent="0.25">
      <c r="A37" t="s">
        <v>37</v>
      </c>
      <c r="B37" t="s">
        <v>167</v>
      </c>
      <c r="C37" s="1">
        <v>172537711</v>
      </c>
      <c r="D37" s="1">
        <v>0</v>
      </c>
      <c r="E37" t="s">
        <v>131</v>
      </c>
      <c r="G37" t="s">
        <v>37</v>
      </c>
      <c r="H37" s="1">
        <v>43224104.724430703</v>
      </c>
      <c r="J37" t="s">
        <v>37</v>
      </c>
      <c r="K37" s="1">
        <v>1713606.2256225499</v>
      </c>
      <c r="M37" t="s">
        <v>37</v>
      </c>
      <c r="N37" s="1">
        <v>127600000</v>
      </c>
      <c r="P37" s="1">
        <f t="shared" si="1"/>
        <v>172537710.95005324</v>
      </c>
      <c r="Q37" s="1">
        <f t="shared" si="2"/>
        <v>4.9946755170822144E-2</v>
      </c>
      <c r="S37" t="s">
        <v>37</v>
      </c>
      <c r="T37" s="1">
        <v>172537710.95005301</v>
      </c>
      <c r="V37" s="2">
        <f>C37-T37</f>
        <v>4.9946993589401245E-2</v>
      </c>
      <c r="W37" s="2">
        <f t="shared" si="3"/>
        <v>2.384185791015625E-7</v>
      </c>
    </row>
    <row r="38" spans="1:23" x14ac:dyDescent="0.25">
      <c r="A38" t="s">
        <v>38</v>
      </c>
      <c r="B38" t="s">
        <v>168</v>
      </c>
      <c r="C38" s="1">
        <v>169722034.5</v>
      </c>
      <c r="D38" s="1">
        <v>0</v>
      </c>
      <c r="E38" t="s">
        <v>131</v>
      </c>
      <c r="G38" t="s">
        <v>38</v>
      </c>
      <c r="H38" s="1">
        <v>42634731.762202203</v>
      </c>
      <c r="J38" t="s">
        <v>38</v>
      </c>
      <c r="K38" s="1">
        <v>1687302.76650305</v>
      </c>
      <c r="M38" t="s">
        <v>38</v>
      </c>
      <c r="N38" s="1">
        <v>125400000</v>
      </c>
      <c r="P38" s="1">
        <f t="shared" si="1"/>
        <v>169722034.52870524</v>
      </c>
      <c r="Q38" s="1">
        <f t="shared" si="2"/>
        <v>-2.8705239295959473E-2</v>
      </c>
      <c r="S38" t="s">
        <v>38</v>
      </c>
      <c r="T38" s="1">
        <v>169722034.528705</v>
      </c>
      <c r="V38" s="2">
        <f>C38-T38</f>
        <v>-2.8705000877380371E-2</v>
      </c>
      <c r="W38" s="2">
        <f t="shared" si="3"/>
        <v>2.384185791015625E-7</v>
      </c>
    </row>
    <row r="39" spans="1:23" x14ac:dyDescent="0.25">
      <c r="A39" t="s">
        <v>39</v>
      </c>
      <c r="B39" t="s">
        <v>169</v>
      </c>
      <c r="C39" s="1">
        <v>169722034.5</v>
      </c>
      <c r="D39" s="1">
        <v>0</v>
      </c>
      <c r="E39" t="s">
        <v>131</v>
      </c>
      <c r="G39" t="s">
        <v>39</v>
      </c>
      <c r="H39" s="1">
        <v>42634731.762202203</v>
      </c>
      <c r="J39" t="s">
        <v>39</v>
      </c>
      <c r="K39" s="1">
        <v>1687302.76650305</v>
      </c>
      <c r="M39" t="s">
        <v>39</v>
      </c>
      <c r="N39" s="1">
        <v>125400000</v>
      </c>
      <c r="P39" s="1">
        <f t="shared" si="1"/>
        <v>169722034.52870524</v>
      </c>
      <c r="Q39" s="1">
        <f t="shared" si="2"/>
        <v>-2.8705239295959473E-2</v>
      </c>
      <c r="S39" t="s">
        <v>39</v>
      </c>
      <c r="T39" s="1">
        <v>169722034.528705</v>
      </c>
      <c r="V39" s="2">
        <f>C39-T39</f>
        <v>-2.8705000877380371E-2</v>
      </c>
      <c r="W39" s="2">
        <f t="shared" si="3"/>
        <v>2.384185791015625E-7</v>
      </c>
    </row>
    <row r="40" spans="1:23" x14ac:dyDescent="0.25">
      <c r="A40" t="s">
        <v>40</v>
      </c>
      <c r="B40" t="s">
        <v>170</v>
      </c>
      <c r="C40" s="1">
        <v>168314196.30000001</v>
      </c>
      <c r="D40" s="1">
        <v>0</v>
      </c>
      <c r="E40" t="s">
        <v>131</v>
      </c>
      <c r="G40" t="s">
        <v>40</v>
      </c>
      <c r="H40" s="1">
        <v>42340045.281087898</v>
      </c>
      <c r="J40" t="s">
        <v>40</v>
      </c>
      <c r="K40" s="1">
        <v>1674151.0369432999</v>
      </c>
      <c r="M40" t="s">
        <v>40</v>
      </c>
      <c r="N40" s="1">
        <v>124300000</v>
      </c>
      <c r="P40" s="1">
        <f t="shared" si="1"/>
        <v>168314196.31803119</v>
      </c>
      <c r="Q40" s="1">
        <f t="shared" si="2"/>
        <v>-1.8031179904937744E-2</v>
      </c>
      <c r="S40" t="s">
        <v>40</v>
      </c>
      <c r="T40" s="1">
        <v>168314196.31803101</v>
      </c>
      <c r="V40" s="2">
        <f>C40-T40</f>
        <v>-1.8031001091003418E-2</v>
      </c>
      <c r="W40" s="2">
        <f t="shared" si="3"/>
        <v>0</v>
      </c>
    </row>
    <row r="41" spans="1:23" x14ac:dyDescent="0.25">
      <c r="A41" t="s">
        <v>41</v>
      </c>
      <c r="B41" t="s">
        <v>171</v>
      </c>
      <c r="C41" s="1">
        <v>166906358.09999999</v>
      </c>
      <c r="D41" s="1">
        <v>0</v>
      </c>
      <c r="E41" t="s">
        <v>131</v>
      </c>
      <c r="G41" t="s">
        <v>41</v>
      </c>
      <c r="H41" s="1">
        <v>42045358.7999736</v>
      </c>
      <c r="J41" t="s">
        <v>41</v>
      </c>
      <c r="K41" s="1">
        <v>1660999.3073835501</v>
      </c>
      <c r="M41" t="s">
        <v>41</v>
      </c>
      <c r="N41" s="1">
        <v>123200000</v>
      </c>
      <c r="P41" s="1">
        <f t="shared" si="1"/>
        <v>166906358.10735714</v>
      </c>
      <c r="Q41" s="1">
        <f t="shared" si="2"/>
        <v>-7.3571503162384033E-3</v>
      </c>
      <c r="S41" t="s">
        <v>41</v>
      </c>
      <c r="T41" s="1">
        <v>166906358.107357</v>
      </c>
      <c r="V41" s="2">
        <f>C41-T41</f>
        <v>-7.3570013046264648E-3</v>
      </c>
      <c r="W41" s="2">
        <f t="shared" si="3"/>
        <v>0</v>
      </c>
    </row>
    <row r="42" spans="1:23" x14ac:dyDescent="0.25">
      <c r="A42" t="s">
        <v>42</v>
      </c>
      <c r="B42" t="s">
        <v>172</v>
      </c>
      <c r="C42" s="1">
        <v>166906358.09999999</v>
      </c>
      <c r="D42" s="1">
        <v>0</v>
      </c>
      <c r="E42" t="s">
        <v>131</v>
      </c>
      <c r="G42" t="s">
        <v>42</v>
      </c>
      <c r="H42" s="1">
        <v>42045358.7999736</v>
      </c>
      <c r="J42" t="s">
        <v>42</v>
      </c>
      <c r="K42" s="1">
        <v>1660999.3073835501</v>
      </c>
      <c r="M42" t="s">
        <v>42</v>
      </c>
      <c r="N42" s="1">
        <v>123200000</v>
      </c>
      <c r="P42" s="1">
        <f t="shared" si="1"/>
        <v>166906358.10735714</v>
      </c>
      <c r="Q42" s="1">
        <f t="shared" si="2"/>
        <v>-7.3571503162384033E-3</v>
      </c>
      <c r="S42" t="s">
        <v>42</v>
      </c>
      <c r="T42" s="1">
        <v>166906358.107357</v>
      </c>
      <c r="V42" s="2">
        <f>C42-T42</f>
        <v>-7.3570013046264648E-3</v>
      </c>
      <c r="W42" s="2">
        <f t="shared" si="3"/>
        <v>0</v>
      </c>
    </row>
    <row r="43" spans="1:23" x14ac:dyDescent="0.25">
      <c r="A43" t="s">
        <v>43</v>
      </c>
      <c r="B43" t="s">
        <v>173</v>
      </c>
      <c r="C43" s="1">
        <v>165498519.90000001</v>
      </c>
      <c r="D43" s="1">
        <v>0</v>
      </c>
      <c r="E43" t="s">
        <v>131</v>
      </c>
      <c r="G43" t="s">
        <v>43</v>
      </c>
      <c r="H43" s="1">
        <v>41750672.318859302</v>
      </c>
      <c r="J43" t="s">
        <v>43</v>
      </c>
      <c r="K43" s="1">
        <v>1647847.57782381</v>
      </c>
      <c r="M43" t="s">
        <v>43</v>
      </c>
      <c r="N43" s="1">
        <v>122100000</v>
      </c>
      <c r="P43" s="1">
        <f t="shared" si="1"/>
        <v>165498519.8966831</v>
      </c>
      <c r="Q43" s="1">
        <f t="shared" si="2"/>
        <v>3.3169090747833252E-3</v>
      </c>
      <c r="S43" t="s">
        <v>43</v>
      </c>
      <c r="T43" s="1">
        <v>165498519.89668301</v>
      </c>
      <c r="V43" s="2">
        <f>C43-T43</f>
        <v>3.3169984817504883E-3</v>
      </c>
      <c r="W43" s="2">
        <f t="shared" si="3"/>
        <v>0</v>
      </c>
    </row>
    <row r="44" spans="1:23" x14ac:dyDescent="0.25">
      <c r="A44" t="s">
        <v>44</v>
      </c>
      <c r="B44" t="s">
        <v>174</v>
      </c>
      <c r="C44" s="1">
        <v>165498519.90000001</v>
      </c>
      <c r="D44" s="1">
        <v>0</v>
      </c>
      <c r="E44" t="s">
        <v>131</v>
      </c>
      <c r="G44" t="s">
        <v>44</v>
      </c>
      <c r="H44" s="1">
        <v>41750672.318859302</v>
      </c>
      <c r="J44" t="s">
        <v>44</v>
      </c>
      <c r="K44" s="1">
        <v>1647847.57782381</v>
      </c>
      <c r="M44" t="s">
        <v>44</v>
      </c>
      <c r="N44" s="1">
        <v>122100000</v>
      </c>
      <c r="P44" s="1">
        <f t="shared" si="1"/>
        <v>165498519.8966831</v>
      </c>
      <c r="Q44" s="1">
        <f t="shared" si="2"/>
        <v>3.3169090747833252E-3</v>
      </c>
      <c r="S44" t="s">
        <v>44</v>
      </c>
      <c r="T44" s="1">
        <v>165498519.89668301</v>
      </c>
      <c r="V44" s="2">
        <f>C44-T44</f>
        <v>3.3169984817504883E-3</v>
      </c>
      <c r="W44" s="2">
        <f t="shared" si="3"/>
        <v>0</v>
      </c>
    </row>
    <row r="45" spans="1:23" x14ac:dyDescent="0.25">
      <c r="A45" t="s">
        <v>45</v>
      </c>
      <c r="B45" t="s">
        <v>175</v>
      </c>
      <c r="C45" s="1">
        <v>164090681.69999999</v>
      </c>
      <c r="D45" s="1">
        <v>0</v>
      </c>
      <c r="E45" t="s">
        <v>131</v>
      </c>
      <c r="G45" t="s">
        <v>45</v>
      </c>
      <c r="H45" s="1">
        <v>41455985.837745003</v>
      </c>
      <c r="J45" t="s">
        <v>45</v>
      </c>
      <c r="K45" s="1">
        <v>1634695.84826406</v>
      </c>
      <c r="M45" t="s">
        <v>45</v>
      </c>
      <c r="N45" s="1">
        <v>121000000</v>
      </c>
      <c r="P45" s="1">
        <f t="shared" si="1"/>
        <v>164090681.68600905</v>
      </c>
      <c r="Q45" s="1">
        <f t="shared" si="2"/>
        <v>1.3990938663482666E-2</v>
      </c>
      <c r="S45" t="s">
        <v>45</v>
      </c>
      <c r="T45" s="1">
        <v>164090681.68600899</v>
      </c>
      <c r="V45" s="2">
        <f>C45-T45</f>
        <v>1.3990998268127441E-2</v>
      </c>
      <c r="W45" s="2">
        <f t="shared" si="3"/>
        <v>0</v>
      </c>
    </row>
    <row r="46" spans="1:23" x14ac:dyDescent="0.25">
      <c r="A46" t="s">
        <v>46</v>
      </c>
      <c r="B46" t="s">
        <v>176</v>
      </c>
      <c r="C46" s="1">
        <v>164090681.69999999</v>
      </c>
      <c r="D46" s="1">
        <v>0</v>
      </c>
      <c r="E46" t="s">
        <v>131</v>
      </c>
      <c r="G46" t="s">
        <v>46</v>
      </c>
      <c r="H46" s="1">
        <v>41455985.837745003</v>
      </c>
      <c r="J46" t="s">
        <v>46</v>
      </c>
      <c r="K46" s="1">
        <v>1634695.84826406</v>
      </c>
      <c r="M46" t="s">
        <v>46</v>
      </c>
      <c r="N46" s="1">
        <v>121000000</v>
      </c>
      <c r="P46" s="1">
        <f t="shared" si="1"/>
        <v>164090681.68600905</v>
      </c>
      <c r="Q46" s="1">
        <f t="shared" si="2"/>
        <v>1.3990938663482666E-2</v>
      </c>
      <c r="S46" t="s">
        <v>46</v>
      </c>
      <c r="T46" s="1">
        <v>164090681.68600899</v>
      </c>
      <c r="V46" s="2">
        <f>C46-T46</f>
        <v>1.3990998268127441E-2</v>
      </c>
      <c r="W46" s="2">
        <f t="shared" si="3"/>
        <v>0</v>
      </c>
    </row>
    <row r="47" spans="1:23" x14ac:dyDescent="0.25">
      <c r="A47" t="s">
        <v>47</v>
      </c>
      <c r="B47" t="s">
        <v>177</v>
      </c>
      <c r="C47" s="1">
        <v>183800416.59999999</v>
      </c>
      <c r="D47" s="1">
        <v>0</v>
      </c>
      <c r="E47" t="s">
        <v>131</v>
      </c>
      <c r="G47" t="s">
        <v>47</v>
      </c>
      <c r="H47" s="1">
        <v>45581596.573344998</v>
      </c>
      <c r="J47" t="s">
        <v>47</v>
      </c>
      <c r="K47" s="1">
        <v>1818820.0621005299</v>
      </c>
      <c r="M47" t="s">
        <v>47</v>
      </c>
      <c r="N47" s="1">
        <v>136400000</v>
      </c>
      <c r="P47" s="1">
        <f t="shared" si="1"/>
        <v>183800416.63544554</v>
      </c>
      <c r="Q47" s="1">
        <f t="shared" si="2"/>
        <v>-3.5445541143417358E-2</v>
      </c>
      <c r="S47" t="s">
        <v>47</v>
      </c>
      <c r="T47" s="1">
        <v>183800416.635445</v>
      </c>
      <c r="V47" s="2">
        <f>C47-T47</f>
        <v>-3.544500470161438E-2</v>
      </c>
      <c r="W47" s="2">
        <f t="shared" si="3"/>
        <v>5.3644180297851563E-7</v>
      </c>
    </row>
    <row r="48" spans="1:23" x14ac:dyDescent="0.25">
      <c r="A48" t="s">
        <v>48</v>
      </c>
      <c r="B48" t="s">
        <v>178</v>
      </c>
      <c r="C48" s="1">
        <v>184168606</v>
      </c>
      <c r="D48" s="1">
        <v>300000000</v>
      </c>
      <c r="E48" t="s">
        <v>142</v>
      </c>
      <c r="G48" t="s">
        <v>48</v>
      </c>
      <c r="H48" s="1">
        <v>115270232.704932</v>
      </c>
      <c r="J48" t="s">
        <v>48</v>
      </c>
      <c r="K48" s="1">
        <v>2898373.3226575898</v>
      </c>
      <c r="M48" t="s">
        <v>48</v>
      </c>
      <c r="N48" s="1">
        <v>66000000</v>
      </c>
      <c r="P48" s="1">
        <f t="shared" si="1"/>
        <v>184168606.02758959</v>
      </c>
      <c r="Q48" s="1">
        <f t="shared" si="2"/>
        <v>-2.7589589357376099E-2</v>
      </c>
      <c r="S48" t="s">
        <v>48</v>
      </c>
      <c r="T48" s="1">
        <v>184168606.02759001</v>
      </c>
      <c r="V48" s="2">
        <f>C48-T48</f>
        <v>-2.7590006589889526E-2</v>
      </c>
      <c r="W48" s="2">
        <f t="shared" si="3"/>
        <v>-4.1723251342773438E-7</v>
      </c>
    </row>
    <row r="49" spans="1:23" x14ac:dyDescent="0.25">
      <c r="A49" t="s">
        <v>49</v>
      </c>
      <c r="B49" t="s">
        <v>179</v>
      </c>
      <c r="C49" s="1">
        <v>182419397.5</v>
      </c>
      <c r="D49" s="1">
        <v>345000000</v>
      </c>
      <c r="E49" t="s">
        <v>142</v>
      </c>
      <c r="G49" t="s">
        <v>49</v>
      </c>
      <c r="H49" s="1">
        <v>113521024.18804599</v>
      </c>
      <c r="J49" t="s">
        <v>49</v>
      </c>
      <c r="K49" s="1">
        <v>2898373.3226575898</v>
      </c>
      <c r="M49" t="s">
        <v>49</v>
      </c>
      <c r="N49" s="1">
        <v>66000000</v>
      </c>
      <c r="P49" s="1">
        <f t="shared" si="1"/>
        <v>182419397.51070356</v>
      </c>
      <c r="Q49" s="1">
        <f t="shared" si="2"/>
        <v>-1.0703563690185547E-2</v>
      </c>
      <c r="S49" t="s">
        <v>49</v>
      </c>
      <c r="T49" s="1">
        <v>182419397.510703</v>
      </c>
      <c r="V49" s="2">
        <f>C49-T49</f>
        <v>-1.0702997446060181E-2</v>
      </c>
      <c r="W49" s="2">
        <f t="shared" si="3"/>
        <v>5.6624412536621094E-7</v>
      </c>
    </row>
    <row r="50" spans="1:23" x14ac:dyDescent="0.25">
      <c r="A50" t="s">
        <v>50</v>
      </c>
      <c r="B50" t="s">
        <v>180</v>
      </c>
      <c r="C50" s="1">
        <v>184468606</v>
      </c>
      <c r="D50" s="1">
        <v>0</v>
      </c>
      <c r="E50" t="s">
        <v>131</v>
      </c>
      <c r="G50" t="s">
        <v>50</v>
      </c>
      <c r="H50" s="1">
        <v>115570232.704932</v>
      </c>
      <c r="J50" t="s">
        <v>50</v>
      </c>
      <c r="K50" s="1">
        <v>2898373.3226575898</v>
      </c>
      <c r="M50" t="s">
        <v>50</v>
      </c>
      <c r="N50" s="1">
        <v>66000000</v>
      </c>
      <c r="P50" s="1">
        <f t="shared" si="1"/>
        <v>184468606.02758959</v>
      </c>
      <c r="Q50" s="1">
        <f t="shared" si="2"/>
        <v>-2.7589589357376099E-2</v>
      </c>
      <c r="S50" t="s">
        <v>50</v>
      </c>
      <c r="T50" s="1">
        <v>184468606.02759001</v>
      </c>
      <c r="V50" s="2">
        <f>C50-T50</f>
        <v>-2.7590006589889526E-2</v>
      </c>
      <c r="W50" s="2">
        <f t="shared" si="3"/>
        <v>-4.1723251342773438E-7</v>
      </c>
    </row>
    <row r="51" spans="1:23" x14ac:dyDescent="0.25">
      <c r="A51" t="s">
        <v>51</v>
      </c>
      <c r="B51" t="s">
        <v>181</v>
      </c>
      <c r="C51" s="1">
        <v>93698771.150000006</v>
      </c>
      <c r="D51" s="1">
        <v>0</v>
      </c>
      <c r="E51" t="s">
        <v>131</v>
      </c>
      <c r="G51" t="s">
        <v>51</v>
      </c>
      <c r="H51" s="1">
        <v>26721661.782031</v>
      </c>
      <c r="J51" t="s">
        <v>51</v>
      </c>
      <c r="K51" s="1">
        <v>977109.37027664005</v>
      </c>
      <c r="M51" t="s">
        <v>51</v>
      </c>
      <c r="N51" s="1">
        <v>66000000</v>
      </c>
      <c r="P51" s="1">
        <f t="shared" si="1"/>
        <v>93698771.152307644</v>
      </c>
      <c r="Q51" s="1">
        <f t="shared" si="2"/>
        <v>-2.3076385259628296E-3</v>
      </c>
      <c r="S51" t="s">
        <v>51</v>
      </c>
      <c r="T51" s="1">
        <v>93698771.1523076</v>
      </c>
      <c r="V51" s="2">
        <f>C51-T51</f>
        <v>-2.307593822479248E-3</v>
      </c>
      <c r="W51" s="2">
        <f t="shared" si="3"/>
        <v>0</v>
      </c>
    </row>
    <row r="52" spans="1:23" x14ac:dyDescent="0.25">
      <c r="A52" t="s">
        <v>52</v>
      </c>
      <c r="B52" t="s">
        <v>182</v>
      </c>
      <c r="C52" s="1">
        <v>93698771.150000006</v>
      </c>
      <c r="D52" s="1">
        <v>0</v>
      </c>
      <c r="E52" t="s">
        <v>131</v>
      </c>
      <c r="G52" t="s">
        <v>52</v>
      </c>
      <c r="H52" s="1">
        <v>26721661.782031</v>
      </c>
      <c r="J52" t="s">
        <v>52</v>
      </c>
      <c r="K52" s="1">
        <v>977109.37027664005</v>
      </c>
      <c r="M52" t="s">
        <v>52</v>
      </c>
      <c r="N52" s="1">
        <v>66000000</v>
      </c>
      <c r="P52" s="1">
        <f t="shared" si="1"/>
        <v>93698771.152307644</v>
      </c>
      <c r="Q52" s="1">
        <f t="shared" si="2"/>
        <v>-2.3076385259628296E-3</v>
      </c>
      <c r="S52" t="s">
        <v>52</v>
      </c>
      <c r="T52" s="1">
        <v>93698771.1523076</v>
      </c>
      <c r="V52" s="2">
        <f>C52-T52</f>
        <v>-2.307593822479248E-3</v>
      </c>
      <c r="W52" s="2">
        <f t="shared" si="3"/>
        <v>0</v>
      </c>
    </row>
    <row r="53" spans="1:23" x14ac:dyDescent="0.25">
      <c r="A53" t="s">
        <v>53</v>
      </c>
      <c r="B53" t="s">
        <v>183</v>
      </c>
      <c r="C53" s="1">
        <v>93698771.150000006</v>
      </c>
      <c r="D53" s="1">
        <v>0</v>
      </c>
      <c r="E53" t="s">
        <v>131</v>
      </c>
      <c r="G53" t="s">
        <v>53</v>
      </c>
      <c r="H53" s="1">
        <v>26721661.782031</v>
      </c>
      <c r="J53" t="s">
        <v>53</v>
      </c>
      <c r="K53" s="1">
        <v>977109.37027664005</v>
      </c>
      <c r="M53" t="s">
        <v>53</v>
      </c>
      <c r="N53" s="1">
        <v>66000000</v>
      </c>
      <c r="P53" s="1">
        <f t="shared" si="1"/>
        <v>93698771.152307644</v>
      </c>
      <c r="Q53" s="1">
        <f t="shared" si="2"/>
        <v>-2.3076385259628296E-3</v>
      </c>
      <c r="S53" t="s">
        <v>53</v>
      </c>
      <c r="T53" s="1">
        <v>93698771.1523076</v>
      </c>
      <c r="V53" s="2">
        <f>C53-T53</f>
        <v>-2.307593822479248E-3</v>
      </c>
      <c r="W53" s="2">
        <f t="shared" si="3"/>
        <v>0</v>
      </c>
    </row>
    <row r="54" spans="1:23" x14ac:dyDescent="0.25">
      <c r="A54" s="5" t="s">
        <v>54</v>
      </c>
      <c r="B54" s="5" t="s">
        <v>184</v>
      </c>
      <c r="C54" s="6">
        <v>175934132.69999999</v>
      </c>
      <c r="D54" s="6">
        <v>391320000</v>
      </c>
      <c r="E54" s="5" t="s">
        <v>135</v>
      </c>
      <c r="F54" s="5"/>
      <c r="G54" s="5" t="s">
        <v>54</v>
      </c>
      <c r="H54" s="6">
        <v>109450068.399002</v>
      </c>
      <c r="I54" s="5"/>
      <c r="J54" s="5" t="s">
        <v>54</v>
      </c>
      <c r="K54" s="6">
        <v>2684064.2668463602</v>
      </c>
      <c r="L54" s="5"/>
      <c r="M54" s="5" t="s">
        <v>54</v>
      </c>
      <c r="N54" s="6">
        <v>63800000</v>
      </c>
      <c r="O54" s="7"/>
      <c r="P54" s="6">
        <f t="shared" si="1"/>
        <v>175934132.66584837</v>
      </c>
      <c r="Q54" s="6">
        <f t="shared" si="2"/>
        <v>3.4151613712310791E-2</v>
      </c>
      <c r="R54" s="5"/>
      <c r="S54" s="5" t="s">
        <v>54</v>
      </c>
      <c r="T54" s="6">
        <v>-3.4151391053455799E-2</v>
      </c>
      <c r="U54" s="5"/>
      <c r="V54" s="8">
        <f>C54-T54</f>
        <v>175934132.73415139</v>
      </c>
      <c r="W54" s="2">
        <f t="shared" si="3"/>
        <v>175934132.69999978</v>
      </c>
    </row>
    <row r="55" spans="1:23" x14ac:dyDescent="0.25">
      <c r="A55" s="5" t="s">
        <v>55</v>
      </c>
      <c r="B55" s="5" t="s">
        <v>185</v>
      </c>
      <c r="C55" s="6">
        <v>183515539</v>
      </c>
      <c r="D55" s="6">
        <v>382000000</v>
      </c>
      <c r="E55" s="5" t="s">
        <v>135</v>
      </c>
      <c r="F55" s="5"/>
      <c r="G55" s="5" t="s">
        <v>55</v>
      </c>
      <c r="H55" s="6">
        <v>114670232.704932</v>
      </c>
      <c r="I55" s="5"/>
      <c r="J55" s="5" t="s">
        <v>55</v>
      </c>
      <c r="K55" s="6">
        <v>2845306.30325724</v>
      </c>
      <c r="L55" s="5"/>
      <c r="M55" s="5" t="s">
        <v>55</v>
      </c>
      <c r="N55" s="6">
        <v>66000000</v>
      </c>
      <c r="O55" s="7"/>
      <c r="P55" s="6">
        <f t="shared" si="1"/>
        <v>183515539.00818926</v>
      </c>
      <c r="Q55" s="6">
        <f t="shared" si="2"/>
        <v>-8.1892609596252441E-3</v>
      </c>
      <c r="R55" s="5"/>
      <c r="S55" s="5" t="s">
        <v>55</v>
      </c>
      <c r="T55" s="6">
        <v>8.1902792735490896E-3</v>
      </c>
      <c r="U55" s="5"/>
      <c r="V55" s="8">
        <f>C55-T55</f>
        <v>183515538.99180973</v>
      </c>
      <c r="W55" s="2">
        <f t="shared" si="3"/>
        <v>183515538.99999899</v>
      </c>
    </row>
    <row r="56" spans="1:23" x14ac:dyDescent="0.25">
      <c r="A56" t="s">
        <v>56</v>
      </c>
      <c r="B56" t="s">
        <v>186</v>
      </c>
      <c r="C56" s="1">
        <v>183877064.19999999</v>
      </c>
      <c r="D56" s="1">
        <v>315000000</v>
      </c>
      <c r="E56" t="s">
        <v>142</v>
      </c>
      <c r="G56" t="s">
        <v>56</v>
      </c>
      <c r="H56" s="1">
        <v>114978690.85471199</v>
      </c>
      <c r="J56" t="s">
        <v>56</v>
      </c>
      <c r="K56" s="1">
        <v>2898373.3226575898</v>
      </c>
      <c r="M56" t="s">
        <v>56</v>
      </c>
      <c r="N56" s="1">
        <v>66000000</v>
      </c>
      <c r="P56" s="1">
        <f t="shared" si="1"/>
        <v>183877064.17736959</v>
      </c>
      <c r="Q56" s="1">
        <f t="shared" si="2"/>
        <v>2.2630393505096436E-2</v>
      </c>
      <c r="S56" t="s">
        <v>56</v>
      </c>
      <c r="T56" s="1">
        <v>183877064.17737001</v>
      </c>
      <c r="V56" s="2">
        <f>C56-T56</f>
        <v>2.2629976272583008E-2</v>
      </c>
      <c r="W56" s="2">
        <f t="shared" si="3"/>
        <v>-4.1723251342773438E-7</v>
      </c>
    </row>
    <row r="57" spans="1:23" x14ac:dyDescent="0.25">
      <c r="A57" t="s">
        <v>57</v>
      </c>
      <c r="B57" t="s">
        <v>187</v>
      </c>
      <c r="C57" s="1">
        <v>185068606</v>
      </c>
      <c r="D57" s="1">
        <v>0</v>
      </c>
      <c r="E57" t="s">
        <v>131</v>
      </c>
      <c r="G57" t="s">
        <v>57</v>
      </c>
      <c r="H57" s="1">
        <v>116170232.704932</v>
      </c>
      <c r="J57" t="s">
        <v>57</v>
      </c>
      <c r="K57" s="1">
        <v>2898373.3226575898</v>
      </c>
      <c r="M57" t="s">
        <v>57</v>
      </c>
      <c r="N57" s="1">
        <v>66000000</v>
      </c>
      <c r="P57" s="1">
        <f t="shared" si="1"/>
        <v>185068606.02758959</v>
      </c>
      <c r="Q57" s="1">
        <f t="shared" si="2"/>
        <v>-2.7589589357376099E-2</v>
      </c>
      <c r="S57" t="s">
        <v>57</v>
      </c>
      <c r="T57" s="1">
        <v>185068606.02759001</v>
      </c>
      <c r="V57" s="2">
        <f>C57-T57</f>
        <v>-2.7590006589889526E-2</v>
      </c>
      <c r="W57" s="2">
        <f t="shared" si="3"/>
        <v>-4.1723251342773438E-7</v>
      </c>
    </row>
    <row r="58" spans="1:23" x14ac:dyDescent="0.25">
      <c r="A58" s="5" t="s">
        <v>58</v>
      </c>
      <c r="B58" s="5" t="s">
        <v>188</v>
      </c>
      <c r="C58" s="6">
        <v>219940842.59999999</v>
      </c>
      <c r="D58" s="6">
        <v>400903450</v>
      </c>
      <c r="E58" s="5" t="s">
        <v>135</v>
      </c>
      <c r="F58" s="5"/>
      <c r="G58" s="5" t="s">
        <v>58</v>
      </c>
      <c r="H58" s="6">
        <v>151230474.84489799</v>
      </c>
      <c r="I58" s="5"/>
      <c r="J58" s="5" t="s">
        <v>58</v>
      </c>
      <c r="K58" s="6">
        <v>2710367.7259658501</v>
      </c>
      <c r="L58" s="5"/>
      <c r="M58" s="5" t="s">
        <v>58</v>
      </c>
      <c r="N58" s="6">
        <v>66000000</v>
      </c>
      <c r="O58" s="7"/>
      <c r="P58" s="6">
        <f t="shared" si="1"/>
        <v>219940842.57086384</v>
      </c>
      <c r="Q58" s="6">
        <f t="shared" si="2"/>
        <v>2.9136151075363159E-2</v>
      </c>
      <c r="R58" s="5"/>
      <c r="S58" s="5" t="s">
        <v>58</v>
      </c>
      <c r="T58" s="6">
        <v>-2.91353735410666E-2</v>
      </c>
      <c r="U58" s="5"/>
      <c r="V58" s="8">
        <f>C58-T58</f>
        <v>219940842.62913537</v>
      </c>
      <c r="W58" s="2">
        <f t="shared" si="3"/>
        <v>219940842.59999922</v>
      </c>
    </row>
    <row r="59" spans="1:23" x14ac:dyDescent="0.25">
      <c r="A59" t="s">
        <v>59</v>
      </c>
      <c r="B59" t="s">
        <v>189</v>
      </c>
      <c r="C59" s="1">
        <v>93698771.150000006</v>
      </c>
      <c r="D59" s="1">
        <v>0</v>
      </c>
      <c r="E59" t="s">
        <v>131</v>
      </c>
      <c r="G59" t="s">
        <v>59</v>
      </c>
      <c r="H59" s="1">
        <v>26721661.782031</v>
      </c>
      <c r="J59" t="s">
        <v>59</v>
      </c>
      <c r="K59" s="1">
        <v>977109.37027664005</v>
      </c>
      <c r="M59" t="s">
        <v>59</v>
      </c>
      <c r="N59" s="1">
        <v>66000000</v>
      </c>
      <c r="P59" s="1">
        <f t="shared" si="1"/>
        <v>93698771.152307644</v>
      </c>
      <c r="Q59" s="1">
        <f t="shared" si="2"/>
        <v>-2.3076385259628296E-3</v>
      </c>
      <c r="S59" t="s">
        <v>59</v>
      </c>
      <c r="T59" s="1">
        <v>93698771.1523076</v>
      </c>
      <c r="V59" s="2">
        <f>C59-T59</f>
        <v>-2.307593822479248E-3</v>
      </c>
      <c r="W59" s="2">
        <f t="shared" si="3"/>
        <v>0</v>
      </c>
    </row>
    <row r="60" spans="1:23" x14ac:dyDescent="0.25">
      <c r="A60" t="s">
        <v>60</v>
      </c>
      <c r="B60" t="s">
        <v>190</v>
      </c>
      <c r="C60" s="1">
        <v>93698771.150000006</v>
      </c>
      <c r="D60" s="1">
        <v>0</v>
      </c>
      <c r="E60" t="s">
        <v>131</v>
      </c>
      <c r="G60" t="s">
        <v>60</v>
      </c>
      <c r="H60" s="1">
        <v>26721661.782031</v>
      </c>
      <c r="J60" t="s">
        <v>60</v>
      </c>
      <c r="K60" s="1">
        <v>977109.37027664005</v>
      </c>
      <c r="M60" t="s">
        <v>60</v>
      </c>
      <c r="N60" s="1">
        <v>66000000</v>
      </c>
      <c r="P60" s="1">
        <f t="shared" si="1"/>
        <v>93698771.152307644</v>
      </c>
      <c r="Q60" s="1">
        <f t="shared" si="2"/>
        <v>-2.3076385259628296E-3</v>
      </c>
      <c r="S60" t="s">
        <v>60</v>
      </c>
      <c r="T60" s="1">
        <v>93698771.1523076</v>
      </c>
      <c r="V60" s="2">
        <f>C60-T60</f>
        <v>-2.307593822479248E-3</v>
      </c>
      <c r="W60" s="2">
        <f t="shared" si="3"/>
        <v>0</v>
      </c>
    </row>
    <row r="61" spans="1:23" x14ac:dyDescent="0.25">
      <c r="A61" t="s">
        <v>61</v>
      </c>
      <c r="B61" t="s">
        <v>191</v>
      </c>
      <c r="C61" s="1">
        <v>93698771.150000006</v>
      </c>
      <c r="D61" s="1">
        <v>0</v>
      </c>
      <c r="E61" t="s">
        <v>131</v>
      </c>
      <c r="G61" t="s">
        <v>61</v>
      </c>
      <c r="H61" s="1">
        <v>26721661.782031</v>
      </c>
      <c r="J61" t="s">
        <v>61</v>
      </c>
      <c r="K61" s="1">
        <v>977109.37027664005</v>
      </c>
      <c r="M61" t="s">
        <v>61</v>
      </c>
      <c r="N61" s="1">
        <v>66000000</v>
      </c>
      <c r="P61" s="1">
        <f t="shared" si="1"/>
        <v>93698771.152307644</v>
      </c>
      <c r="Q61" s="1">
        <f t="shared" si="2"/>
        <v>-2.3076385259628296E-3</v>
      </c>
      <c r="S61" t="s">
        <v>61</v>
      </c>
      <c r="T61" s="1">
        <v>93698771.1523076</v>
      </c>
      <c r="V61" s="2">
        <f>C61-T61</f>
        <v>-2.307593822479248E-3</v>
      </c>
      <c r="W61" s="2">
        <f t="shared" si="3"/>
        <v>0</v>
      </c>
    </row>
    <row r="62" spans="1:23" x14ac:dyDescent="0.25">
      <c r="A62" t="s">
        <v>62</v>
      </c>
      <c r="B62" t="s">
        <v>192</v>
      </c>
      <c r="C62" s="1">
        <v>93698771.150000006</v>
      </c>
      <c r="D62" s="1">
        <v>0</v>
      </c>
      <c r="E62" t="s">
        <v>131</v>
      </c>
      <c r="G62" t="s">
        <v>62</v>
      </c>
      <c r="H62" s="1">
        <v>26721661.782031</v>
      </c>
      <c r="J62" t="s">
        <v>62</v>
      </c>
      <c r="K62" s="1">
        <v>977109.37027664005</v>
      </c>
      <c r="M62" t="s">
        <v>62</v>
      </c>
      <c r="N62" s="1">
        <v>66000000</v>
      </c>
      <c r="P62" s="1">
        <f t="shared" si="1"/>
        <v>93698771.152307644</v>
      </c>
      <c r="Q62" s="1">
        <f t="shared" si="2"/>
        <v>-2.3076385259628296E-3</v>
      </c>
      <c r="S62" t="s">
        <v>62</v>
      </c>
      <c r="T62" s="1">
        <v>93698771.1523076</v>
      </c>
      <c r="V62" s="2">
        <f>C62-T62</f>
        <v>-2.307593822479248E-3</v>
      </c>
      <c r="W62" s="2">
        <f t="shared" si="3"/>
        <v>0</v>
      </c>
    </row>
    <row r="63" spans="1:23" x14ac:dyDescent="0.25">
      <c r="A63" t="s">
        <v>63</v>
      </c>
      <c r="B63" t="s">
        <v>193</v>
      </c>
      <c r="C63" s="1">
        <v>185068606</v>
      </c>
      <c r="D63" s="1">
        <v>0</v>
      </c>
      <c r="E63" t="s">
        <v>131</v>
      </c>
      <c r="G63" t="s">
        <v>63</v>
      </c>
      <c r="H63" s="1">
        <v>116170232.704932</v>
      </c>
      <c r="J63" t="s">
        <v>63</v>
      </c>
      <c r="K63" s="1">
        <v>2898373.3226575898</v>
      </c>
      <c r="M63" t="s">
        <v>63</v>
      </c>
      <c r="N63" s="1">
        <v>66000000</v>
      </c>
      <c r="P63" s="1">
        <f t="shared" si="1"/>
        <v>185068606.02758959</v>
      </c>
      <c r="Q63" s="1">
        <f t="shared" si="2"/>
        <v>-2.7589589357376099E-2</v>
      </c>
      <c r="S63" t="s">
        <v>63</v>
      </c>
      <c r="T63" s="1">
        <v>185068606.02759001</v>
      </c>
      <c r="V63" s="2">
        <f>C63-T63</f>
        <v>-2.7590006589889526E-2</v>
      </c>
      <c r="W63" s="2">
        <f t="shared" si="3"/>
        <v>-4.1723251342773438E-7</v>
      </c>
    </row>
    <row r="64" spans="1:23" x14ac:dyDescent="0.25">
      <c r="A64" t="s">
        <v>64</v>
      </c>
      <c r="B64" t="s">
        <v>194</v>
      </c>
      <c r="C64" s="1">
        <v>185068606</v>
      </c>
      <c r="D64" s="1">
        <v>0</v>
      </c>
      <c r="E64" t="s">
        <v>131</v>
      </c>
      <c r="G64" t="s">
        <v>64</v>
      </c>
      <c r="H64" s="1">
        <v>116170232.704932</v>
      </c>
      <c r="J64" t="s">
        <v>64</v>
      </c>
      <c r="K64" s="1">
        <v>2898373.3226575898</v>
      </c>
      <c r="M64" t="s">
        <v>64</v>
      </c>
      <c r="N64" s="1">
        <v>66000000</v>
      </c>
      <c r="P64" s="1">
        <f t="shared" si="1"/>
        <v>185068606.02758959</v>
      </c>
      <c r="Q64" s="1">
        <f t="shared" si="2"/>
        <v>-2.7589589357376099E-2</v>
      </c>
      <c r="S64" t="s">
        <v>64</v>
      </c>
      <c r="T64" s="1">
        <v>185068606.02759001</v>
      </c>
      <c r="V64" s="2">
        <f>C64-T64</f>
        <v>-2.7590006589889526E-2</v>
      </c>
      <c r="W64" s="2">
        <f t="shared" si="3"/>
        <v>-4.1723251342773438E-7</v>
      </c>
    </row>
    <row r="65" spans="1:23" x14ac:dyDescent="0.25">
      <c r="A65" s="5" t="s">
        <v>65</v>
      </c>
      <c r="B65" s="5" t="s">
        <v>195</v>
      </c>
      <c r="C65" s="6">
        <v>93554486.489999995</v>
      </c>
      <c r="D65" s="6">
        <v>371033372</v>
      </c>
      <c r="E65" s="5" t="s">
        <v>135</v>
      </c>
      <c r="F65" s="5"/>
      <c r="G65" s="5" t="s">
        <v>65</v>
      </c>
      <c r="H65" s="6">
        <v>26721661.782031</v>
      </c>
      <c r="I65" s="5"/>
      <c r="J65" s="5" t="s">
        <v>65</v>
      </c>
      <c r="K65" s="6">
        <v>832824.70381746301</v>
      </c>
      <c r="L65" s="5"/>
      <c r="M65" s="5" t="s">
        <v>65</v>
      </c>
      <c r="N65" s="6">
        <v>66000000</v>
      </c>
      <c r="O65" s="7"/>
      <c r="P65" s="6">
        <f t="shared" si="1"/>
        <v>93554486.485848457</v>
      </c>
      <c r="Q65" s="6">
        <f t="shared" si="2"/>
        <v>4.1515380144119263E-3</v>
      </c>
      <c r="R65" s="5"/>
      <c r="S65" s="5" t="s">
        <v>65</v>
      </c>
      <c r="T65" s="6">
        <v>-4.1515588272886799E-3</v>
      </c>
      <c r="U65" s="5"/>
      <c r="V65" s="8">
        <f>C65-T65</f>
        <v>93554486.494151548</v>
      </c>
      <c r="W65" s="2">
        <f t="shared" si="3"/>
        <v>93554486.49000001</v>
      </c>
    </row>
    <row r="66" spans="1:23" x14ac:dyDescent="0.25">
      <c r="A66" t="s">
        <v>66</v>
      </c>
      <c r="B66" t="s">
        <v>196</v>
      </c>
      <c r="C66" s="1">
        <v>104961476.8</v>
      </c>
      <c r="D66" s="1">
        <v>0</v>
      </c>
      <c r="E66" t="s">
        <v>131</v>
      </c>
      <c r="G66" t="s">
        <v>66</v>
      </c>
      <c r="H66" s="1">
        <v>29079153.630945198</v>
      </c>
      <c r="J66" t="s">
        <v>66</v>
      </c>
      <c r="K66" s="1">
        <v>1082323.20675462</v>
      </c>
      <c r="M66" t="s">
        <v>66</v>
      </c>
      <c r="N66" s="1">
        <v>74800000</v>
      </c>
      <c r="P66" s="1">
        <f t="shared" si="1"/>
        <v>104961476.83769982</v>
      </c>
      <c r="Q66" s="1">
        <f t="shared" si="2"/>
        <v>-3.769981861114502E-2</v>
      </c>
      <c r="S66" t="s">
        <v>66</v>
      </c>
      <c r="T66" s="1">
        <v>104961476.837699</v>
      </c>
      <c r="V66" s="2">
        <f>C66-T66</f>
        <v>-3.7698999047279358E-2</v>
      </c>
      <c r="W66" s="2">
        <f t="shared" si="3"/>
        <v>8.1956386566162109E-7</v>
      </c>
    </row>
    <row r="67" spans="1:23" x14ac:dyDescent="0.25">
      <c r="A67" t="s">
        <v>67</v>
      </c>
      <c r="B67" t="s">
        <v>197</v>
      </c>
      <c r="C67" s="1">
        <v>309034992</v>
      </c>
      <c r="D67" s="1">
        <v>525000000</v>
      </c>
      <c r="E67" t="s">
        <v>142</v>
      </c>
      <c r="G67" t="s">
        <v>67</v>
      </c>
      <c r="H67" s="1">
        <v>178913273.50647399</v>
      </c>
      <c r="J67" t="s">
        <v>67</v>
      </c>
      <c r="K67" s="1">
        <v>3621718.4484437499</v>
      </c>
      <c r="M67" t="s">
        <v>67</v>
      </c>
      <c r="N67" s="1">
        <v>126500000</v>
      </c>
      <c r="P67" s="1">
        <f t="shared" si="1"/>
        <v>309034991.95491773</v>
      </c>
      <c r="Q67" s="1">
        <f t="shared" si="2"/>
        <v>4.5082271099090576E-2</v>
      </c>
      <c r="S67" t="s">
        <v>67</v>
      </c>
      <c r="T67" s="1">
        <v>309034991.95491803</v>
      </c>
      <c r="V67" s="2">
        <f>C67-T67</f>
        <v>4.5081973075866699E-2</v>
      </c>
      <c r="W67" s="2">
        <f t="shared" si="3"/>
        <v>0</v>
      </c>
    </row>
    <row r="68" spans="1:23" x14ac:dyDescent="0.25">
      <c r="A68" t="s">
        <v>68</v>
      </c>
      <c r="B68" t="s">
        <v>198</v>
      </c>
      <c r="C68" s="1">
        <v>305637492</v>
      </c>
      <c r="D68" s="1">
        <v>582000000</v>
      </c>
      <c r="E68" t="s">
        <v>142</v>
      </c>
      <c r="G68" t="s">
        <v>68</v>
      </c>
      <c r="H68" s="1">
        <v>175515773.50647399</v>
      </c>
      <c r="J68" t="s">
        <v>68</v>
      </c>
      <c r="K68" s="1">
        <v>3621718.4484437499</v>
      </c>
      <c r="M68" t="s">
        <v>68</v>
      </c>
      <c r="N68" s="1">
        <v>126500000</v>
      </c>
      <c r="P68" s="1">
        <f t="shared" ref="P68:P123" si="4">H68+K68+N68</f>
        <v>305637491.95491773</v>
      </c>
      <c r="Q68" s="1">
        <f t="shared" ref="Q68:Q123" si="5">C68-P68</f>
        <v>4.5082271099090576E-2</v>
      </c>
      <c r="S68" t="s">
        <v>68</v>
      </c>
      <c r="T68" s="1">
        <v>305637491.95491803</v>
      </c>
      <c r="V68" s="2">
        <f>C68-T68</f>
        <v>4.5081973075866699E-2</v>
      </c>
      <c r="W68" s="2">
        <f t="shared" si="3"/>
        <v>0</v>
      </c>
    </row>
    <row r="69" spans="1:23" x14ac:dyDescent="0.25">
      <c r="A69" s="5" t="s">
        <v>69</v>
      </c>
      <c r="B69" s="5" t="s">
        <v>199</v>
      </c>
      <c r="C69" s="6">
        <v>346826998.89999998</v>
      </c>
      <c r="D69" s="6">
        <v>645817199</v>
      </c>
      <c r="E69" s="5" t="s">
        <v>135</v>
      </c>
      <c r="F69" s="5"/>
      <c r="G69" s="5" t="s">
        <v>69</v>
      </c>
      <c r="H69" s="6">
        <v>218651754.24331599</v>
      </c>
      <c r="I69" s="5"/>
      <c r="J69" s="5" t="s">
        <v>69</v>
      </c>
      <c r="K69" s="6">
        <v>1675244.6195195899</v>
      </c>
      <c r="L69" s="5"/>
      <c r="M69" s="5" t="s">
        <v>69</v>
      </c>
      <c r="N69" s="6">
        <v>126500000</v>
      </c>
      <c r="O69" s="7"/>
      <c r="P69" s="6">
        <f t="shared" si="4"/>
        <v>346826998.86283559</v>
      </c>
      <c r="Q69" s="6">
        <f t="shared" si="5"/>
        <v>3.7164390087127686E-2</v>
      </c>
      <c r="R69" s="5"/>
      <c r="S69" s="5" t="s">
        <v>69</v>
      </c>
      <c r="T69" s="6">
        <v>-3.7163819586567101E-2</v>
      </c>
      <c r="U69" s="5"/>
      <c r="V69" s="8">
        <f>C69-T69</f>
        <v>346826998.93716377</v>
      </c>
      <c r="W69" s="2">
        <f t="shared" si="3"/>
        <v>346826998.89999938</v>
      </c>
    </row>
    <row r="70" spans="1:23" x14ac:dyDescent="0.25">
      <c r="A70" t="s">
        <v>70</v>
      </c>
      <c r="B70" t="s">
        <v>200</v>
      </c>
      <c r="C70" s="1">
        <v>171129872.69999999</v>
      </c>
      <c r="D70" s="1">
        <v>0</v>
      </c>
      <c r="E70" t="s">
        <v>131</v>
      </c>
      <c r="G70" t="s">
        <v>70</v>
      </c>
      <c r="H70" s="1">
        <v>42929418.243316397</v>
      </c>
      <c r="J70" t="s">
        <v>70</v>
      </c>
      <c r="K70" s="1">
        <v>1700454.4960628001</v>
      </c>
      <c r="M70" t="s">
        <v>70</v>
      </c>
      <c r="N70" s="1">
        <v>126500000</v>
      </c>
      <c r="P70" s="1">
        <f t="shared" si="4"/>
        <v>171129872.7393792</v>
      </c>
      <c r="Q70" s="1">
        <f t="shared" si="5"/>
        <v>-3.9379209280014038E-2</v>
      </c>
      <c r="S70" t="s">
        <v>70</v>
      </c>
      <c r="T70" s="1">
        <v>171129872.73937899</v>
      </c>
      <c r="V70" s="2">
        <f>C70-T70</f>
        <v>-3.9379000663757324E-2</v>
      </c>
      <c r="W70" s="2">
        <f t="shared" si="3"/>
        <v>0</v>
      </c>
    </row>
    <row r="71" spans="1:23" x14ac:dyDescent="0.25">
      <c r="A71" t="s">
        <v>71</v>
      </c>
      <c r="B71" t="s">
        <v>201</v>
      </c>
      <c r="C71" s="1">
        <v>171129872.69999999</v>
      </c>
      <c r="D71" s="1">
        <v>0</v>
      </c>
      <c r="E71" t="s">
        <v>131</v>
      </c>
      <c r="G71" t="s">
        <v>71</v>
      </c>
      <c r="H71" s="1">
        <v>42929418.243316397</v>
      </c>
      <c r="J71" t="s">
        <v>71</v>
      </c>
      <c r="K71" s="1">
        <v>1700454.4960628001</v>
      </c>
      <c r="M71" t="s">
        <v>71</v>
      </c>
      <c r="N71" s="1">
        <v>126500000</v>
      </c>
      <c r="P71" s="1">
        <f t="shared" si="4"/>
        <v>171129872.7393792</v>
      </c>
      <c r="Q71" s="1">
        <f t="shared" si="5"/>
        <v>-3.9379209280014038E-2</v>
      </c>
      <c r="S71" t="s">
        <v>71</v>
      </c>
      <c r="T71" s="1">
        <v>171129872.73937899</v>
      </c>
      <c r="V71" s="2">
        <f>C71-T71</f>
        <v>-3.9379000663757324E-2</v>
      </c>
      <c r="W71" s="2">
        <f t="shared" si="3"/>
        <v>0</v>
      </c>
    </row>
    <row r="72" spans="1:23" x14ac:dyDescent="0.25">
      <c r="A72" t="s">
        <v>72</v>
      </c>
      <c r="B72" t="s">
        <v>202</v>
      </c>
      <c r="C72" s="1">
        <v>171129872.69999999</v>
      </c>
      <c r="D72" s="1">
        <v>0</v>
      </c>
      <c r="E72" t="s">
        <v>131</v>
      </c>
      <c r="G72" t="s">
        <v>72</v>
      </c>
      <c r="H72" s="1">
        <v>42929418.243316397</v>
      </c>
      <c r="J72" t="s">
        <v>72</v>
      </c>
      <c r="K72" s="1">
        <v>1700454.4960628001</v>
      </c>
      <c r="M72" t="s">
        <v>72</v>
      </c>
      <c r="N72" s="1">
        <v>126500000</v>
      </c>
      <c r="P72" s="1">
        <f t="shared" si="4"/>
        <v>171129872.7393792</v>
      </c>
      <c r="Q72" s="1">
        <f t="shared" si="5"/>
        <v>-3.9379209280014038E-2</v>
      </c>
      <c r="S72" t="s">
        <v>72</v>
      </c>
      <c r="T72" s="1">
        <v>171129872.73937899</v>
      </c>
      <c r="V72" s="2">
        <f>C72-T72</f>
        <v>-3.9379000663757324E-2</v>
      </c>
      <c r="W72" s="2">
        <f t="shared" si="3"/>
        <v>0</v>
      </c>
    </row>
    <row r="73" spans="1:23" x14ac:dyDescent="0.25">
      <c r="A73" t="s">
        <v>73</v>
      </c>
      <c r="B73" t="s">
        <v>203</v>
      </c>
      <c r="C73" s="1">
        <v>171129872.69999999</v>
      </c>
      <c r="D73" s="1">
        <v>0</v>
      </c>
      <c r="E73" t="s">
        <v>131</v>
      </c>
      <c r="G73" t="s">
        <v>73</v>
      </c>
      <c r="H73" s="1">
        <v>42929418.243316397</v>
      </c>
      <c r="J73" t="s">
        <v>73</v>
      </c>
      <c r="K73" s="1">
        <v>1700454.4960628001</v>
      </c>
      <c r="M73" t="s">
        <v>73</v>
      </c>
      <c r="N73" s="1">
        <v>126500000</v>
      </c>
      <c r="P73" s="1">
        <f t="shared" si="4"/>
        <v>171129872.7393792</v>
      </c>
      <c r="Q73" s="1">
        <f t="shared" si="5"/>
        <v>-3.9379209280014038E-2</v>
      </c>
      <c r="S73" t="s">
        <v>73</v>
      </c>
      <c r="T73" s="1">
        <v>171129872.73937899</v>
      </c>
      <c r="V73" s="2">
        <f>C73-T73</f>
        <v>-3.9379000663757324E-2</v>
      </c>
      <c r="W73" s="2">
        <f t="shared" si="3"/>
        <v>0</v>
      </c>
    </row>
    <row r="74" spans="1:23" x14ac:dyDescent="0.25">
      <c r="A74" s="5" t="s">
        <v>74</v>
      </c>
      <c r="B74" s="5" t="s">
        <v>204</v>
      </c>
      <c r="C74" s="6">
        <v>352740924.69999999</v>
      </c>
      <c r="D74" s="6">
        <v>629079490</v>
      </c>
      <c r="E74" s="5" t="s">
        <v>135</v>
      </c>
      <c r="F74" s="5"/>
      <c r="G74" s="5" t="s">
        <v>74</v>
      </c>
      <c r="H74" s="6">
        <v>225678831.76220199</v>
      </c>
      <c r="I74" s="5"/>
      <c r="J74" s="5" t="s">
        <v>74</v>
      </c>
      <c r="K74" s="6">
        <v>1662092.8899598401</v>
      </c>
      <c r="L74" s="5"/>
      <c r="M74" s="5" t="s">
        <v>74</v>
      </c>
      <c r="N74" s="6">
        <v>125400000</v>
      </c>
      <c r="O74" s="7"/>
      <c r="P74" s="6">
        <f t="shared" si="4"/>
        <v>352740924.65216184</v>
      </c>
      <c r="Q74" s="6">
        <f t="shared" si="5"/>
        <v>4.7838151454925537E-2</v>
      </c>
      <c r="R74" s="5"/>
      <c r="S74" s="5" t="s">
        <v>74</v>
      </c>
      <c r="T74" s="6">
        <v>-4.7837819372943999E-2</v>
      </c>
      <c r="U74" s="5"/>
      <c r="V74" s="8">
        <f>C74-T74</f>
        <v>352740924.74783778</v>
      </c>
      <c r="W74" s="2">
        <f t="shared" si="3"/>
        <v>352740924.69999963</v>
      </c>
    </row>
    <row r="75" spans="1:23" x14ac:dyDescent="0.25">
      <c r="A75" t="s">
        <v>75</v>
      </c>
      <c r="B75" t="s">
        <v>205</v>
      </c>
      <c r="C75" s="1">
        <v>171129872.69999999</v>
      </c>
      <c r="D75" s="1">
        <v>0</v>
      </c>
      <c r="E75" t="s">
        <v>131</v>
      </c>
      <c r="G75" t="s">
        <v>75</v>
      </c>
      <c r="H75" s="1">
        <v>42929418.243316397</v>
      </c>
      <c r="J75" t="s">
        <v>75</v>
      </c>
      <c r="K75" s="1">
        <v>1700454.4960628001</v>
      </c>
      <c r="M75" t="s">
        <v>75</v>
      </c>
      <c r="N75" s="1">
        <v>126500000</v>
      </c>
      <c r="P75" s="1">
        <f t="shared" si="4"/>
        <v>171129872.7393792</v>
      </c>
      <c r="Q75" s="1">
        <f t="shared" si="5"/>
        <v>-3.9379209280014038E-2</v>
      </c>
      <c r="S75" t="s">
        <v>75</v>
      </c>
      <c r="T75" s="1">
        <v>171129872.73937899</v>
      </c>
      <c r="V75" s="2">
        <f>C75-T75</f>
        <v>-3.9379000663757324E-2</v>
      </c>
      <c r="W75" s="2">
        <f t="shared" si="3"/>
        <v>0</v>
      </c>
    </row>
    <row r="76" spans="1:23" x14ac:dyDescent="0.25">
      <c r="A76" t="s">
        <v>76</v>
      </c>
      <c r="B76" t="s">
        <v>206</v>
      </c>
      <c r="C76" s="1">
        <v>171129872.69999999</v>
      </c>
      <c r="D76" s="1">
        <v>0</v>
      </c>
      <c r="E76" t="s">
        <v>131</v>
      </c>
      <c r="G76" t="s">
        <v>76</v>
      </c>
      <c r="H76" s="1">
        <v>42929418.243316397</v>
      </c>
      <c r="J76" t="s">
        <v>76</v>
      </c>
      <c r="K76" s="1">
        <v>1700454.4960628001</v>
      </c>
      <c r="M76" t="s">
        <v>76</v>
      </c>
      <c r="N76" s="1">
        <v>126500000</v>
      </c>
      <c r="P76" s="1">
        <f t="shared" si="4"/>
        <v>171129872.7393792</v>
      </c>
      <c r="Q76" s="1">
        <f t="shared" si="5"/>
        <v>-3.9379209280014038E-2</v>
      </c>
      <c r="S76" t="s">
        <v>76</v>
      </c>
      <c r="T76" s="1">
        <v>171129872.73937899</v>
      </c>
      <c r="V76" s="2">
        <f>C76-T76</f>
        <v>-3.9379000663757324E-2</v>
      </c>
      <c r="W76" s="2">
        <f t="shared" si="3"/>
        <v>0</v>
      </c>
    </row>
    <row r="77" spans="1:23" x14ac:dyDescent="0.25">
      <c r="A77" t="s">
        <v>77</v>
      </c>
      <c r="B77" t="s">
        <v>207</v>
      </c>
      <c r="C77" s="1">
        <v>173027372.69999999</v>
      </c>
      <c r="D77" s="1">
        <v>0</v>
      </c>
      <c r="E77" t="s">
        <v>131</v>
      </c>
      <c r="G77" t="s">
        <v>77</v>
      </c>
      <c r="H77" s="1">
        <v>44826918.243316397</v>
      </c>
      <c r="J77" t="s">
        <v>77</v>
      </c>
      <c r="K77" s="1">
        <v>1700454.4960628001</v>
      </c>
      <c r="M77" t="s">
        <v>77</v>
      </c>
      <c r="N77" s="1">
        <v>126500000</v>
      </c>
      <c r="P77" s="1">
        <f t="shared" si="4"/>
        <v>173027372.7393792</v>
      </c>
      <c r="Q77" s="1">
        <f t="shared" si="5"/>
        <v>-3.9379209280014038E-2</v>
      </c>
      <c r="S77" t="s">
        <v>77</v>
      </c>
      <c r="T77" s="1">
        <v>173027372.73937899</v>
      </c>
      <c r="V77" s="2">
        <f>C77-T77</f>
        <v>-3.9379000663757324E-2</v>
      </c>
      <c r="W77" s="2">
        <f t="shared" si="3"/>
        <v>0</v>
      </c>
    </row>
    <row r="78" spans="1:23" x14ac:dyDescent="0.25">
      <c r="A78" t="s">
        <v>78</v>
      </c>
      <c r="B78" t="s">
        <v>208</v>
      </c>
      <c r="C78" s="1">
        <v>174435211</v>
      </c>
      <c r="D78" s="1">
        <v>0</v>
      </c>
      <c r="E78" t="s">
        <v>131</v>
      </c>
      <c r="G78" t="s">
        <v>78</v>
      </c>
      <c r="H78" s="1">
        <v>45121604.724430703</v>
      </c>
      <c r="J78" t="s">
        <v>78</v>
      </c>
      <c r="K78" s="1">
        <v>1713606.2256225499</v>
      </c>
      <c r="M78" t="s">
        <v>78</v>
      </c>
      <c r="N78" s="1">
        <v>127600000</v>
      </c>
      <c r="P78" s="1">
        <f t="shared" si="4"/>
        <v>174435210.95005324</v>
      </c>
      <c r="Q78" s="1">
        <f t="shared" si="5"/>
        <v>4.9946755170822144E-2</v>
      </c>
      <c r="S78" t="s">
        <v>78</v>
      </c>
      <c r="T78" s="1">
        <v>174435210.95005301</v>
      </c>
      <c r="V78" s="2">
        <f>C78-T78</f>
        <v>4.9946993589401245E-2</v>
      </c>
      <c r="W78" s="2">
        <f t="shared" si="3"/>
        <v>2.384185791015625E-7</v>
      </c>
    </row>
    <row r="79" spans="1:23" x14ac:dyDescent="0.25">
      <c r="A79" t="s">
        <v>79</v>
      </c>
      <c r="B79" t="s">
        <v>209</v>
      </c>
      <c r="C79" s="1">
        <v>171129872.69999999</v>
      </c>
      <c r="D79" s="1">
        <v>0</v>
      </c>
      <c r="E79" t="s">
        <v>131</v>
      </c>
      <c r="G79" t="s">
        <v>79</v>
      </c>
      <c r="H79" s="1">
        <v>42929418.243316397</v>
      </c>
      <c r="J79" t="s">
        <v>79</v>
      </c>
      <c r="K79" s="1">
        <v>1700454.4960628001</v>
      </c>
      <c r="M79" t="s">
        <v>79</v>
      </c>
      <c r="N79" s="1">
        <v>126500000</v>
      </c>
      <c r="P79" s="1">
        <f t="shared" si="4"/>
        <v>171129872.7393792</v>
      </c>
      <c r="Q79" s="1">
        <f t="shared" si="5"/>
        <v>-3.9379209280014038E-2</v>
      </c>
      <c r="S79" t="s">
        <v>79</v>
      </c>
      <c r="T79" s="1">
        <v>171129872.73937899</v>
      </c>
      <c r="V79" s="2">
        <f>C79-T79</f>
        <v>-3.9379000663757324E-2</v>
      </c>
      <c r="W79" s="2">
        <f t="shared" si="3"/>
        <v>0</v>
      </c>
    </row>
    <row r="80" spans="1:23" x14ac:dyDescent="0.25">
      <c r="A80" t="s">
        <v>80</v>
      </c>
      <c r="B80" t="s">
        <v>210</v>
      </c>
      <c r="C80" s="1">
        <v>171129872.69999999</v>
      </c>
      <c r="D80" s="1">
        <v>0</v>
      </c>
      <c r="E80" t="s">
        <v>131</v>
      </c>
      <c r="G80" t="s">
        <v>80</v>
      </c>
      <c r="H80" s="1">
        <v>42929418.243316397</v>
      </c>
      <c r="J80" t="s">
        <v>80</v>
      </c>
      <c r="K80" s="1">
        <v>1700454.4960628001</v>
      </c>
      <c r="M80" t="s">
        <v>80</v>
      </c>
      <c r="N80" s="1">
        <v>126500000</v>
      </c>
      <c r="P80" s="1">
        <f t="shared" si="4"/>
        <v>171129872.7393792</v>
      </c>
      <c r="Q80" s="1">
        <f t="shared" si="5"/>
        <v>-3.9379209280014038E-2</v>
      </c>
      <c r="S80" t="s">
        <v>80</v>
      </c>
      <c r="T80" s="1">
        <v>171129872.73937899</v>
      </c>
      <c r="V80" s="2">
        <f>C80-T80</f>
        <v>-3.9379000663757324E-2</v>
      </c>
      <c r="W80" s="2">
        <f t="shared" si="3"/>
        <v>0</v>
      </c>
    </row>
    <row r="81" spans="1:23" x14ac:dyDescent="0.25">
      <c r="A81" s="5" t="s">
        <v>81</v>
      </c>
      <c r="B81" s="5" t="s">
        <v>211</v>
      </c>
      <c r="C81" s="6">
        <v>285999843.10000002</v>
      </c>
      <c r="D81" s="6">
        <v>538000000</v>
      </c>
      <c r="E81" s="5" t="s">
        <v>135</v>
      </c>
      <c r="F81" s="5"/>
      <c r="G81" s="5" t="s">
        <v>81</v>
      </c>
      <c r="H81" s="6">
        <v>156711446.72442999</v>
      </c>
      <c r="I81" s="5"/>
      <c r="J81" s="5" t="s">
        <v>81</v>
      </c>
      <c r="K81" s="6">
        <v>1688396.34907934</v>
      </c>
      <c r="L81" s="5"/>
      <c r="M81" s="5" t="s">
        <v>81</v>
      </c>
      <c r="N81" s="6">
        <v>127600000</v>
      </c>
      <c r="O81" s="7"/>
      <c r="P81" s="6">
        <f t="shared" si="4"/>
        <v>285999843.07350934</v>
      </c>
      <c r="Q81" s="6">
        <f t="shared" si="5"/>
        <v>2.6490688323974609E-2</v>
      </c>
      <c r="R81" s="5"/>
      <c r="S81" s="5" t="s">
        <v>81</v>
      </c>
      <c r="T81" s="6">
        <v>-2.6489700590900601E-2</v>
      </c>
      <c r="U81" s="5"/>
      <c r="V81" s="8">
        <f>C81-T81</f>
        <v>285999843.1264897</v>
      </c>
      <c r="W81" s="2">
        <f t="shared" si="3"/>
        <v>285999843.09999901</v>
      </c>
    </row>
    <row r="82" spans="1:23" x14ac:dyDescent="0.25">
      <c r="A82" t="s">
        <v>82</v>
      </c>
      <c r="B82" t="s">
        <v>212</v>
      </c>
      <c r="C82" s="1">
        <v>171129872.69999999</v>
      </c>
      <c r="D82" s="1">
        <v>0</v>
      </c>
      <c r="E82" t="s">
        <v>131</v>
      </c>
      <c r="G82" t="s">
        <v>82</v>
      </c>
      <c r="H82" s="1">
        <v>42929418.243316397</v>
      </c>
      <c r="J82" t="s">
        <v>82</v>
      </c>
      <c r="K82" s="1">
        <v>1700454.4960628001</v>
      </c>
      <c r="M82" t="s">
        <v>82</v>
      </c>
      <c r="N82" s="1">
        <v>126500000</v>
      </c>
      <c r="P82" s="1">
        <f t="shared" si="4"/>
        <v>171129872.7393792</v>
      </c>
      <c r="Q82" s="1">
        <f t="shared" si="5"/>
        <v>-3.9379209280014038E-2</v>
      </c>
      <c r="S82" t="s">
        <v>82</v>
      </c>
      <c r="T82" s="1">
        <v>171129872.73937899</v>
      </c>
      <c r="V82" s="2">
        <f>C82-T82</f>
        <v>-3.9379000663757324E-2</v>
      </c>
      <c r="W82" s="2">
        <f t="shared" si="3"/>
        <v>0</v>
      </c>
    </row>
    <row r="83" spans="1:23" x14ac:dyDescent="0.25">
      <c r="A83" t="s">
        <v>83</v>
      </c>
      <c r="B83" t="s">
        <v>213</v>
      </c>
      <c r="C83" s="1">
        <v>171129872.69999999</v>
      </c>
      <c r="D83" s="1">
        <v>0</v>
      </c>
      <c r="E83" t="s">
        <v>131</v>
      </c>
      <c r="G83" t="s">
        <v>83</v>
      </c>
      <c r="H83" s="1">
        <v>42929418.243316397</v>
      </c>
      <c r="J83" t="s">
        <v>83</v>
      </c>
      <c r="K83" s="1">
        <v>1700454.4960628001</v>
      </c>
      <c r="M83" t="s">
        <v>83</v>
      </c>
      <c r="N83" s="1">
        <v>126500000</v>
      </c>
      <c r="P83" s="1">
        <f t="shared" si="4"/>
        <v>171129872.7393792</v>
      </c>
      <c r="Q83" s="1">
        <f t="shared" si="5"/>
        <v>-3.9379209280014038E-2</v>
      </c>
      <c r="S83" t="s">
        <v>83</v>
      </c>
      <c r="T83" s="1">
        <v>171129872.73937899</v>
      </c>
      <c r="V83" s="2">
        <f>C83-T83</f>
        <v>-3.9379000663757324E-2</v>
      </c>
      <c r="W83" s="2">
        <f t="shared" si="3"/>
        <v>0</v>
      </c>
    </row>
    <row r="84" spans="1:23" x14ac:dyDescent="0.25">
      <c r="A84" t="s">
        <v>84</v>
      </c>
      <c r="B84" t="s">
        <v>214</v>
      </c>
      <c r="C84" s="1">
        <v>171129872.69999999</v>
      </c>
      <c r="D84" s="1">
        <v>0</v>
      </c>
      <c r="E84" t="s">
        <v>131</v>
      </c>
      <c r="G84" t="s">
        <v>84</v>
      </c>
      <c r="H84" s="1">
        <v>42929418.243316397</v>
      </c>
      <c r="J84" t="s">
        <v>84</v>
      </c>
      <c r="K84" s="1">
        <v>1700454.4960628001</v>
      </c>
      <c r="M84" t="s">
        <v>84</v>
      </c>
      <c r="N84" s="1">
        <v>126500000</v>
      </c>
      <c r="P84" s="1">
        <f t="shared" si="4"/>
        <v>171129872.7393792</v>
      </c>
      <c r="Q84" s="1">
        <f t="shared" si="5"/>
        <v>-3.9379209280014038E-2</v>
      </c>
      <c r="S84" t="s">
        <v>84</v>
      </c>
      <c r="T84" s="1">
        <v>171129872.73937899</v>
      </c>
      <c r="V84" s="2">
        <f>C84-T84</f>
        <v>-3.9379000663757324E-2</v>
      </c>
      <c r="W84" s="2">
        <f t="shared" si="3"/>
        <v>0</v>
      </c>
    </row>
    <row r="85" spans="1:23" x14ac:dyDescent="0.25">
      <c r="A85" t="s">
        <v>85</v>
      </c>
      <c r="B85" t="s">
        <v>215</v>
      </c>
      <c r="C85" s="1">
        <v>171129872.69999999</v>
      </c>
      <c r="D85" s="1">
        <v>0</v>
      </c>
      <c r="E85" t="s">
        <v>131</v>
      </c>
      <c r="G85" t="s">
        <v>85</v>
      </c>
      <c r="H85" s="1">
        <v>42929418.243316397</v>
      </c>
      <c r="J85" t="s">
        <v>85</v>
      </c>
      <c r="K85" s="1">
        <v>1700454.4960628001</v>
      </c>
      <c r="M85" t="s">
        <v>85</v>
      </c>
      <c r="N85" s="1">
        <v>126500000</v>
      </c>
      <c r="P85" s="1">
        <f t="shared" si="4"/>
        <v>171129872.7393792</v>
      </c>
      <c r="Q85" s="1">
        <f t="shared" si="5"/>
        <v>-3.9379209280014038E-2</v>
      </c>
      <c r="S85" t="s">
        <v>85</v>
      </c>
      <c r="T85" s="1">
        <v>171129872.73937899</v>
      </c>
      <c r="V85" s="2">
        <f>C85-T85</f>
        <v>-3.9379000663757324E-2</v>
      </c>
      <c r="W85" s="2">
        <f t="shared" si="3"/>
        <v>0</v>
      </c>
    </row>
    <row r="86" spans="1:23" x14ac:dyDescent="0.25">
      <c r="A86" t="s">
        <v>86</v>
      </c>
      <c r="B86" t="s">
        <v>216</v>
      </c>
      <c r="C86" s="1">
        <v>171129872.69999999</v>
      </c>
      <c r="D86" s="1">
        <v>0</v>
      </c>
      <c r="E86" t="s">
        <v>131</v>
      </c>
      <c r="G86" t="s">
        <v>86</v>
      </c>
      <c r="H86" s="1">
        <v>42929418.243316397</v>
      </c>
      <c r="J86" t="s">
        <v>86</v>
      </c>
      <c r="K86" s="1">
        <v>1700454.4960628001</v>
      </c>
      <c r="M86" t="s">
        <v>86</v>
      </c>
      <c r="N86" s="1">
        <v>126500000</v>
      </c>
      <c r="P86" s="1">
        <f t="shared" si="4"/>
        <v>171129872.7393792</v>
      </c>
      <c r="Q86" s="1">
        <f t="shared" si="5"/>
        <v>-3.9379209280014038E-2</v>
      </c>
      <c r="S86" t="s">
        <v>86</v>
      </c>
      <c r="T86" s="1">
        <v>171129872.73937899</v>
      </c>
      <c r="V86" s="2">
        <f>C86-T86</f>
        <v>-3.9379000663757324E-2</v>
      </c>
      <c r="W86" s="2">
        <f t="shared" si="3"/>
        <v>0</v>
      </c>
    </row>
    <row r="87" spans="1:23" x14ac:dyDescent="0.25">
      <c r="A87" t="s">
        <v>87</v>
      </c>
      <c r="B87" t="s">
        <v>217</v>
      </c>
      <c r="C87" s="1">
        <v>171129872.69999999</v>
      </c>
      <c r="D87" s="1">
        <v>0</v>
      </c>
      <c r="E87" t="s">
        <v>131</v>
      </c>
      <c r="G87" t="s">
        <v>87</v>
      </c>
      <c r="H87" s="1">
        <v>42929418.243316397</v>
      </c>
      <c r="J87" t="s">
        <v>87</v>
      </c>
      <c r="K87" s="1">
        <v>1700454.4960628001</v>
      </c>
      <c r="M87" t="s">
        <v>87</v>
      </c>
      <c r="N87" s="1">
        <v>126500000</v>
      </c>
      <c r="P87" s="1">
        <f t="shared" si="4"/>
        <v>171129872.7393792</v>
      </c>
      <c r="Q87" s="1">
        <f t="shared" si="5"/>
        <v>-3.9379209280014038E-2</v>
      </c>
      <c r="S87" t="s">
        <v>87</v>
      </c>
      <c r="T87" s="1">
        <v>171129872.73937899</v>
      </c>
      <c r="V87" s="2">
        <f>C87-T87</f>
        <v>-3.9379000663757324E-2</v>
      </c>
      <c r="W87" s="2">
        <f t="shared" ref="W87:W123" si="6">P87-T87</f>
        <v>0</v>
      </c>
    </row>
    <row r="88" spans="1:23" x14ac:dyDescent="0.25">
      <c r="A88" t="s">
        <v>88</v>
      </c>
      <c r="B88" t="s">
        <v>218</v>
      </c>
      <c r="C88" s="1">
        <v>173027372.69999999</v>
      </c>
      <c r="D88" s="1">
        <v>0</v>
      </c>
      <c r="E88" t="s">
        <v>131</v>
      </c>
      <c r="G88" t="s">
        <v>88</v>
      </c>
      <c r="H88" s="1">
        <v>44826918.243316397</v>
      </c>
      <c r="J88" t="s">
        <v>88</v>
      </c>
      <c r="K88" s="1">
        <v>1700454.4960628001</v>
      </c>
      <c r="M88" t="s">
        <v>88</v>
      </c>
      <c r="N88" s="1">
        <v>126500000</v>
      </c>
      <c r="P88" s="1">
        <f t="shared" si="4"/>
        <v>173027372.7393792</v>
      </c>
      <c r="Q88" s="1">
        <f t="shared" si="5"/>
        <v>-3.9379209280014038E-2</v>
      </c>
      <c r="S88" t="s">
        <v>88</v>
      </c>
      <c r="T88" s="1">
        <v>173027372.73937899</v>
      </c>
      <c r="V88" s="2">
        <f>C88-T88</f>
        <v>-3.9379000663757324E-2</v>
      </c>
      <c r="W88" s="2">
        <f t="shared" si="6"/>
        <v>0</v>
      </c>
    </row>
    <row r="89" spans="1:23" x14ac:dyDescent="0.25">
      <c r="A89" t="s">
        <v>89</v>
      </c>
      <c r="B89" t="s">
        <v>219</v>
      </c>
      <c r="C89" s="1">
        <v>81028227.260000005</v>
      </c>
      <c r="D89" s="1">
        <v>0</v>
      </c>
      <c r="E89" t="s">
        <v>131</v>
      </c>
      <c r="G89" t="s">
        <v>89</v>
      </c>
      <c r="H89" s="1">
        <v>24069483.452002499</v>
      </c>
      <c r="J89" t="s">
        <v>89</v>
      </c>
      <c r="K89" s="1">
        <v>858743.80423890403</v>
      </c>
      <c r="M89" t="s">
        <v>89</v>
      </c>
      <c r="N89" s="1">
        <v>56100000</v>
      </c>
      <c r="P89" s="1">
        <f t="shared" si="4"/>
        <v>81028227.256241411</v>
      </c>
      <c r="Q89" s="1">
        <f t="shared" si="5"/>
        <v>3.7585943937301636E-3</v>
      </c>
      <c r="S89" t="s">
        <v>89</v>
      </c>
      <c r="T89" s="1">
        <v>81028227.256241396</v>
      </c>
      <c r="V89" s="2">
        <f>C89-T89</f>
        <v>3.7586092948913574E-3</v>
      </c>
      <c r="W89" s="2">
        <f t="shared" si="6"/>
        <v>0</v>
      </c>
    </row>
    <row r="90" spans="1:23" x14ac:dyDescent="0.25">
      <c r="A90" t="s">
        <v>90</v>
      </c>
      <c r="B90" t="s">
        <v>220</v>
      </c>
      <c r="C90" s="1">
        <v>75396874.409999996</v>
      </c>
      <c r="D90" s="1">
        <v>0</v>
      </c>
      <c r="E90" t="s">
        <v>131</v>
      </c>
      <c r="G90" t="s">
        <v>90</v>
      </c>
      <c r="H90" s="1">
        <v>22890737.527545299</v>
      </c>
      <c r="J90" t="s">
        <v>90</v>
      </c>
      <c r="K90" s="1">
        <v>806136.88599990995</v>
      </c>
      <c r="M90" t="s">
        <v>90</v>
      </c>
      <c r="N90" s="1">
        <v>51700000</v>
      </c>
      <c r="P90" s="1">
        <f t="shared" si="4"/>
        <v>75396874.413545206</v>
      </c>
      <c r="Q90" s="1">
        <f t="shared" si="5"/>
        <v>-3.5452097654342651E-3</v>
      </c>
      <c r="S90" t="s">
        <v>90</v>
      </c>
      <c r="T90" s="1">
        <v>75396874.413545206</v>
      </c>
      <c r="V90" s="2">
        <f>C90-T90</f>
        <v>-3.5452097654342651E-3</v>
      </c>
      <c r="W90" s="2">
        <f t="shared" si="6"/>
        <v>0</v>
      </c>
    </row>
    <row r="91" spans="1:23" x14ac:dyDescent="0.25">
      <c r="A91" s="5" t="s">
        <v>91</v>
      </c>
      <c r="B91" s="5" t="s">
        <v>221</v>
      </c>
      <c r="C91" s="6">
        <v>161055025</v>
      </c>
      <c r="D91" s="6">
        <v>299658500</v>
      </c>
      <c r="E91" s="5" t="s">
        <v>135</v>
      </c>
      <c r="F91" s="5"/>
      <c r="G91" s="5" t="s">
        <v>91</v>
      </c>
      <c r="H91" s="6">
        <v>106815629.739161</v>
      </c>
      <c r="I91" s="5"/>
      <c r="J91" s="5" t="s">
        <v>91</v>
      </c>
      <c r="K91" s="6">
        <v>2539395.24168912</v>
      </c>
      <c r="L91" s="5"/>
      <c r="M91" s="5" t="s">
        <v>91</v>
      </c>
      <c r="N91" s="6">
        <v>51700000</v>
      </c>
      <c r="O91" s="7"/>
      <c r="P91" s="6">
        <f t="shared" si="4"/>
        <v>161055024.9808501</v>
      </c>
      <c r="Q91" s="6">
        <f t="shared" si="5"/>
        <v>1.9149899482727051E-2</v>
      </c>
      <c r="R91" s="5"/>
      <c r="S91" s="5" t="s">
        <v>91</v>
      </c>
      <c r="T91" s="6">
        <v>-1.9149692292558002E-2</v>
      </c>
      <c r="U91" s="5"/>
      <c r="V91" s="8">
        <f>C91-T91</f>
        <v>161055025.01914969</v>
      </c>
      <c r="W91" s="2">
        <f t="shared" si="6"/>
        <v>161055024.99999979</v>
      </c>
    </row>
    <row r="92" spans="1:23" x14ac:dyDescent="0.25">
      <c r="A92" t="s">
        <v>92</v>
      </c>
      <c r="B92" t="s">
        <v>222</v>
      </c>
      <c r="C92" s="1">
        <v>165050875.19999999</v>
      </c>
      <c r="D92" s="1">
        <v>0</v>
      </c>
      <c r="E92" t="s">
        <v>131</v>
      </c>
      <c r="G92" t="s">
        <v>92</v>
      </c>
      <c r="H92" s="1">
        <v>110623474.382899</v>
      </c>
      <c r="J92" t="s">
        <v>92</v>
      </c>
      <c r="K92" s="1">
        <v>2727400.8383808602</v>
      </c>
      <c r="M92" t="s">
        <v>92</v>
      </c>
      <c r="N92" s="1">
        <v>51700000</v>
      </c>
      <c r="P92" s="1">
        <f t="shared" si="4"/>
        <v>165050875.22127986</v>
      </c>
      <c r="Q92" s="1">
        <f t="shared" si="5"/>
        <v>-2.1279871463775635E-2</v>
      </c>
      <c r="S92" t="s">
        <v>92</v>
      </c>
      <c r="T92" s="1">
        <v>165050875.22128001</v>
      </c>
      <c r="V92" s="2">
        <f>C92-T92</f>
        <v>-2.1280020475387573E-2</v>
      </c>
      <c r="W92" s="2">
        <f t="shared" si="6"/>
        <v>0</v>
      </c>
    </row>
    <row r="93" spans="1:23" x14ac:dyDescent="0.25">
      <c r="A93" t="s">
        <v>93</v>
      </c>
      <c r="B93" t="s">
        <v>223</v>
      </c>
      <c r="C93" s="1">
        <v>165575167.40000001</v>
      </c>
      <c r="D93" s="1">
        <v>0</v>
      </c>
      <c r="E93" t="s">
        <v>131</v>
      </c>
      <c r="G93" t="s">
        <v>93</v>
      </c>
      <c r="H93" s="1">
        <v>111147766.600227</v>
      </c>
      <c r="J93" t="s">
        <v>93</v>
      </c>
      <c r="K93" s="1">
        <v>2727400.8383808602</v>
      </c>
      <c r="M93" t="s">
        <v>93</v>
      </c>
      <c r="N93" s="1">
        <v>51700000</v>
      </c>
      <c r="P93" s="1">
        <f t="shared" si="4"/>
        <v>165575167.43860787</v>
      </c>
      <c r="Q93" s="1">
        <f t="shared" si="5"/>
        <v>-3.8607865571975708E-2</v>
      </c>
      <c r="S93" t="s">
        <v>93</v>
      </c>
      <c r="T93" s="1">
        <v>165575167.43860701</v>
      </c>
      <c r="V93" s="2">
        <f>C93-T93</f>
        <v>-3.8607001304626465E-2</v>
      </c>
      <c r="W93" s="2">
        <f t="shared" si="6"/>
        <v>8.6426734924316406E-7</v>
      </c>
    </row>
    <row r="94" spans="1:23" x14ac:dyDescent="0.25">
      <c r="A94" t="s">
        <v>94</v>
      </c>
      <c r="B94" t="s">
        <v>224</v>
      </c>
      <c r="C94" s="1">
        <v>165575167.40000001</v>
      </c>
      <c r="D94" s="1">
        <v>0</v>
      </c>
      <c r="E94" t="s">
        <v>131</v>
      </c>
      <c r="G94" t="s">
        <v>94</v>
      </c>
      <c r="H94" s="1">
        <v>111147766.600227</v>
      </c>
      <c r="J94" t="s">
        <v>94</v>
      </c>
      <c r="K94" s="1">
        <v>2727400.8383808602</v>
      </c>
      <c r="M94" t="s">
        <v>94</v>
      </c>
      <c r="N94" s="1">
        <v>51700000</v>
      </c>
      <c r="P94" s="1">
        <f t="shared" si="4"/>
        <v>165575167.43860787</v>
      </c>
      <c r="Q94" s="1">
        <f t="shared" si="5"/>
        <v>-3.8607865571975708E-2</v>
      </c>
      <c r="S94" t="s">
        <v>94</v>
      </c>
      <c r="T94" s="1">
        <v>165575167.43860701</v>
      </c>
      <c r="V94" s="2">
        <f>C94-T94</f>
        <v>-3.8607001304626465E-2</v>
      </c>
      <c r="W94" s="2">
        <f t="shared" si="6"/>
        <v>8.6426734924316406E-7</v>
      </c>
    </row>
    <row r="95" spans="1:23" x14ac:dyDescent="0.25">
      <c r="A95" t="s">
        <v>95</v>
      </c>
      <c r="B95" t="s">
        <v>225</v>
      </c>
      <c r="C95" s="1">
        <v>195075167.40000001</v>
      </c>
      <c r="D95" s="1">
        <v>281130000</v>
      </c>
      <c r="E95" t="s">
        <v>142</v>
      </c>
      <c r="G95" t="s">
        <v>95</v>
      </c>
      <c r="H95" s="1">
        <v>140647766.600227</v>
      </c>
      <c r="J95" t="s">
        <v>95</v>
      </c>
      <c r="K95" s="1">
        <v>2727400.8383808602</v>
      </c>
      <c r="M95" t="s">
        <v>95</v>
      </c>
      <c r="N95" s="1">
        <v>51700000</v>
      </c>
      <c r="P95" s="1">
        <f t="shared" si="4"/>
        <v>195075167.43860787</v>
      </c>
      <c r="Q95" s="1">
        <f t="shared" si="5"/>
        <v>-3.8607865571975708E-2</v>
      </c>
      <c r="S95" t="s">
        <v>95</v>
      </c>
      <c r="T95" s="1">
        <v>195075167.43860701</v>
      </c>
      <c r="V95" s="2">
        <f>C95-T95</f>
        <v>-3.8607001304626465E-2</v>
      </c>
      <c r="W95" s="2">
        <f t="shared" si="6"/>
        <v>8.6426734924316406E-7</v>
      </c>
    </row>
    <row r="96" spans="1:23" x14ac:dyDescent="0.25">
      <c r="A96" t="s">
        <v>96</v>
      </c>
      <c r="B96" t="s">
        <v>226</v>
      </c>
      <c r="C96" s="1">
        <v>195075167.40000001</v>
      </c>
      <c r="D96" s="1">
        <v>280000000</v>
      </c>
      <c r="E96" t="s">
        <v>142</v>
      </c>
      <c r="G96" t="s">
        <v>96</v>
      </c>
      <c r="H96" s="1">
        <v>140647766.600227</v>
      </c>
      <c r="J96" t="s">
        <v>96</v>
      </c>
      <c r="K96" s="1">
        <v>2727400.8383808602</v>
      </c>
      <c r="M96" t="s">
        <v>96</v>
      </c>
      <c r="N96" s="1">
        <v>51700000</v>
      </c>
      <c r="P96" s="1">
        <f t="shared" si="4"/>
        <v>195075167.43860787</v>
      </c>
      <c r="Q96" s="1">
        <f t="shared" si="5"/>
        <v>-3.8607865571975708E-2</v>
      </c>
      <c r="S96" t="s">
        <v>96</v>
      </c>
      <c r="T96" s="1">
        <v>195075167.43860701</v>
      </c>
      <c r="V96" s="2">
        <f>C96-T96</f>
        <v>-3.8607001304626465E-2</v>
      </c>
      <c r="W96" s="2">
        <f t="shared" si="6"/>
        <v>8.6426734924316406E-7</v>
      </c>
    </row>
    <row r="97" spans="1:23" x14ac:dyDescent="0.25">
      <c r="A97" t="s">
        <v>97</v>
      </c>
      <c r="B97" t="s">
        <v>227</v>
      </c>
      <c r="C97" s="1">
        <v>196008541.90000001</v>
      </c>
      <c r="D97" s="1">
        <v>280000000</v>
      </c>
      <c r="E97" t="s">
        <v>142</v>
      </c>
      <c r="G97" t="s">
        <v>97</v>
      </c>
      <c r="H97" s="1">
        <v>141581141.049566</v>
      </c>
      <c r="J97" t="s">
        <v>97</v>
      </c>
      <c r="K97" s="1">
        <v>2727400.8383808602</v>
      </c>
      <c r="M97" t="s">
        <v>97</v>
      </c>
      <c r="N97" s="1">
        <v>51700000</v>
      </c>
      <c r="P97" s="1">
        <f t="shared" si="4"/>
        <v>196008541.88794687</v>
      </c>
      <c r="Q97" s="1">
        <f t="shared" si="5"/>
        <v>1.2053132057189941E-2</v>
      </c>
      <c r="S97" t="s">
        <v>97</v>
      </c>
      <c r="T97" s="1">
        <v>196008541.88794699</v>
      </c>
      <c r="V97" s="2">
        <f>C97-T97</f>
        <v>1.2053012847900391E-2</v>
      </c>
      <c r="W97" s="2">
        <f t="shared" si="6"/>
        <v>0</v>
      </c>
    </row>
    <row r="98" spans="1:23" x14ac:dyDescent="0.25">
      <c r="A98" t="s">
        <v>98</v>
      </c>
      <c r="B98" t="s">
        <v>228</v>
      </c>
      <c r="C98" s="1">
        <v>75396874.409999996</v>
      </c>
      <c r="D98" s="1">
        <v>0</v>
      </c>
      <c r="E98" t="s">
        <v>131</v>
      </c>
      <c r="G98" t="s">
        <v>98</v>
      </c>
      <c r="H98" s="1">
        <v>22890737.527545299</v>
      </c>
      <c r="J98" t="s">
        <v>98</v>
      </c>
      <c r="K98" s="1">
        <v>806136.88599990995</v>
      </c>
      <c r="M98" t="s">
        <v>98</v>
      </c>
      <c r="N98" s="1">
        <v>51700000</v>
      </c>
      <c r="P98" s="1">
        <f t="shared" si="4"/>
        <v>75396874.413545206</v>
      </c>
      <c r="Q98" s="1">
        <f t="shared" si="5"/>
        <v>-3.5452097654342651E-3</v>
      </c>
      <c r="S98" t="s">
        <v>98</v>
      </c>
      <c r="T98" s="1">
        <v>75396874.413545206</v>
      </c>
      <c r="V98" s="2">
        <f>C98-T98</f>
        <v>-3.5452097654342651E-3</v>
      </c>
      <c r="W98" s="2">
        <f t="shared" si="6"/>
        <v>0</v>
      </c>
    </row>
    <row r="99" spans="1:23" x14ac:dyDescent="0.25">
      <c r="A99" t="s">
        <v>99</v>
      </c>
      <c r="B99" t="s">
        <v>229</v>
      </c>
      <c r="C99" s="1">
        <v>76804712.620000005</v>
      </c>
      <c r="D99" s="1">
        <v>0</v>
      </c>
      <c r="E99" t="s">
        <v>131</v>
      </c>
      <c r="G99" t="s">
        <v>99</v>
      </c>
      <c r="H99" s="1">
        <v>23185424.008659601</v>
      </c>
      <c r="J99" t="s">
        <v>99</v>
      </c>
      <c r="K99" s="1">
        <v>819288.61555965804</v>
      </c>
      <c r="M99" t="s">
        <v>99</v>
      </c>
      <c r="N99" s="1">
        <v>52800000</v>
      </c>
      <c r="P99" s="1">
        <f t="shared" si="4"/>
        <v>76804712.624219269</v>
      </c>
      <c r="Q99" s="1">
        <f t="shared" si="5"/>
        <v>-4.2192637920379639E-3</v>
      </c>
      <c r="S99" t="s">
        <v>99</v>
      </c>
      <c r="T99" s="1">
        <v>76804712.624219403</v>
      </c>
      <c r="V99" s="2">
        <f>C99-T99</f>
        <v>-4.2193979024887085E-3</v>
      </c>
      <c r="W99" s="2">
        <f t="shared" si="6"/>
        <v>-1.3411045074462891E-7</v>
      </c>
    </row>
    <row r="100" spans="1:23" x14ac:dyDescent="0.25">
      <c r="A100" t="s">
        <v>100</v>
      </c>
      <c r="B100" t="s">
        <v>230</v>
      </c>
      <c r="C100" s="1">
        <v>76804712.620000005</v>
      </c>
      <c r="D100" s="1">
        <v>0</v>
      </c>
      <c r="E100" t="s">
        <v>131</v>
      </c>
      <c r="G100" t="s">
        <v>100</v>
      </c>
      <c r="H100" s="1">
        <v>23185424.008659601</v>
      </c>
      <c r="J100" t="s">
        <v>100</v>
      </c>
      <c r="K100" s="1">
        <v>819288.61555965804</v>
      </c>
      <c r="M100" t="s">
        <v>100</v>
      </c>
      <c r="N100" s="1">
        <v>52800000</v>
      </c>
      <c r="P100" s="1">
        <f t="shared" si="4"/>
        <v>76804712.624219269</v>
      </c>
      <c r="Q100" s="1">
        <f t="shared" si="5"/>
        <v>-4.2192637920379639E-3</v>
      </c>
      <c r="S100" t="s">
        <v>100</v>
      </c>
      <c r="T100" s="1">
        <v>76804712.624219403</v>
      </c>
      <c r="V100" s="2">
        <f>C100-T100</f>
        <v>-4.2193979024887085E-3</v>
      </c>
      <c r="W100" s="2">
        <f t="shared" si="6"/>
        <v>-1.3411045074462891E-7</v>
      </c>
    </row>
    <row r="101" spans="1:23" x14ac:dyDescent="0.25">
      <c r="A101" t="s">
        <v>101</v>
      </c>
      <c r="B101" t="s">
        <v>231</v>
      </c>
      <c r="C101" s="1">
        <v>76804712.620000005</v>
      </c>
      <c r="D101" s="1">
        <v>0</v>
      </c>
      <c r="E101" t="s">
        <v>131</v>
      </c>
      <c r="G101" t="s">
        <v>101</v>
      </c>
      <c r="H101" s="1">
        <v>23185424.008659601</v>
      </c>
      <c r="J101" t="s">
        <v>101</v>
      </c>
      <c r="K101" s="1">
        <v>819288.61555965804</v>
      </c>
      <c r="M101" t="s">
        <v>101</v>
      </c>
      <c r="N101" s="1">
        <v>52800000</v>
      </c>
      <c r="P101" s="1">
        <f t="shared" si="4"/>
        <v>76804712.624219269</v>
      </c>
      <c r="Q101" s="1">
        <f t="shared" si="5"/>
        <v>-4.2192637920379639E-3</v>
      </c>
      <c r="S101" t="s">
        <v>101</v>
      </c>
      <c r="T101" s="1">
        <v>76804712.624219403</v>
      </c>
      <c r="V101" s="2">
        <f>C101-T101</f>
        <v>-4.2193979024887085E-3</v>
      </c>
      <c r="W101" s="2">
        <f t="shared" si="6"/>
        <v>-1.3411045074462891E-7</v>
      </c>
    </row>
    <row r="102" spans="1:23" x14ac:dyDescent="0.25">
      <c r="A102" t="s">
        <v>102</v>
      </c>
      <c r="B102" t="s">
        <v>232</v>
      </c>
      <c r="C102" s="1">
        <v>76804712.620000005</v>
      </c>
      <c r="D102" s="1">
        <v>0</v>
      </c>
      <c r="E102" t="s">
        <v>131</v>
      </c>
      <c r="G102" t="s">
        <v>102</v>
      </c>
      <c r="H102" s="1">
        <v>23185424.008659601</v>
      </c>
      <c r="J102" t="s">
        <v>102</v>
      </c>
      <c r="K102" s="1">
        <v>819288.61555965804</v>
      </c>
      <c r="M102" t="s">
        <v>102</v>
      </c>
      <c r="N102" s="1">
        <v>52800000</v>
      </c>
      <c r="P102" s="1">
        <f t="shared" si="4"/>
        <v>76804712.624219269</v>
      </c>
      <c r="Q102" s="1">
        <f t="shared" si="5"/>
        <v>-4.2192637920379639E-3</v>
      </c>
      <c r="S102" t="s">
        <v>102</v>
      </c>
      <c r="T102" s="1">
        <v>76804712.624219403</v>
      </c>
      <c r="V102" s="2">
        <f>C102-T102</f>
        <v>-4.2193979024887085E-3</v>
      </c>
      <c r="W102" s="2">
        <f t="shared" si="6"/>
        <v>-1.3411045074462891E-7</v>
      </c>
    </row>
    <row r="103" spans="1:23" x14ac:dyDescent="0.25">
      <c r="A103" t="s">
        <v>103</v>
      </c>
      <c r="B103" t="s">
        <v>233</v>
      </c>
      <c r="C103" s="1">
        <v>76804712.620000005</v>
      </c>
      <c r="D103" s="1">
        <v>0</v>
      </c>
      <c r="E103" t="s">
        <v>131</v>
      </c>
      <c r="G103" t="s">
        <v>103</v>
      </c>
      <c r="H103" s="1">
        <v>23185424.008659601</v>
      </c>
      <c r="J103" t="s">
        <v>103</v>
      </c>
      <c r="K103" s="1">
        <v>819288.61555965804</v>
      </c>
      <c r="M103" t="s">
        <v>103</v>
      </c>
      <c r="N103" s="1">
        <v>52800000</v>
      </c>
      <c r="P103" s="1">
        <f t="shared" si="4"/>
        <v>76804712.624219269</v>
      </c>
      <c r="Q103" s="1">
        <f t="shared" si="5"/>
        <v>-4.2192637920379639E-3</v>
      </c>
      <c r="S103" t="s">
        <v>103</v>
      </c>
      <c r="T103" s="1">
        <v>76804712.624219403</v>
      </c>
      <c r="V103" s="2">
        <f>C103-T103</f>
        <v>-4.2193979024887085E-3</v>
      </c>
      <c r="W103" s="2">
        <f t="shared" si="6"/>
        <v>-1.3411045074462891E-7</v>
      </c>
    </row>
    <row r="104" spans="1:23" x14ac:dyDescent="0.25">
      <c r="A104" t="s">
        <v>104</v>
      </c>
      <c r="B104" t="s">
        <v>234</v>
      </c>
      <c r="C104" s="1">
        <v>76804712.620000005</v>
      </c>
      <c r="D104" s="1">
        <v>0</v>
      </c>
      <c r="E104" t="s">
        <v>131</v>
      </c>
      <c r="G104" t="s">
        <v>104</v>
      </c>
      <c r="H104" s="1">
        <v>23185424.008659601</v>
      </c>
      <c r="J104" t="s">
        <v>104</v>
      </c>
      <c r="K104" s="1">
        <v>819288.61555965804</v>
      </c>
      <c r="M104" t="s">
        <v>104</v>
      </c>
      <c r="N104" s="1">
        <v>52800000</v>
      </c>
      <c r="P104" s="1">
        <f t="shared" si="4"/>
        <v>76804712.624219269</v>
      </c>
      <c r="Q104" s="1">
        <f t="shared" si="5"/>
        <v>-4.2192637920379639E-3</v>
      </c>
      <c r="S104" t="s">
        <v>104</v>
      </c>
      <c r="T104" s="1">
        <v>76804712.624219403</v>
      </c>
      <c r="V104" s="2">
        <f>C104-T104</f>
        <v>-4.2193979024887085E-3</v>
      </c>
      <c r="W104" s="2">
        <f t="shared" si="6"/>
        <v>-1.3411045074462891E-7</v>
      </c>
    </row>
    <row r="105" spans="1:23" x14ac:dyDescent="0.25">
      <c r="A105" t="s">
        <v>105</v>
      </c>
      <c r="B105" t="s">
        <v>235</v>
      </c>
      <c r="C105" s="1">
        <v>76804712.620000005</v>
      </c>
      <c r="D105" s="1">
        <v>0</v>
      </c>
      <c r="E105" t="s">
        <v>131</v>
      </c>
      <c r="G105" t="s">
        <v>105</v>
      </c>
      <c r="H105" s="1">
        <v>23185424.008659601</v>
      </c>
      <c r="J105" t="s">
        <v>105</v>
      </c>
      <c r="K105" s="1">
        <v>819288.61555965804</v>
      </c>
      <c r="M105" t="s">
        <v>105</v>
      </c>
      <c r="N105" s="1">
        <v>52800000</v>
      </c>
      <c r="P105" s="1">
        <f t="shared" si="4"/>
        <v>76804712.624219269</v>
      </c>
      <c r="Q105" s="1">
        <f t="shared" si="5"/>
        <v>-4.2192637920379639E-3</v>
      </c>
      <c r="S105" t="s">
        <v>105</v>
      </c>
      <c r="T105" s="1">
        <v>76804712.624219403</v>
      </c>
      <c r="V105" s="2">
        <f>C105-T105</f>
        <v>-4.2193979024887085E-3</v>
      </c>
      <c r="W105" s="2">
        <f t="shared" si="6"/>
        <v>-1.3411045074462891E-7</v>
      </c>
    </row>
    <row r="106" spans="1:23" x14ac:dyDescent="0.25">
      <c r="A106" t="s">
        <v>106</v>
      </c>
      <c r="B106" t="s">
        <v>236</v>
      </c>
      <c r="C106" s="1">
        <v>76804712.620000005</v>
      </c>
      <c r="D106" s="1">
        <v>0</v>
      </c>
      <c r="E106" t="s">
        <v>131</v>
      </c>
      <c r="G106" t="s">
        <v>106</v>
      </c>
      <c r="H106" s="1">
        <v>23185424.008659601</v>
      </c>
      <c r="J106" t="s">
        <v>106</v>
      </c>
      <c r="K106" s="1">
        <v>819288.61555965804</v>
      </c>
      <c r="M106" t="s">
        <v>106</v>
      </c>
      <c r="N106" s="1">
        <v>52800000</v>
      </c>
      <c r="P106" s="1">
        <f t="shared" si="4"/>
        <v>76804712.624219269</v>
      </c>
      <c r="Q106" s="1">
        <f t="shared" si="5"/>
        <v>-4.2192637920379639E-3</v>
      </c>
      <c r="S106" t="s">
        <v>106</v>
      </c>
      <c r="T106" s="1">
        <v>76804712.624219403</v>
      </c>
      <c r="V106" s="2">
        <f>C106-T106</f>
        <v>-4.2193979024887085E-3</v>
      </c>
      <c r="W106" s="2">
        <f t="shared" si="6"/>
        <v>-1.3411045074462891E-7</v>
      </c>
    </row>
    <row r="107" spans="1:23" x14ac:dyDescent="0.25">
      <c r="A107" t="s">
        <v>107</v>
      </c>
      <c r="B107" t="s">
        <v>237</v>
      </c>
      <c r="C107" s="1">
        <v>76804712.620000005</v>
      </c>
      <c r="D107" s="1">
        <v>0</v>
      </c>
      <c r="E107" t="s">
        <v>131</v>
      </c>
      <c r="G107" t="s">
        <v>107</v>
      </c>
      <c r="H107" s="1">
        <v>23185424.008659601</v>
      </c>
      <c r="J107" t="s">
        <v>107</v>
      </c>
      <c r="K107" s="1">
        <v>819288.61555965804</v>
      </c>
      <c r="M107" t="s">
        <v>107</v>
      </c>
      <c r="N107" s="1">
        <v>52800000</v>
      </c>
      <c r="P107" s="1">
        <f t="shared" si="4"/>
        <v>76804712.624219269</v>
      </c>
      <c r="Q107" s="1">
        <f t="shared" si="5"/>
        <v>-4.2192637920379639E-3</v>
      </c>
      <c r="S107" t="s">
        <v>107</v>
      </c>
      <c r="T107" s="1">
        <v>76804712.624219403</v>
      </c>
      <c r="V107" s="2">
        <f>C107-T107</f>
        <v>-4.2193979024887085E-3</v>
      </c>
      <c r="W107" s="2">
        <f t="shared" si="6"/>
        <v>-1.3411045074462891E-7</v>
      </c>
    </row>
    <row r="108" spans="1:23" x14ac:dyDescent="0.25">
      <c r="A108" t="s">
        <v>108</v>
      </c>
      <c r="B108" t="s">
        <v>238</v>
      </c>
      <c r="C108" s="1">
        <v>76804712.620000005</v>
      </c>
      <c r="D108" s="1">
        <v>0</v>
      </c>
      <c r="E108" t="s">
        <v>131</v>
      </c>
      <c r="G108" t="s">
        <v>108</v>
      </c>
      <c r="H108" s="1">
        <v>23185424.008659601</v>
      </c>
      <c r="J108" t="s">
        <v>108</v>
      </c>
      <c r="K108" s="1">
        <v>819288.61555965804</v>
      </c>
      <c r="M108" t="s">
        <v>108</v>
      </c>
      <c r="N108" s="1">
        <v>52800000</v>
      </c>
      <c r="P108" s="1">
        <f t="shared" si="4"/>
        <v>76804712.624219269</v>
      </c>
      <c r="Q108" s="1">
        <f t="shared" si="5"/>
        <v>-4.2192637920379639E-3</v>
      </c>
      <c r="S108" t="s">
        <v>108</v>
      </c>
      <c r="T108" s="1">
        <v>76804712.624219403</v>
      </c>
      <c r="V108" s="2">
        <f>C108-T108</f>
        <v>-4.2193979024887085E-3</v>
      </c>
      <c r="W108" s="2">
        <f t="shared" si="6"/>
        <v>-1.3411045074462891E-7</v>
      </c>
    </row>
    <row r="109" spans="1:23" x14ac:dyDescent="0.25">
      <c r="A109" t="s">
        <v>109</v>
      </c>
      <c r="B109" t="s">
        <v>239</v>
      </c>
      <c r="C109" s="1">
        <v>76804712.620000005</v>
      </c>
      <c r="D109" s="1">
        <v>0</v>
      </c>
      <c r="E109" t="s">
        <v>131</v>
      </c>
      <c r="G109" t="s">
        <v>109</v>
      </c>
      <c r="H109" s="1">
        <v>23185424.008659601</v>
      </c>
      <c r="J109" t="s">
        <v>109</v>
      </c>
      <c r="K109" s="1">
        <v>819288.61555965804</v>
      </c>
      <c r="M109" t="s">
        <v>109</v>
      </c>
      <c r="N109" s="1">
        <v>52800000</v>
      </c>
      <c r="P109" s="1">
        <f t="shared" si="4"/>
        <v>76804712.624219269</v>
      </c>
      <c r="Q109" s="1">
        <f t="shared" si="5"/>
        <v>-4.2192637920379639E-3</v>
      </c>
      <c r="S109" t="s">
        <v>109</v>
      </c>
      <c r="T109" s="1">
        <v>76804712.624219403</v>
      </c>
      <c r="V109" s="2">
        <f>C109-T109</f>
        <v>-4.2193979024887085E-3</v>
      </c>
      <c r="W109" s="2">
        <f t="shared" si="6"/>
        <v>-1.3411045074462891E-7</v>
      </c>
    </row>
    <row r="110" spans="1:23" x14ac:dyDescent="0.25">
      <c r="A110" t="s">
        <v>110</v>
      </c>
      <c r="B110" t="s">
        <v>240</v>
      </c>
      <c r="C110" s="1">
        <v>73989036.200000003</v>
      </c>
      <c r="D110" s="1">
        <v>0</v>
      </c>
      <c r="E110" t="s">
        <v>131</v>
      </c>
      <c r="G110" t="s">
        <v>110</v>
      </c>
      <c r="H110" s="1">
        <v>22596051.046431102</v>
      </c>
      <c r="J110" t="s">
        <v>110</v>
      </c>
      <c r="K110" s="1">
        <v>792985.15644016198</v>
      </c>
      <c r="M110" t="s">
        <v>110</v>
      </c>
      <c r="N110" s="1">
        <v>50600000</v>
      </c>
      <c r="P110" s="1">
        <f t="shared" si="4"/>
        <v>73989036.202871263</v>
      </c>
      <c r="Q110" s="1">
        <f t="shared" si="5"/>
        <v>-2.8712600469589233E-3</v>
      </c>
      <c r="S110" t="s">
        <v>110</v>
      </c>
      <c r="T110" s="1">
        <v>73989036.202871203</v>
      </c>
      <c r="V110" s="2">
        <f>C110-T110</f>
        <v>-2.8712004423141479E-3</v>
      </c>
      <c r="W110" s="2">
        <f t="shared" si="6"/>
        <v>0</v>
      </c>
    </row>
    <row r="111" spans="1:23" x14ac:dyDescent="0.25">
      <c r="A111" t="s">
        <v>111</v>
      </c>
      <c r="B111" t="s">
        <v>241</v>
      </c>
      <c r="C111" s="1">
        <v>32591362986.709301</v>
      </c>
      <c r="D111" s="1">
        <v>0</v>
      </c>
      <c r="E111" t="s">
        <v>131</v>
      </c>
      <c r="G111" t="s">
        <v>111</v>
      </c>
      <c r="H111" s="1">
        <v>2292112986.7093902</v>
      </c>
      <c r="N111" s="1">
        <v>30299250000</v>
      </c>
      <c r="P111" s="1">
        <f t="shared" si="4"/>
        <v>32591362986.709389</v>
      </c>
      <c r="Q111" s="1">
        <f t="shared" si="5"/>
        <v>-8.7738037109375E-5</v>
      </c>
      <c r="S111" t="s">
        <v>111</v>
      </c>
      <c r="T111" s="1">
        <v>32591362986.709301</v>
      </c>
      <c r="V111" s="2">
        <f>C111-T111</f>
        <v>0</v>
      </c>
      <c r="W111" s="2">
        <f t="shared" si="6"/>
        <v>8.7738037109375E-5</v>
      </c>
    </row>
    <row r="112" spans="1:23" x14ac:dyDescent="0.25">
      <c r="A112" t="s">
        <v>112</v>
      </c>
      <c r="B112" t="s">
        <v>242</v>
      </c>
      <c r="C112" s="1">
        <v>0</v>
      </c>
      <c r="D112" s="1">
        <v>0</v>
      </c>
      <c r="E112" t="s">
        <v>129</v>
      </c>
      <c r="P112" s="1">
        <f t="shared" si="4"/>
        <v>0</v>
      </c>
      <c r="Q112" s="1">
        <f t="shared" si="5"/>
        <v>0</v>
      </c>
      <c r="S112" t="s">
        <v>112</v>
      </c>
      <c r="T112" s="1">
        <v>0</v>
      </c>
      <c r="V112" s="2">
        <f>C112-T112</f>
        <v>0</v>
      </c>
      <c r="W112" s="2">
        <f t="shared" si="6"/>
        <v>0</v>
      </c>
    </row>
    <row r="113" spans="1:23" x14ac:dyDescent="0.25">
      <c r="A113" t="s">
        <v>113</v>
      </c>
      <c r="B113" t="s">
        <v>243</v>
      </c>
      <c r="C113" s="1">
        <v>0</v>
      </c>
      <c r="D113" s="1">
        <v>0</v>
      </c>
      <c r="E113" t="s">
        <v>129</v>
      </c>
      <c r="P113" s="1">
        <f t="shared" si="4"/>
        <v>0</v>
      </c>
      <c r="Q113" s="1">
        <f t="shared" si="5"/>
        <v>0</v>
      </c>
      <c r="S113" t="s">
        <v>113</v>
      </c>
      <c r="T113" s="1">
        <v>0</v>
      </c>
      <c r="V113" s="2">
        <f>C113-T113</f>
        <v>0</v>
      </c>
      <c r="W113" s="2">
        <f t="shared" si="6"/>
        <v>0</v>
      </c>
    </row>
    <row r="114" spans="1:23" x14ac:dyDescent="0.25">
      <c r="A114" t="s">
        <v>114</v>
      </c>
      <c r="B114" t="s">
        <v>244</v>
      </c>
      <c r="C114" s="1">
        <v>355000570.72648698</v>
      </c>
      <c r="D114" s="1">
        <v>0</v>
      </c>
      <c r="E114" t="s">
        <v>131</v>
      </c>
      <c r="G114" t="s">
        <v>114</v>
      </c>
      <c r="H114" s="1">
        <v>275000570.72648698</v>
      </c>
      <c r="M114" t="s">
        <v>114</v>
      </c>
      <c r="N114" s="1">
        <v>80000000</v>
      </c>
      <c r="P114" s="1">
        <f t="shared" si="4"/>
        <v>355000570.72648698</v>
      </c>
      <c r="Q114" s="1">
        <f t="shared" si="5"/>
        <v>0</v>
      </c>
      <c r="S114" t="s">
        <v>114</v>
      </c>
      <c r="T114" s="1">
        <v>355000570.72648698</v>
      </c>
      <c r="V114" s="2">
        <f>C114-T114</f>
        <v>0</v>
      </c>
      <c r="W114" s="2">
        <f t="shared" si="6"/>
        <v>0</v>
      </c>
    </row>
    <row r="115" spans="1:23" x14ac:dyDescent="0.25">
      <c r="A115" t="s">
        <v>115</v>
      </c>
      <c r="B115" t="s">
        <v>245</v>
      </c>
      <c r="C115" s="1">
        <v>95000677.737703606</v>
      </c>
      <c r="D115" s="1">
        <v>0</v>
      </c>
      <c r="E115" t="s">
        <v>131</v>
      </c>
      <c r="G115" t="s">
        <v>115</v>
      </c>
      <c r="H115" s="1">
        <v>677.73770361856396</v>
      </c>
      <c r="M115" t="s">
        <v>115</v>
      </c>
      <c r="N115" s="1">
        <v>95000000</v>
      </c>
      <c r="P115" s="1">
        <f t="shared" si="4"/>
        <v>95000677.737703621</v>
      </c>
      <c r="Q115" s="1">
        <f t="shared" si="5"/>
        <v>0</v>
      </c>
      <c r="S115" t="s">
        <v>115</v>
      </c>
      <c r="T115" s="1">
        <v>95000677.737703606</v>
      </c>
      <c r="V115" s="2">
        <f>C115-T115</f>
        <v>0</v>
      </c>
      <c r="W115" s="2">
        <f t="shared" si="6"/>
        <v>0</v>
      </c>
    </row>
    <row r="116" spans="1:23" x14ac:dyDescent="0.25">
      <c r="A116" t="s">
        <v>116</v>
      </c>
      <c r="B116" t="s">
        <v>246</v>
      </c>
      <c r="C116" s="1">
        <v>93000663.469541401</v>
      </c>
      <c r="D116" s="1">
        <v>0</v>
      </c>
      <c r="E116" t="s">
        <v>131</v>
      </c>
      <c r="G116" t="s">
        <v>116</v>
      </c>
      <c r="H116" s="1">
        <v>663.46954143712105</v>
      </c>
      <c r="M116" t="s">
        <v>116</v>
      </c>
      <c r="N116" s="1">
        <v>93000000</v>
      </c>
      <c r="P116" s="1">
        <f t="shared" si="4"/>
        <v>93000663.46954143</v>
      </c>
      <c r="Q116" s="1">
        <f t="shared" si="5"/>
        <v>0</v>
      </c>
      <c r="S116" t="s">
        <v>116</v>
      </c>
      <c r="T116" s="1">
        <v>93000663.469541401</v>
      </c>
      <c r="V116" s="2">
        <f>C116-T116</f>
        <v>0</v>
      </c>
      <c r="W116" s="2">
        <f t="shared" si="6"/>
        <v>0</v>
      </c>
    </row>
    <row r="117" spans="1:23" x14ac:dyDescent="0.25">
      <c r="A117" t="s">
        <v>117</v>
      </c>
      <c r="B117" t="s">
        <v>247</v>
      </c>
      <c r="C117" s="1">
        <v>87000620.665054798</v>
      </c>
      <c r="D117" s="1">
        <v>0</v>
      </c>
      <c r="E117" t="s">
        <v>131</v>
      </c>
      <c r="G117" t="s">
        <v>117</v>
      </c>
      <c r="H117" s="1">
        <v>620.66505489278995</v>
      </c>
      <c r="M117" t="s">
        <v>117</v>
      </c>
      <c r="N117" s="1">
        <v>87000000</v>
      </c>
      <c r="P117" s="1">
        <f t="shared" si="4"/>
        <v>87000620.665054888</v>
      </c>
      <c r="Q117" s="1">
        <f t="shared" si="5"/>
        <v>0</v>
      </c>
      <c r="S117" t="s">
        <v>117</v>
      </c>
      <c r="T117" s="1">
        <v>87000620.665054798</v>
      </c>
      <c r="V117" s="2">
        <f>C117-T117</f>
        <v>0</v>
      </c>
      <c r="W117" s="2">
        <f t="shared" si="6"/>
        <v>0</v>
      </c>
    </row>
    <row r="118" spans="1:23" x14ac:dyDescent="0.25">
      <c r="A118" t="s">
        <v>118</v>
      </c>
      <c r="B118" t="s">
        <v>248</v>
      </c>
      <c r="C118" s="1">
        <v>84000599.262811601</v>
      </c>
      <c r="D118" s="1">
        <v>0</v>
      </c>
      <c r="E118" t="s">
        <v>131</v>
      </c>
      <c r="G118" t="s">
        <v>118</v>
      </c>
      <c r="H118" s="1">
        <v>599.26281162062503</v>
      </c>
      <c r="M118" t="s">
        <v>118</v>
      </c>
      <c r="N118" s="1">
        <v>84000000</v>
      </c>
      <c r="P118" s="1">
        <f t="shared" si="4"/>
        <v>84000599.262811616</v>
      </c>
      <c r="Q118" s="1">
        <f t="shared" si="5"/>
        <v>0</v>
      </c>
      <c r="S118" t="s">
        <v>118</v>
      </c>
      <c r="T118" s="1">
        <v>84000599.262811601</v>
      </c>
      <c r="V118" s="2">
        <f>C118-T118</f>
        <v>0</v>
      </c>
      <c r="W118" s="2">
        <f t="shared" si="6"/>
        <v>0</v>
      </c>
    </row>
    <row r="119" spans="1:23" x14ac:dyDescent="0.25">
      <c r="A119" t="s">
        <v>119</v>
      </c>
      <c r="B119" t="s">
        <v>249</v>
      </c>
      <c r="C119" s="1">
        <v>105260080.380275</v>
      </c>
      <c r="D119" s="1">
        <v>0</v>
      </c>
      <c r="E119" t="s">
        <v>131</v>
      </c>
      <c r="G119" t="s">
        <v>119</v>
      </c>
      <c r="H119" s="1">
        <v>260080.38027542899</v>
      </c>
      <c r="M119" t="s">
        <v>119</v>
      </c>
      <c r="N119" s="1">
        <v>105000000</v>
      </c>
      <c r="P119" s="1">
        <f t="shared" si="4"/>
        <v>105260080.38027543</v>
      </c>
      <c r="Q119" s="1">
        <f t="shared" si="5"/>
        <v>-4.3213367462158203E-7</v>
      </c>
      <c r="S119" t="s">
        <v>119</v>
      </c>
      <c r="T119" s="1">
        <v>105260080.380275</v>
      </c>
      <c r="V119" s="2">
        <f>C119-T119</f>
        <v>0</v>
      </c>
      <c r="W119" s="2">
        <f t="shared" si="6"/>
        <v>4.3213367462158203E-7</v>
      </c>
    </row>
    <row r="120" spans="1:23" x14ac:dyDescent="0.25">
      <c r="A120" t="s">
        <v>120</v>
      </c>
      <c r="B120" t="s">
        <v>250</v>
      </c>
      <c r="C120" s="1">
        <v>103255727.62769</v>
      </c>
      <c r="D120" s="1">
        <v>0</v>
      </c>
      <c r="E120" t="s">
        <v>131</v>
      </c>
      <c r="G120" t="s">
        <v>120</v>
      </c>
      <c r="H120" s="1">
        <v>255727.62769047299</v>
      </c>
      <c r="M120" t="s">
        <v>120</v>
      </c>
      <c r="N120" s="1">
        <v>103000000</v>
      </c>
      <c r="P120" s="1">
        <f t="shared" si="4"/>
        <v>103255727.62769048</v>
      </c>
      <c r="Q120" s="1">
        <f t="shared" si="5"/>
        <v>-4.76837158203125E-7</v>
      </c>
      <c r="S120" t="s">
        <v>120</v>
      </c>
      <c r="T120" s="1">
        <v>103255727.62769</v>
      </c>
      <c r="V120" s="2">
        <f>C120-T120</f>
        <v>0</v>
      </c>
      <c r="W120" s="2">
        <f t="shared" si="6"/>
        <v>4.76837158203125E-7</v>
      </c>
    </row>
    <row r="121" spans="1:23" x14ac:dyDescent="0.25">
      <c r="A121" t="s">
        <v>121</v>
      </c>
      <c r="B121" t="s">
        <v>251</v>
      </c>
      <c r="C121" s="1">
        <v>109268785.885445</v>
      </c>
      <c r="D121" s="1">
        <v>0</v>
      </c>
      <c r="E121" t="s">
        <v>131</v>
      </c>
      <c r="G121" t="s">
        <v>121</v>
      </c>
      <c r="H121" s="1">
        <v>268785.88544534199</v>
      </c>
      <c r="M121" t="s">
        <v>121</v>
      </c>
      <c r="N121" s="1">
        <v>109000000</v>
      </c>
      <c r="P121" s="1">
        <f t="shared" si="4"/>
        <v>109268785.88544534</v>
      </c>
      <c r="Q121" s="1">
        <f t="shared" si="5"/>
        <v>-3.4272670745849609E-7</v>
      </c>
      <c r="S121" t="s">
        <v>121</v>
      </c>
      <c r="T121" s="1">
        <v>109268785.885445</v>
      </c>
      <c r="V121" s="2">
        <f>C121-T121</f>
        <v>0</v>
      </c>
      <c r="W121" s="2">
        <f t="shared" si="6"/>
        <v>3.4272670745849609E-7</v>
      </c>
    </row>
    <row r="122" spans="1:23" x14ac:dyDescent="0.25">
      <c r="A122" t="s">
        <v>122</v>
      </c>
      <c r="B122" t="s">
        <v>252</v>
      </c>
      <c r="C122" s="1">
        <v>107264433.13286</v>
      </c>
      <c r="D122" s="1">
        <v>0</v>
      </c>
      <c r="E122" t="s">
        <v>131</v>
      </c>
      <c r="G122" t="s">
        <v>122</v>
      </c>
      <c r="H122" s="1">
        <v>264433.132860385</v>
      </c>
      <c r="M122" t="s">
        <v>122</v>
      </c>
      <c r="N122" s="1">
        <v>107000000</v>
      </c>
      <c r="P122" s="1">
        <f t="shared" si="4"/>
        <v>107264433.13286039</v>
      </c>
      <c r="Q122" s="1">
        <f t="shared" si="5"/>
        <v>-3.8743019104003906E-7</v>
      </c>
      <c r="S122" t="s">
        <v>122</v>
      </c>
      <c r="T122" s="1">
        <v>107264433.13286</v>
      </c>
      <c r="V122" s="2">
        <f>C122-T122</f>
        <v>0</v>
      </c>
      <c r="W122" s="2">
        <f t="shared" si="6"/>
        <v>3.8743019104003906E-7</v>
      </c>
    </row>
    <row r="123" spans="1:23" x14ac:dyDescent="0.25">
      <c r="A123" t="s">
        <v>123</v>
      </c>
      <c r="B123" t="s">
        <v>253</v>
      </c>
      <c r="C123" s="1">
        <v>114279667.76690701</v>
      </c>
      <c r="D123" s="1">
        <v>0</v>
      </c>
      <c r="E123" t="s">
        <v>131</v>
      </c>
      <c r="G123" t="s">
        <v>123</v>
      </c>
      <c r="H123" s="1">
        <v>279667.76690773299</v>
      </c>
      <c r="M123" t="s">
        <v>123</v>
      </c>
      <c r="N123" s="1">
        <v>114000000</v>
      </c>
      <c r="P123" s="1">
        <f t="shared" si="4"/>
        <v>114279667.76690774</v>
      </c>
      <c r="Q123" s="1">
        <f t="shared" si="5"/>
        <v>-7.3015689849853516E-7</v>
      </c>
      <c r="S123" t="s">
        <v>123</v>
      </c>
      <c r="T123" s="1">
        <v>114279667.76690701</v>
      </c>
      <c r="V123" s="2">
        <f>C123-T123</f>
        <v>0</v>
      </c>
      <c r="W123" s="2">
        <f t="shared" si="6"/>
        <v>7.3015689849853516E-7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2020-06-01T14:13:54Z</dcterms:created>
  <dcterms:modified xsi:type="dcterms:W3CDTF">2020-06-07T11:53:10Z</dcterms:modified>
</cp:coreProperties>
</file>