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06"/>
  <workbookPr/>
  <mc:AlternateContent xmlns:mc="http://schemas.openxmlformats.org/markup-compatibility/2006">
    <mc:Choice Requires="x15">
      <x15ac:absPath xmlns:x15ac="http://schemas.microsoft.com/office/spreadsheetml/2010/11/ac" url="F:\Code\Di1-2\Requirements\"/>
    </mc:Choice>
  </mc:AlternateContent>
  <xr:revisionPtr revIDLastSave="0" documentId="8_{D19F98DB-967B-4F14-B29E-0B115FDE4B86}" xr6:coauthVersionLast="40" xr6:coauthVersionMax="40" xr10:uidLastSave="{00000000-0000-0000-0000-000000000000}"/>
  <bookViews>
    <workbookView xWindow="0" yWindow="0" windowWidth="13470" windowHeight="12585" firstSheet="2" activeTab="2" xr2:uid="{00000000-000D-0000-FFFF-FFFF00000000}"/>
  </bookViews>
  <sheets>
    <sheet name="UserStory1" sheetId="2" r:id="rId1"/>
    <sheet name="UserStory2" sheetId="4" r:id="rId2"/>
    <sheet name="UserStory3" sheetId="1" r:id="rId3"/>
    <sheet name="UserStory4" sheetId="6" r:id="rId4"/>
    <sheet name="UserStory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9" i="2" l="1"/>
  <c r="B23" i="2"/>
  <c r="J23" i="2"/>
  <c r="C16" i="2"/>
  <c r="B19" i="5"/>
  <c r="B23" i="5"/>
  <c r="J23" i="5"/>
  <c r="C16" i="5"/>
  <c r="H27" i="6"/>
  <c r="I27" i="6"/>
  <c r="H28" i="6"/>
  <c r="H29" i="6"/>
  <c r="H30" i="6"/>
  <c r="H31" i="6"/>
  <c r="H32" i="6"/>
  <c r="H33" i="6"/>
  <c r="H34" i="6"/>
  <c r="H35" i="6"/>
  <c r="H36" i="6"/>
  <c r="H37" i="6"/>
  <c r="H38" i="6"/>
  <c r="H39" i="6"/>
  <c r="I30" i="6"/>
  <c r="I31" i="6"/>
  <c r="I34" i="6"/>
  <c r="I35" i="6"/>
  <c r="I38" i="6"/>
  <c r="B39" i="6"/>
  <c r="I37" i="6"/>
  <c r="I36" i="6"/>
  <c r="I33" i="6"/>
  <c r="I32" i="6"/>
  <c r="I28" i="6"/>
  <c r="B20" i="6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I31" i="1"/>
  <c r="I34" i="1"/>
  <c r="I35" i="1"/>
  <c r="I28" i="1"/>
  <c r="I29" i="1"/>
  <c r="I30" i="1"/>
  <c r="I32" i="1"/>
  <c r="I33" i="1"/>
  <c r="I36" i="1"/>
  <c r="I37" i="1"/>
  <c r="I38" i="1"/>
  <c r="B39" i="1"/>
  <c r="B20" i="1"/>
  <c r="I29" i="6"/>
  <c r="I39" i="6"/>
  <c r="I27" i="1"/>
  <c r="I39" i="1"/>
</calcChain>
</file>

<file path=xl/sharedStrings.xml><?xml version="1.0" encoding="utf-8"?>
<sst xmlns="http://schemas.openxmlformats.org/spreadsheetml/2006/main" count="191" uniqueCount="82">
  <si>
    <t>User Story</t>
  </si>
  <si>
    <t>Kurztitel User Story 5</t>
  </si>
  <si>
    <t>User Story Nummerierung</t>
  </si>
  <si>
    <t>Beschreibung</t>
  </si>
  <si>
    <t>Als Kellner möchte ich, dass die Coktails fest durchnummeriert sind, damit ich Bestellungen intuitiver durchführen kann.</t>
  </si>
  <si>
    <t>Akzeptanzkriterien</t>
  </si>
  <si>
    <t>AK 1</t>
  </si>
  <si>
    <t>Nicht mischbare Cocktails werden nicht angezeigt.</t>
  </si>
  <si>
    <t>AK 2</t>
  </si>
  <si>
    <t>Die Cocktailnummern ändern sich nicht wenn sich die verfügbaren Zutaten ändern.</t>
  </si>
  <si>
    <t>AK 3</t>
  </si>
  <si>
    <t>Die Cocktailnummer dürfen sich ändern, wenn sich etwas an der Rezeptliste ändert.</t>
  </si>
  <si>
    <t>AK 4</t>
  </si>
  <si>
    <t>Die Cocktailnummern sollen möglichst kurz sein.</t>
  </si>
  <si>
    <t>AK 5</t>
  </si>
  <si>
    <t>AK 6</t>
  </si>
  <si>
    <t>AK 7</t>
  </si>
  <si>
    <t>AK 8</t>
  </si>
  <si>
    <t>Aufwandsschätzung mit Planning Poker: Füllen Sie die weißen Felder aus!</t>
  </si>
  <si>
    <t>Referenzstory</t>
  </si>
  <si>
    <t>US4</t>
  </si>
  <si>
    <t>wurde festgelegt auf</t>
  </si>
  <si>
    <t>Story Points</t>
  </si>
  <si>
    <t>Gemessener Aufwand für US4</t>
  </si>
  <si>
    <t>Arbeitsstunden</t>
  </si>
  <si>
    <t>1 Story Point entspricht also</t>
  </si>
  <si>
    <t>Schätzung mit Planning Poker</t>
  </si>
  <si>
    <t>Tatsächliche Aufwände (Stunden)</t>
  </si>
  <si>
    <t>User Story 5 erfordert</t>
  </si>
  <si>
    <t>Team-mitglied A</t>
  </si>
  <si>
    <t>Team-mitglied B</t>
  </si>
  <si>
    <t>Team-mitglied C</t>
  </si>
  <si>
    <t>Team-mitglied D</t>
  </si>
  <si>
    <t>Summe</t>
  </si>
  <si>
    <t>zu wenig geschätzt</t>
  </si>
  <si>
    <t>Das entspricht</t>
  </si>
  <si>
    <t>Kurztitel User Story 2</t>
  </si>
  <si>
    <t>User Story Füllstand</t>
  </si>
  <si>
    <t>Als Kellner möchte ich, dass mir das Gerät einen Restfüllstand meines aktuellen Dosierers aufzeigt, um Leerstände frühzeitig zu erkennen.</t>
  </si>
  <si>
    <t>Möglichst übersichtlichen Überblick aller Füllstände.</t>
  </si>
  <si>
    <t>Besondere Markierung von niedrigen Füllständen.</t>
  </si>
  <si>
    <t>Cocktails dürfen auch bei niedrigen / leeren Füllständen gemixt werden.</t>
  </si>
  <si>
    <t>Leere Zutaten werden explizit angezeigt, nicht ausgeblendet.</t>
  </si>
  <si>
    <t>An den mischbaren Cocktails verändert sich nichts, wenn Füllstände knapp werden.</t>
  </si>
  <si>
    <t xml:space="preserve"> </t>
  </si>
  <si>
    <t>Kurztitel User Story 3</t>
  </si>
  <si>
    <t>User Story Zubereitungsabbruch</t>
  </si>
  <si>
    <t>Als Wirt möchte ich, dass Cocktailszubereitungen, dessen Zutaten bei der Herstellung leer gehen, mit Hinweis abgebrochen werden, damit ich ungenießbare Getränke vorzeitig bemerke.</t>
  </si>
  <si>
    <t>Cocktailzubereitung wird bei leergehender Zutat mit Hinweis abbgebrochen</t>
  </si>
  <si>
    <t>Bei fehlender Zutat wird ein Hinweis auf nachfüllen und neustarten gegeben</t>
  </si>
  <si>
    <t>Aufwandsschätzung 1.0
(jeder einzeln)</t>
  </si>
  <si>
    <t>Personenstunden</t>
  </si>
  <si>
    <t>Schätzung Teammitglied A</t>
  </si>
  <si>
    <t>Schätzung Teammitglied B</t>
  </si>
  <si>
    <t>Schätzung Teammitglied C</t>
  </si>
  <si>
    <t>Schätzung Teammitglied D</t>
  </si>
  <si>
    <t>Durchschnittswert</t>
  </si>
  <si>
    <t>Aufwandsschätzung 1.0
im Team</t>
  </si>
  <si>
    <t>Verfeinerung der User Stories durch Tasks</t>
  </si>
  <si>
    <t>Aufwandsschätzung 2.0 
im Team</t>
  </si>
  <si>
    <t>Personenstunden geschätzt</t>
  </si>
  <si>
    <t>Beschreibung des Tasks (Inhalt / Tätigkeiten)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</si>
  <si>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</si>
  <si>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</si>
  <si>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</si>
  <si>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</si>
  <si>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</si>
  <si>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</si>
  <si>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</si>
  <si>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</si>
  <si>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</si>
  <si>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</si>
  <si>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</si>
  <si>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</si>
  <si>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Summe gesamt</t>
  </si>
  <si>
    <t>Kurztitel User Story 4</t>
  </si>
  <si>
    <t>Als Wirt möchte ich, dass mehrere Dosierer mit einer Zutat befüllt werden können, damit ich bei Bedarf von einer Cocktailart mehr herstellen kann.</t>
  </si>
  <si>
    <t>Mehrfachzutaten dürfen nur in dafür vorgesehene Dosierer, andere Zutaten werden hierfür ersetzt, da nur endlich viel Platz (und somit maximale Anzahl an Dosierern).</t>
  </si>
  <si>
    <t>Bei leergehen eines Dosierers während der Zubereitung soll fehlerfrei auf einen (falls vorhandenen) zweiten Dosierer umschwenkt werden.</t>
  </si>
  <si>
    <t>Doppelte Dosis nur für reguläre Zutaten, nicht Eis oder Limettenstücke.</t>
  </si>
  <si>
    <t>Die Mehrfachdosierer sollen an einem einzigen Füllstand ablesbar sein.</t>
  </si>
  <si>
    <t>Als … möchte ich, dass … , damit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</si>
</sst>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2" borderId="1" xfId="0" applyFill="1" applyBorder="1" applyAlignment="1">
      <alignment horizontal="center" wrapText="1"/>
    </xf>
    <xf numFmtId="49" fontId="0" fillId="0" borderId="15" xfId="0" applyNumberFormat="1" applyBorder="1" applyAlignment="1">
      <alignment vertical="center" wrapText="1"/>
    </xf>
    <xf numFmtId="0" fontId="0" fillId="0" borderId="2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2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/>
    </xf>
    <xf numFmtId="0" fontId="0" fillId="3" borderId="10" xfId="0" applyFill="1" applyBorder="1" applyAlignment="1">
      <alignment horizontal="right" vertical="center"/>
    </xf>
    <xf numFmtId="0" fontId="0" fillId="3" borderId="12" xfId="0" applyFill="1" applyBorder="1"/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9" xfId="0" applyFill="1" applyBorder="1" applyAlignment="1">
      <alignment horizontal="right" vertical="center"/>
    </xf>
    <xf numFmtId="0" fontId="0" fillId="3" borderId="3" xfId="0" applyFill="1" applyBorder="1" applyAlignment="1">
      <alignment horizontal="center" vertical="center"/>
    </xf>
    <xf numFmtId="0" fontId="0" fillId="3" borderId="20" xfId="0" applyFill="1" applyBorder="1" applyAlignment="1">
      <alignment horizontal="left" vertical="center"/>
    </xf>
    <xf numFmtId="0" fontId="0" fillId="3" borderId="26" xfId="0" applyFill="1" applyBorder="1" applyAlignment="1">
      <alignment horizontal="right" vertical="center"/>
    </xf>
    <xf numFmtId="0" fontId="0" fillId="3" borderId="17" xfId="0" applyFill="1" applyBorder="1" applyAlignment="1">
      <alignment horizontal="left" vertical="center"/>
    </xf>
    <xf numFmtId="0" fontId="0" fillId="3" borderId="13" xfId="0" applyFill="1" applyBorder="1" applyAlignment="1">
      <alignment horizontal="right" vertical="center"/>
    </xf>
    <xf numFmtId="0" fontId="0" fillId="3" borderId="27" xfId="0" applyFill="1" applyBorder="1" applyAlignment="1">
      <alignment horizontal="center" vertical="center"/>
    </xf>
    <xf numFmtId="0" fontId="0" fillId="3" borderId="15" xfId="0" applyFill="1" applyBorder="1" applyAlignment="1">
      <alignment horizontal="left" vertical="center"/>
    </xf>
    <xf numFmtId="0" fontId="0" fillId="0" borderId="9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3" borderId="3" xfId="0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 xr3:uid="{AEA406A1-0E4B-5B11-9CD5-51D6E497D94C}">
      <selection activeCell="C3" sqref="C3"/>
    </sheetView>
  </sheetViews>
  <sheetFormatPr defaultColWidth="11.42578125" defaultRowHeight="15"/>
  <cols>
    <col min="1" max="1" width="29" customWidth="1"/>
    <col min="2" max="2" width="9.5703125" style="4" customWidth="1"/>
    <col min="3" max="3" width="83.42578125" customWidth="1"/>
  </cols>
  <sheetData>
    <row r="1" spans="1:3">
      <c r="A1" s="60" t="s">
        <v>0</v>
      </c>
      <c r="B1" s="61"/>
      <c r="C1" s="62"/>
    </row>
    <row r="2" spans="1:3" ht="54.75" customHeight="1">
      <c r="A2" s="58" t="s">
        <v>1</v>
      </c>
      <c r="B2" s="59"/>
      <c r="C2" s="9" t="s">
        <v>2</v>
      </c>
    </row>
    <row r="3" spans="1:3" ht="63" customHeight="1">
      <c r="A3" s="63" t="s">
        <v>3</v>
      </c>
      <c r="B3" s="64"/>
      <c r="C3" s="6" t="s">
        <v>4</v>
      </c>
    </row>
    <row r="4" spans="1:3">
      <c r="A4" s="65"/>
      <c r="B4" s="66"/>
    </row>
    <row r="5" spans="1:3">
      <c r="A5" s="60" t="s">
        <v>5</v>
      </c>
      <c r="B5" s="61"/>
      <c r="C5" s="62"/>
    </row>
    <row r="6" spans="1:3" ht="23.25" customHeight="1">
      <c r="A6" s="58" t="s">
        <v>6</v>
      </c>
      <c r="B6" s="59"/>
      <c r="C6" s="7" t="s">
        <v>7</v>
      </c>
    </row>
    <row r="7" spans="1:3" ht="23.25" customHeight="1">
      <c r="A7" s="58" t="s">
        <v>8</v>
      </c>
      <c r="B7" s="59"/>
      <c r="C7" s="7" t="s">
        <v>9</v>
      </c>
    </row>
    <row r="8" spans="1:3" ht="23.25" customHeight="1">
      <c r="A8" s="58" t="s">
        <v>10</v>
      </c>
      <c r="B8" s="59"/>
      <c r="C8" s="7" t="s">
        <v>11</v>
      </c>
    </row>
    <row r="9" spans="1:3" ht="23.25" customHeight="1">
      <c r="A9" s="58" t="s">
        <v>12</v>
      </c>
      <c r="B9" s="59"/>
      <c r="C9" s="7" t="s">
        <v>13</v>
      </c>
    </row>
    <row r="10" spans="1:3" ht="23.25" customHeight="1">
      <c r="A10" s="58" t="s">
        <v>14</v>
      </c>
      <c r="B10" s="59"/>
      <c r="C10" s="7"/>
    </row>
    <row r="11" spans="1:3" ht="23.25" customHeight="1">
      <c r="A11" s="58" t="s">
        <v>15</v>
      </c>
      <c r="B11" s="59"/>
      <c r="C11" s="7"/>
    </row>
    <row r="12" spans="1:3" ht="23.25" customHeight="1">
      <c r="A12" s="58" t="s">
        <v>16</v>
      </c>
      <c r="B12" s="59"/>
      <c r="C12" s="7"/>
    </row>
    <row r="13" spans="1:3" ht="23.25" customHeight="1">
      <c r="A13" s="67" t="s">
        <v>17</v>
      </c>
      <c r="B13" s="64"/>
      <c r="C13" s="8"/>
    </row>
    <row r="14" spans="1:3">
      <c r="A14" s="2"/>
      <c r="B14" s="2"/>
    </row>
    <row r="15" spans="1:3">
      <c r="A15" s="33" t="s">
        <v>18</v>
      </c>
    </row>
    <row r="16" spans="1:3">
      <c r="A16" s="34" t="s">
        <v>19</v>
      </c>
      <c r="B16" s="36" t="s">
        <v>20</v>
      </c>
      <c r="C16" s="37" t="str">
        <f>UserStory4!C2</f>
        <v xml:space="preserve"> </v>
      </c>
    </row>
    <row r="17" spans="1:10">
      <c r="A17" s="38" t="s">
        <v>21</v>
      </c>
      <c r="B17" s="39">
        <v>5</v>
      </c>
      <c r="C17" s="40" t="s">
        <v>22</v>
      </c>
    </row>
    <row r="18" spans="1:10">
      <c r="A18" s="41" t="s">
        <v>23</v>
      </c>
      <c r="B18" s="46"/>
      <c r="C18" s="42" t="s">
        <v>24</v>
      </c>
    </row>
    <row r="19" spans="1:10">
      <c r="A19" s="43" t="s">
        <v>25</v>
      </c>
      <c r="B19" s="44">
        <f>B18/B17</f>
        <v>0</v>
      </c>
      <c r="C19" s="45" t="s">
        <v>24</v>
      </c>
    </row>
    <row r="21" spans="1:10">
      <c r="A21" s="34" t="s">
        <v>26</v>
      </c>
      <c r="B21" s="36"/>
      <c r="C21" s="35"/>
      <c r="E21" s="55" t="s">
        <v>27</v>
      </c>
      <c r="F21" s="56"/>
      <c r="G21" s="56"/>
      <c r="H21" s="56"/>
      <c r="I21" s="56"/>
      <c r="J21" s="57"/>
    </row>
    <row r="22" spans="1:10" ht="30">
      <c r="A22" s="38" t="s">
        <v>28</v>
      </c>
      <c r="B22" s="11"/>
      <c r="C22" s="40" t="s">
        <v>22</v>
      </c>
      <c r="E22" s="48" t="s">
        <v>29</v>
      </c>
      <c r="F22" s="48" t="s">
        <v>30</v>
      </c>
      <c r="G22" s="48" t="s">
        <v>31</v>
      </c>
      <c r="H22" s="48" t="s">
        <v>32</v>
      </c>
      <c r="I22" s="49" t="s">
        <v>33</v>
      </c>
      <c r="J22" s="49" t="s">
        <v>34</v>
      </c>
    </row>
    <row r="23" spans="1:10">
      <c r="A23" s="43" t="s">
        <v>35</v>
      </c>
      <c r="B23" s="47">
        <f>B22*B19</f>
        <v>0</v>
      </c>
      <c r="C23" s="45" t="s">
        <v>24</v>
      </c>
      <c r="E23" s="16"/>
      <c r="F23" s="16"/>
      <c r="G23" s="16"/>
      <c r="H23" s="20"/>
      <c r="I23" s="50"/>
      <c r="J23" s="51">
        <f>I23-B23</f>
        <v>0</v>
      </c>
    </row>
  </sheetData>
  <mergeCells count="14">
    <mergeCell ref="E21:J21"/>
    <mergeCell ref="A6:B6"/>
    <mergeCell ref="A1:C1"/>
    <mergeCell ref="A2:B2"/>
    <mergeCell ref="A3:B3"/>
    <mergeCell ref="A5:C5"/>
    <mergeCell ref="A4:B4"/>
    <mergeCell ref="A13:B13"/>
    <mergeCell ref="A7:B7"/>
    <mergeCell ref="A8:B8"/>
    <mergeCell ref="A9:B9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 xr3:uid="{958C4451-9541-5A59-BF78-D2F731DF1C81}">
      <selection activeCell="C11" sqref="C11"/>
    </sheetView>
  </sheetViews>
  <sheetFormatPr defaultColWidth="11.42578125" defaultRowHeight="15"/>
  <cols>
    <col min="1" max="1" width="29" customWidth="1"/>
    <col min="2" max="2" width="9.5703125" style="4" customWidth="1"/>
    <col min="3" max="3" width="83.42578125" customWidth="1"/>
  </cols>
  <sheetData>
    <row r="1" spans="1:3">
      <c r="A1" s="60" t="s">
        <v>0</v>
      </c>
      <c r="B1" s="61"/>
      <c r="C1" s="62"/>
    </row>
    <row r="2" spans="1:3" ht="54.75" customHeight="1">
      <c r="A2" s="58" t="s">
        <v>36</v>
      </c>
      <c r="B2" s="59"/>
      <c r="C2" s="9" t="s">
        <v>37</v>
      </c>
    </row>
    <row r="3" spans="1:3" ht="63" customHeight="1" thickBot="1">
      <c r="A3" s="63" t="s">
        <v>3</v>
      </c>
      <c r="B3" s="64"/>
      <c r="C3" s="6" t="s">
        <v>38</v>
      </c>
    </row>
    <row r="4" spans="1:3" ht="15.75" thickBot="1">
      <c r="A4" s="68"/>
      <c r="B4" s="69"/>
      <c r="C4" s="69"/>
    </row>
    <row r="5" spans="1:3">
      <c r="A5" s="60" t="s">
        <v>5</v>
      </c>
      <c r="B5" s="61"/>
      <c r="C5" s="62"/>
    </row>
    <row r="6" spans="1:3" s="29" customFormat="1" ht="30.75" customHeight="1">
      <c r="A6" s="58" t="s">
        <v>6</v>
      </c>
      <c r="B6" s="59"/>
      <c r="C6" s="7" t="s">
        <v>39</v>
      </c>
    </row>
    <row r="7" spans="1:3" s="29" customFormat="1" ht="30.75" customHeight="1">
      <c r="A7" s="58" t="s">
        <v>8</v>
      </c>
      <c r="B7" s="59"/>
      <c r="C7" s="7" t="s">
        <v>40</v>
      </c>
    </row>
    <row r="8" spans="1:3" s="29" customFormat="1" ht="30.75" customHeight="1">
      <c r="A8" s="58" t="s">
        <v>10</v>
      </c>
      <c r="B8" s="59"/>
      <c r="C8" s="7" t="s">
        <v>41</v>
      </c>
    </row>
    <row r="9" spans="1:3" s="29" customFormat="1" ht="30.75" customHeight="1">
      <c r="A9" s="58" t="s">
        <v>12</v>
      </c>
      <c r="B9" s="59"/>
      <c r="C9" s="7" t="s">
        <v>42</v>
      </c>
    </row>
    <row r="10" spans="1:3" s="29" customFormat="1" ht="30.75" customHeight="1">
      <c r="A10" s="58" t="s">
        <v>14</v>
      </c>
      <c r="B10" s="59"/>
      <c r="C10" s="7" t="s">
        <v>43</v>
      </c>
    </row>
    <row r="11" spans="1:3" s="29" customFormat="1" ht="30.75" customHeight="1">
      <c r="A11" s="58" t="s">
        <v>15</v>
      </c>
      <c r="B11" s="59"/>
      <c r="C11" s="7" t="s">
        <v>44</v>
      </c>
    </row>
    <row r="12" spans="1:3" s="29" customFormat="1" ht="30.75" customHeight="1">
      <c r="A12" s="58" t="s">
        <v>16</v>
      </c>
      <c r="B12" s="59"/>
      <c r="C12" s="7"/>
    </row>
    <row r="13" spans="1:3" s="29" customFormat="1" ht="30.75" customHeight="1" thickBot="1">
      <c r="A13" s="67" t="s">
        <v>17</v>
      </c>
      <c r="B13" s="64"/>
      <c r="C13" s="8"/>
    </row>
  </sheetData>
  <mergeCells count="13">
    <mergeCell ref="A1:C1"/>
    <mergeCell ref="A2:B2"/>
    <mergeCell ref="A3:B3"/>
    <mergeCell ref="A5:C5"/>
    <mergeCell ref="A4:C4"/>
    <mergeCell ref="A6:B6"/>
    <mergeCell ref="A13:B13"/>
    <mergeCell ref="A7:B7"/>
    <mergeCell ref="A8:B8"/>
    <mergeCell ref="A9:B9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9"/>
  <sheetViews>
    <sheetView tabSelected="1" topLeftCell="C3" zoomScale="70" zoomScaleNormal="70" workbookViewId="0" xr3:uid="{842E5F09-E766-5B8D-85AF-A39847EA96FD}">
      <selection activeCell="C7" sqref="C7"/>
    </sheetView>
  </sheetViews>
  <sheetFormatPr defaultColWidth="11.42578125" defaultRowHeight="15"/>
  <cols>
    <col min="1" max="1" width="29" customWidth="1"/>
    <col min="2" max="2" width="10.5703125" style="4" customWidth="1"/>
    <col min="3" max="3" width="83.42578125" customWidth="1"/>
  </cols>
  <sheetData>
    <row r="1" spans="1:3">
      <c r="A1" s="60" t="s">
        <v>0</v>
      </c>
      <c r="B1" s="61"/>
      <c r="C1" s="62"/>
    </row>
    <row r="2" spans="1:3" ht="54.75" customHeight="1">
      <c r="A2" s="58" t="s">
        <v>45</v>
      </c>
      <c r="B2" s="59"/>
      <c r="C2" s="9" t="s">
        <v>46</v>
      </c>
    </row>
    <row r="3" spans="1:3" ht="63" customHeight="1">
      <c r="A3" s="63" t="s">
        <v>3</v>
      </c>
      <c r="B3" s="64"/>
      <c r="C3" s="6" t="s">
        <v>47</v>
      </c>
    </row>
    <row r="4" spans="1:3" ht="15.75" thickBot="1">
      <c r="A4" s="65"/>
      <c r="B4" s="66"/>
    </row>
    <row r="5" spans="1:3">
      <c r="A5" s="60" t="s">
        <v>5</v>
      </c>
      <c r="B5" s="61"/>
      <c r="C5" s="62"/>
    </row>
    <row r="6" spans="1:3" s="29" customFormat="1" ht="23.25" customHeight="1">
      <c r="A6" s="58" t="s">
        <v>6</v>
      </c>
      <c r="B6" s="59"/>
      <c r="C6" s="7" t="s">
        <v>48</v>
      </c>
    </row>
    <row r="7" spans="1:3" s="29" customFormat="1" ht="23.25" customHeight="1">
      <c r="A7" s="58" t="s">
        <v>8</v>
      </c>
      <c r="B7" s="59"/>
      <c r="C7" s="7" t="s">
        <v>49</v>
      </c>
    </row>
    <row r="8" spans="1:3" s="29" customFormat="1" ht="23.25" customHeight="1">
      <c r="A8" s="58" t="s">
        <v>10</v>
      </c>
      <c r="B8" s="59"/>
      <c r="C8" s="7"/>
    </row>
    <row r="9" spans="1:3" s="29" customFormat="1" ht="23.25" customHeight="1">
      <c r="A9" s="58" t="s">
        <v>12</v>
      </c>
      <c r="B9" s="59"/>
      <c r="C9" s="7"/>
    </row>
    <row r="10" spans="1:3" s="29" customFormat="1" ht="23.25" customHeight="1">
      <c r="A10" s="58" t="s">
        <v>14</v>
      </c>
      <c r="B10" s="59"/>
      <c r="C10" s="7"/>
    </row>
    <row r="11" spans="1:3" s="29" customFormat="1" ht="23.25" customHeight="1">
      <c r="A11" s="58" t="s">
        <v>15</v>
      </c>
      <c r="B11" s="59"/>
      <c r="C11" s="7"/>
    </row>
    <row r="12" spans="1:3" s="29" customFormat="1" ht="23.25" customHeight="1">
      <c r="A12" s="58" t="s">
        <v>16</v>
      </c>
      <c r="B12" s="59"/>
      <c r="C12" s="7"/>
    </row>
    <row r="13" spans="1:3" s="29" customFormat="1" ht="23.25" customHeight="1" thickBot="1">
      <c r="A13" s="67" t="s">
        <v>17</v>
      </c>
      <c r="B13" s="64"/>
      <c r="C13" s="8"/>
    </row>
    <row r="14" spans="1:3">
      <c r="A14" s="2"/>
      <c r="B14" s="2"/>
    </row>
    <row r="15" spans="1:3" ht="30">
      <c r="A15" s="53" t="s">
        <v>50</v>
      </c>
      <c r="B15" s="1" t="s">
        <v>51</v>
      </c>
    </row>
    <row r="16" spans="1:3">
      <c r="A16" s="52" t="s">
        <v>52</v>
      </c>
      <c r="B16" s="11"/>
    </row>
    <row r="17" spans="1:9">
      <c r="A17" s="52" t="s">
        <v>53</v>
      </c>
      <c r="B17" s="11"/>
    </row>
    <row r="18" spans="1:9">
      <c r="A18" s="52" t="s">
        <v>54</v>
      </c>
      <c r="B18" s="11"/>
    </row>
    <row r="19" spans="1:9" ht="15.75" thickBot="1">
      <c r="A19" s="52" t="s">
        <v>55</v>
      </c>
      <c r="B19" s="18"/>
    </row>
    <row r="20" spans="1:9" ht="15.75" thickBot="1">
      <c r="A20" s="17" t="s">
        <v>56</v>
      </c>
      <c r="B20" s="19" t="str">
        <f>IF(COUNT(B16:B19)&gt;0,SUM(B16:B19)/COUNT(B16:B19),"")</f>
        <v/>
      </c>
    </row>
    <row r="21" spans="1:9">
      <c r="A21" s="12"/>
      <c r="B21" s="12"/>
    </row>
    <row r="22" spans="1:9" ht="30">
      <c r="A22" s="53" t="s">
        <v>57</v>
      </c>
      <c r="B22" s="13"/>
    </row>
    <row r="23" spans="1:9">
      <c r="A23" s="31"/>
      <c r="B23" s="14"/>
    </row>
    <row r="24" spans="1:9" ht="30">
      <c r="A24" s="32" t="s">
        <v>58</v>
      </c>
      <c r="B24" s="3"/>
    </row>
    <row r="25" spans="1:9" ht="15" customHeight="1">
      <c r="A25" s="70" t="s">
        <v>59</v>
      </c>
      <c r="B25" s="71" t="s">
        <v>60</v>
      </c>
      <c r="C25" s="59" t="s">
        <v>61</v>
      </c>
      <c r="D25" s="74" t="s">
        <v>27</v>
      </c>
      <c r="E25" s="75"/>
      <c r="F25" s="75"/>
      <c r="G25" s="75"/>
      <c r="H25" s="75"/>
      <c r="I25" s="76"/>
    </row>
    <row r="26" spans="1:9" ht="30.75" thickBot="1">
      <c r="A26" s="70"/>
      <c r="B26" s="72"/>
      <c r="C26" s="73"/>
      <c r="D26" s="5" t="s">
        <v>29</v>
      </c>
      <c r="E26" s="5" t="s">
        <v>30</v>
      </c>
      <c r="F26" s="5" t="s">
        <v>31</v>
      </c>
      <c r="G26" s="5" t="s">
        <v>32</v>
      </c>
      <c r="H26" s="22" t="s">
        <v>33</v>
      </c>
      <c r="I26" s="22" t="s">
        <v>34</v>
      </c>
    </row>
    <row r="27" spans="1:9">
      <c r="A27" s="52" t="s">
        <v>62</v>
      </c>
      <c r="B27" s="10"/>
      <c r="C27" s="15"/>
      <c r="D27" s="16"/>
      <c r="E27" s="16"/>
      <c r="F27" s="16"/>
      <c r="G27" s="20"/>
      <c r="H27" s="26">
        <f>SUM(D27:G27)</f>
        <v>0</v>
      </c>
      <c r="I27" s="23">
        <f>H27-B27</f>
        <v>0</v>
      </c>
    </row>
    <row r="28" spans="1:9">
      <c r="A28" s="52" t="s">
        <v>63</v>
      </c>
      <c r="B28" s="10"/>
      <c r="C28" s="15"/>
      <c r="D28" s="54"/>
      <c r="E28" s="54"/>
      <c r="F28" s="54"/>
      <c r="G28" s="21"/>
      <c r="H28" s="27">
        <f t="shared" ref="H28:H38" si="0">SUM(D28:G28)</f>
        <v>0</v>
      </c>
      <c r="I28" s="24">
        <f t="shared" ref="I28:I38" si="1">H28-B28</f>
        <v>0</v>
      </c>
    </row>
    <row r="29" spans="1:9">
      <c r="A29" s="52" t="s">
        <v>64</v>
      </c>
      <c r="B29" s="10"/>
      <c r="C29" s="15"/>
      <c r="D29" s="54"/>
      <c r="E29" s="54"/>
      <c r="F29" s="54"/>
      <c r="G29" s="21"/>
      <c r="H29" s="27">
        <f t="shared" si="0"/>
        <v>0</v>
      </c>
      <c r="I29" s="24">
        <f t="shared" si="1"/>
        <v>0</v>
      </c>
    </row>
    <row r="30" spans="1:9">
      <c r="A30" s="52" t="s">
        <v>65</v>
      </c>
      <c r="B30" s="10"/>
      <c r="C30" s="15"/>
      <c r="D30" s="54"/>
      <c r="E30" s="54"/>
      <c r="F30" s="54"/>
      <c r="G30" s="21"/>
      <c r="H30" s="27">
        <f t="shared" si="0"/>
        <v>0</v>
      </c>
      <c r="I30" s="24">
        <f t="shared" si="1"/>
        <v>0</v>
      </c>
    </row>
    <row r="31" spans="1:9">
      <c r="A31" s="52" t="s">
        <v>66</v>
      </c>
      <c r="B31" s="10"/>
      <c r="C31" s="15"/>
      <c r="D31" s="54"/>
      <c r="E31" s="54"/>
      <c r="F31" s="54"/>
      <c r="G31" s="21"/>
      <c r="H31" s="27">
        <f t="shared" si="0"/>
        <v>0</v>
      </c>
      <c r="I31" s="24">
        <f t="shared" si="1"/>
        <v>0</v>
      </c>
    </row>
    <row r="32" spans="1:9">
      <c r="A32" s="52" t="s">
        <v>67</v>
      </c>
      <c r="B32" s="10"/>
      <c r="C32" s="15"/>
      <c r="D32" s="54"/>
      <c r="E32" s="54"/>
      <c r="F32" s="54"/>
      <c r="G32" s="21"/>
      <c r="H32" s="27">
        <f t="shared" si="0"/>
        <v>0</v>
      </c>
      <c r="I32" s="24">
        <f t="shared" si="1"/>
        <v>0</v>
      </c>
    </row>
    <row r="33" spans="1:9">
      <c r="A33" s="52" t="s">
        <v>68</v>
      </c>
      <c r="B33" s="10"/>
      <c r="C33" s="15"/>
      <c r="D33" s="54"/>
      <c r="E33" s="54"/>
      <c r="F33" s="54"/>
      <c r="G33" s="21"/>
      <c r="H33" s="27">
        <f t="shared" si="0"/>
        <v>0</v>
      </c>
      <c r="I33" s="24">
        <f t="shared" si="1"/>
        <v>0</v>
      </c>
    </row>
    <row r="34" spans="1:9">
      <c r="A34" s="52" t="s">
        <v>69</v>
      </c>
      <c r="B34" s="10"/>
      <c r="C34" s="15"/>
      <c r="D34" s="54"/>
      <c r="E34" s="54"/>
      <c r="F34" s="54"/>
      <c r="G34" s="21"/>
      <c r="H34" s="27">
        <f t="shared" si="0"/>
        <v>0</v>
      </c>
      <c r="I34" s="24">
        <f t="shared" si="1"/>
        <v>0</v>
      </c>
    </row>
    <row r="35" spans="1:9">
      <c r="A35" s="52" t="s">
        <v>70</v>
      </c>
      <c r="B35" s="10"/>
      <c r="C35" s="15"/>
      <c r="D35" s="54"/>
      <c r="E35" s="54"/>
      <c r="F35" s="54"/>
      <c r="G35" s="21"/>
      <c r="H35" s="27">
        <f t="shared" si="0"/>
        <v>0</v>
      </c>
      <c r="I35" s="24">
        <f t="shared" si="1"/>
        <v>0</v>
      </c>
    </row>
    <row r="36" spans="1:9">
      <c r="A36" s="52" t="s">
        <v>71</v>
      </c>
      <c r="B36" s="10"/>
      <c r="C36" s="15"/>
      <c r="D36" s="54"/>
      <c r="E36" s="54"/>
      <c r="F36" s="54"/>
      <c r="G36" s="21"/>
      <c r="H36" s="27">
        <f t="shared" si="0"/>
        <v>0</v>
      </c>
      <c r="I36" s="24">
        <f t="shared" si="1"/>
        <v>0</v>
      </c>
    </row>
    <row r="37" spans="1:9">
      <c r="A37" s="52" t="s">
        <v>72</v>
      </c>
      <c r="B37" s="10"/>
      <c r="C37" s="15"/>
      <c r="D37" s="54"/>
      <c r="E37" s="54"/>
      <c r="F37" s="54"/>
      <c r="G37" s="21"/>
      <c r="H37" s="27">
        <f t="shared" si="0"/>
        <v>0</v>
      </c>
      <c r="I37" s="24">
        <f t="shared" si="1"/>
        <v>0</v>
      </c>
    </row>
    <row r="38" spans="1:9" ht="15.75" thickBot="1">
      <c r="A38" s="52" t="s">
        <v>73</v>
      </c>
      <c r="B38" s="10"/>
      <c r="C38" s="15"/>
      <c r="D38" s="54"/>
      <c r="E38" s="54"/>
      <c r="F38" s="54"/>
      <c r="G38" s="21"/>
      <c r="H38" s="28">
        <f t="shared" si="0"/>
        <v>0</v>
      </c>
      <c r="I38" s="25">
        <f t="shared" si="1"/>
        <v>0</v>
      </c>
    </row>
    <row r="39" spans="1:9" ht="15.75" thickBot="1">
      <c r="A39" s="52" t="s">
        <v>74</v>
      </c>
      <c r="B39" s="30">
        <f>SUM(B27:B38)</f>
        <v>0</v>
      </c>
      <c r="C39" s="4"/>
      <c r="D39" s="4"/>
      <c r="E39" s="4"/>
      <c r="F39" s="4"/>
      <c r="G39" s="4"/>
      <c r="H39" s="28">
        <f t="shared" ref="H39:I39" si="2">SUM(H27:H38)</f>
        <v>0</v>
      </c>
      <c r="I39" s="25">
        <f t="shared" si="2"/>
        <v>0</v>
      </c>
    </row>
  </sheetData>
  <mergeCells count="17">
    <mergeCell ref="A1:C1"/>
    <mergeCell ref="A2:B2"/>
    <mergeCell ref="A3:B3"/>
    <mergeCell ref="A4:B4"/>
    <mergeCell ref="A6:B6"/>
    <mergeCell ref="A5:C5"/>
    <mergeCell ref="A25:A26"/>
    <mergeCell ref="B25:B26"/>
    <mergeCell ref="C25:C26"/>
    <mergeCell ref="D25:I25"/>
    <mergeCell ref="A7:B7"/>
    <mergeCell ref="A8:B8"/>
    <mergeCell ref="A9:B9"/>
    <mergeCell ref="A10:B10"/>
    <mergeCell ref="A11:B11"/>
    <mergeCell ref="A12:B12"/>
    <mergeCell ref="A13:B13"/>
  </mergeCells>
  <pageMargins left="0.7" right="0.7" top="0.78740157499999996" bottom="0.78740157499999996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9"/>
  <sheetViews>
    <sheetView topLeftCell="A3" zoomScale="70" zoomScaleNormal="70" workbookViewId="0" xr3:uid="{51F8DEE0-4D01-5F28-A812-FC0BD7CAC4A5}">
      <selection activeCell="C6" sqref="C6"/>
    </sheetView>
  </sheetViews>
  <sheetFormatPr defaultColWidth="11.42578125" defaultRowHeight="15"/>
  <cols>
    <col min="1" max="1" width="29" customWidth="1"/>
    <col min="2" max="2" width="10.5703125" style="4" customWidth="1"/>
    <col min="3" max="3" width="83.42578125" customWidth="1"/>
  </cols>
  <sheetData>
    <row r="1" spans="1:3">
      <c r="A1" s="60" t="s">
        <v>0</v>
      </c>
      <c r="B1" s="61"/>
      <c r="C1" s="62"/>
    </row>
    <row r="2" spans="1:3" ht="54.75" customHeight="1">
      <c r="A2" s="58" t="s">
        <v>75</v>
      </c>
      <c r="B2" s="59"/>
      <c r="C2" s="9" t="s">
        <v>44</v>
      </c>
    </row>
    <row r="3" spans="1:3" ht="63" customHeight="1">
      <c r="A3" s="63" t="s">
        <v>3</v>
      </c>
      <c r="B3" s="64"/>
      <c r="C3" s="6" t="s">
        <v>76</v>
      </c>
    </row>
    <row r="4" spans="1:3" ht="15.75" thickBot="1">
      <c r="A4" s="65"/>
      <c r="B4" s="66"/>
    </row>
    <row r="5" spans="1:3">
      <c r="A5" s="60" t="s">
        <v>5</v>
      </c>
      <c r="B5" s="61"/>
      <c r="C5" s="62"/>
    </row>
    <row r="6" spans="1:3" s="29" customFormat="1" ht="42.75" customHeight="1">
      <c r="A6" s="58" t="s">
        <v>6</v>
      </c>
      <c r="B6" s="59"/>
      <c r="C6" s="7" t="s">
        <v>77</v>
      </c>
    </row>
    <row r="7" spans="1:3" s="29" customFormat="1" ht="48" customHeight="1">
      <c r="A7" s="58" t="s">
        <v>8</v>
      </c>
      <c r="B7" s="59"/>
      <c r="C7" s="7" t="s">
        <v>78</v>
      </c>
    </row>
    <row r="8" spans="1:3" s="29" customFormat="1" ht="23.25" customHeight="1">
      <c r="A8" s="58" t="s">
        <v>10</v>
      </c>
      <c r="B8" s="59"/>
      <c r="C8" s="7" t="s">
        <v>79</v>
      </c>
    </row>
    <row r="9" spans="1:3" s="29" customFormat="1" ht="23.25" customHeight="1">
      <c r="A9" s="58" t="s">
        <v>12</v>
      </c>
      <c r="B9" s="59"/>
      <c r="C9" s="7" t="s">
        <v>80</v>
      </c>
    </row>
    <row r="10" spans="1:3" s="29" customFormat="1" ht="23.25" customHeight="1">
      <c r="A10" s="58" t="s">
        <v>14</v>
      </c>
      <c r="B10" s="59"/>
      <c r="C10" s="7"/>
    </row>
    <row r="11" spans="1:3" s="29" customFormat="1" ht="23.25" customHeight="1">
      <c r="A11" s="58" t="s">
        <v>15</v>
      </c>
      <c r="B11" s="59"/>
      <c r="C11" s="7"/>
    </row>
    <row r="12" spans="1:3" s="29" customFormat="1" ht="23.25" customHeight="1">
      <c r="A12" s="58" t="s">
        <v>16</v>
      </c>
      <c r="B12" s="59"/>
      <c r="C12" s="7"/>
    </row>
    <row r="13" spans="1:3" s="29" customFormat="1" ht="23.25" customHeight="1" thickBot="1">
      <c r="A13" s="67" t="s">
        <v>17</v>
      </c>
      <c r="B13" s="64"/>
      <c r="C13" s="8"/>
    </row>
    <row r="14" spans="1:3">
      <c r="A14" s="2"/>
      <c r="B14" s="2"/>
    </row>
    <row r="15" spans="1:3" ht="30">
      <c r="A15" s="53" t="s">
        <v>50</v>
      </c>
      <c r="B15" s="1" t="s">
        <v>51</v>
      </c>
    </row>
    <row r="16" spans="1:3">
      <c r="A16" s="52" t="s">
        <v>52</v>
      </c>
      <c r="B16" s="11"/>
    </row>
    <row r="17" spans="1:9">
      <c r="A17" s="52" t="s">
        <v>53</v>
      </c>
      <c r="B17" s="11"/>
    </row>
    <row r="18" spans="1:9">
      <c r="A18" s="52" t="s">
        <v>54</v>
      </c>
      <c r="B18" s="11"/>
    </row>
    <row r="19" spans="1:9" ht="15.75" thickBot="1">
      <c r="A19" s="52" t="s">
        <v>55</v>
      </c>
      <c r="B19" s="18"/>
    </row>
    <row r="20" spans="1:9" ht="15.75" thickBot="1">
      <c r="A20" s="17" t="s">
        <v>56</v>
      </c>
      <c r="B20" s="19" t="str">
        <f>IF(COUNT(B16:B19)&gt;0,SUM(B16:B19)/COUNT(B16:B19),"")</f>
        <v/>
      </c>
    </row>
    <row r="21" spans="1:9">
      <c r="A21" s="12"/>
      <c r="B21" s="12"/>
    </row>
    <row r="22" spans="1:9" ht="30">
      <c r="A22" s="53" t="s">
        <v>57</v>
      </c>
      <c r="B22" s="13"/>
    </row>
    <row r="23" spans="1:9">
      <c r="A23" s="31"/>
      <c r="B23" s="14"/>
    </row>
    <row r="24" spans="1:9" ht="30">
      <c r="A24" s="32" t="s">
        <v>58</v>
      </c>
      <c r="B24" s="3"/>
    </row>
    <row r="25" spans="1:9" ht="15" customHeight="1">
      <c r="A25" s="70" t="s">
        <v>59</v>
      </c>
      <c r="B25" s="71" t="s">
        <v>60</v>
      </c>
      <c r="C25" s="59" t="s">
        <v>61</v>
      </c>
      <c r="D25" s="74" t="s">
        <v>27</v>
      </c>
      <c r="E25" s="75"/>
      <c r="F25" s="75"/>
      <c r="G25" s="75"/>
      <c r="H25" s="75"/>
      <c r="I25" s="76"/>
    </row>
    <row r="26" spans="1:9" ht="30.75" thickBot="1">
      <c r="A26" s="70"/>
      <c r="B26" s="72"/>
      <c r="C26" s="73"/>
      <c r="D26" s="5" t="s">
        <v>29</v>
      </c>
      <c r="E26" s="5" t="s">
        <v>30</v>
      </c>
      <c r="F26" s="5" t="s">
        <v>31</v>
      </c>
      <c r="G26" s="5" t="s">
        <v>32</v>
      </c>
      <c r="H26" s="22" t="s">
        <v>33</v>
      </c>
      <c r="I26" s="22" t="s">
        <v>34</v>
      </c>
    </row>
    <row r="27" spans="1:9">
      <c r="A27" s="52" t="s">
        <v>62</v>
      </c>
      <c r="B27" s="10"/>
      <c r="C27" s="15"/>
      <c r="D27" s="16"/>
      <c r="E27" s="16"/>
      <c r="F27" s="16"/>
      <c r="G27" s="20"/>
      <c r="H27" s="26">
        <f>SUM(D27:G27)</f>
        <v>0</v>
      </c>
      <c r="I27" s="23">
        <f>H27-B27</f>
        <v>0</v>
      </c>
    </row>
    <row r="28" spans="1:9">
      <c r="A28" s="52" t="s">
        <v>63</v>
      </c>
      <c r="B28" s="10"/>
      <c r="C28" s="15"/>
      <c r="D28" s="54"/>
      <c r="E28" s="54"/>
      <c r="F28" s="54"/>
      <c r="G28" s="21"/>
      <c r="H28" s="27">
        <f t="shared" ref="H28:H38" si="0">SUM(D28:G28)</f>
        <v>0</v>
      </c>
      <c r="I28" s="24">
        <f t="shared" ref="I28:I38" si="1">H28-B28</f>
        <v>0</v>
      </c>
    </row>
    <row r="29" spans="1:9">
      <c r="A29" s="52" t="s">
        <v>64</v>
      </c>
      <c r="B29" s="10"/>
      <c r="C29" s="15"/>
      <c r="D29" s="54"/>
      <c r="E29" s="54"/>
      <c r="F29" s="54"/>
      <c r="G29" s="21"/>
      <c r="H29" s="27">
        <f t="shared" si="0"/>
        <v>0</v>
      </c>
      <c r="I29" s="24">
        <f t="shared" si="1"/>
        <v>0</v>
      </c>
    </row>
    <row r="30" spans="1:9">
      <c r="A30" s="52" t="s">
        <v>65</v>
      </c>
      <c r="B30" s="10"/>
      <c r="C30" s="15"/>
      <c r="D30" s="54"/>
      <c r="E30" s="54"/>
      <c r="F30" s="54"/>
      <c r="G30" s="21"/>
      <c r="H30" s="27">
        <f t="shared" si="0"/>
        <v>0</v>
      </c>
      <c r="I30" s="24">
        <f t="shared" si="1"/>
        <v>0</v>
      </c>
    </row>
    <row r="31" spans="1:9">
      <c r="A31" s="52" t="s">
        <v>66</v>
      </c>
      <c r="B31" s="10"/>
      <c r="C31" s="15"/>
      <c r="D31" s="54"/>
      <c r="E31" s="54"/>
      <c r="F31" s="54"/>
      <c r="G31" s="21"/>
      <c r="H31" s="27">
        <f t="shared" si="0"/>
        <v>0</v>
      </c>
      <c r="I31" s="24">
        <f t="shared" si="1"/>
        <v>0</v>
      </c>
    </row>
    <row r="32" spans="1:9">
      <c r="A32" s="52" t="s">
        <v>67</v>
      </c>
      <c r="B32" s="10"/>
      <c r="C32" s="15"/>
      <c r="D32" s="54"/>
      <c r="E32" s="54"/>
      <c r="F32" s="54"/>
      <c r="G32" s="21"/>
      <c r="H32" s="27">
        <f t="shared" si="0"/>
        <v>0</v>
      </c>
      <c r="I32" s="24">
        <f t="shared" si="1"/>
        <v>0</v>
      </c>
    </row>
    <row r="33" spans="1:9">
      <c r="A33" s="52" t="s">
        <v>68</v>
      </c>
      <c r="B33" s="10"/>
      <c r="C33" s="15"/>
      <c r="D33" s="54"/>
      <c r="E33" s="54"/>
      <c r="F33" s="54"/>
      <c r="G33" s="21"/>
      <c r="H33" s="27">
        <f t="shared" si="0"/>
        <v>0</v>
      </c>
      <c r="I33" s="24">
        <f t="shared" si="1"/>
        <v>0</v>
      </c>
    </row>
    <row r="34" spans="1:9">
      <c r="A34" s="52" t="s">
        <v>69</v>
      </c>
      <c r="B34" s="10"/>
      <c r="C34" s="15"/>
      <c r="D34" s="54"/>
      <c r="E34" s="54"/>
      <c r="F34" s="54"/>
      <c r="G34" s="21"/>
      <c r="H34" s="27">
        <f t="shared" si="0"/>
        <v>0</v>
      </c>
      <c r="I34" s="24">
        <f t="shared" si="1"/>
        <v>0</v>
      </c>
    </row>
    <row r="35" spans="1:9">
      <c r="A35" s="52" t="s">
        <v>70</v>
      </c>
      <c r="B35" s="10"/>
      <c r="C35" s="15"/>
      <c r="D35" s="54"/>
      <c r="E35" s="54"/>
      <c r="F35" s="54"/>
      <c r="G35" s="21"/>
      <c r="H35" s="27">
        <f t="shared" si="0"/>
        <v>0</v>
      </c>
      <c r="I35" s="24">
        <f t="shared" si="1"/>
        <v>0</v>
      </c>
    </row>
    <row r="36" spans="1:9">
      <c r="A36" s="52" t="s">
        <v>71</v>
      </c>
      <c r="B36" s="10"/>
      <c r="C36" s="15"/>
      <c r="D36" s="54"/>
      <c r="E36" s="54"/>
      <c r="F36" s="54"/>
      <c r="G36" s="21"/>
      <c r="H36" s="27">
        <f t="shared" si="0"/>
        <v>0</v>
      </c>
      <c r="I36" s="24">
        <f t="shared" si="1"/>
        <v>0</v>
      </c>
    </row>
    <row r="37" spans="1:9">
      <c r="A37" s="52" t="s">
        <v>72</v>
      </c>
      <c r="B37" s="10"/>
      <c r="C37" s="15"/>
      <c r="D37" s="54"/>
      <c r="E37" s="54"/>
      <c r="F37" s="54"/>
      <c r="G37" s="21"/>
      <c r="H37" s="27">
        <f t="shared" si="0"/>
        <v>0</v>
      </c>
      <c r="I37" s="24">
        <f t="shared" si="1"/>
        <v>0</v>
      </c>
    </row>
    <row r="38" spans="1:9" ht="15.75" thickBot="1">
      <c r="A38" s="52" t="s">
        <v>73</v>
      </c>
      <c r="B38" s="10"/>
      <c r="C38" s="15"/>
      <c r="D38" s="54"/>
      <c r="E38" s="54"/>
      <c r="F38" s="54"/>
      <c r="G38" s="21"/>
      <c r="H38" s="28">
        <f t="shared" si="0"/>
        <v>0</v>
      </c>
      <c r="I38" s="25">
        <f t="shared" si="1"/>
        <v>0</v>
      </c>
    </row>
    <row r="39" spans="1:9" ht="15.75" thickBot="1">
      <c r="A39" s="52" t="s">
        <v>74</v>
      </c>
      <c r="B39" s="30">
        <f>SUM(B27:B38)</f>
        <v>0</v>
      </c>
      <c r="C39" s="4"/>
      <c r="D39" s="4"/>
      <c r="E39" s="4"/>
      <c r="F39" s="4"/>
      <c r="G39" s="4"/>
      <c r="H39" s="28">
        <f t="shared" ref="H39:I39" si="2">SUM(H27:H38)</f>
        <v>0</v>
      </c>
      <c r="I39" s="25">
        <f t="shared" si="2"/>
        <v>0</v>
      </c>
    </row>
  </sheetData>
  <mergeCells count="17">
    <mergeCell ref="A12:B12"/>
    <mergeCell ref="A1:C1"/>
    <mergeCell ref="A2:B2"/>
    <mergeCell ref="A3:B3"/>
    <mergeCell ref="A4:B4"/>
    <mergeCell ref="A5:C5"/>
    <mergeCell ref="A6:B6"/>
    <mergeCell ref="A7:B7"/>
    <mergeCell ref="A8:B8"/>
    <mergeCell ref="A9:B9"/>
    <mergeCell ref="A10:B10"/>
    <mergeCell ref="A11:B11"/>
    <mergeCell ref="A13:B13"/>
    <mergeCell ref="A25:A26"/>
    <mergeCell ref="B25:B26"/>
    <mergeCell ref="C25:C26"/>
    <mergeCell ref="D25:I25"/>
  </mergeCells>
  <pageMargins left="0.7" right="0.7" top="0.78740157499999996" bottom="0.78740157499999996" header="0.3" footer="0.3"/>
  <pageSetup paperSize="9"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topLeftCell="A15" zoomScale="80" zoomScaleNormal="80" workbookViewId="0" xr3:uid="{F9CF3CF3-643B-5BE6-8B46-32C596A47465}">
      <selection activeCell="E24" sqref="E24"/>
    </sheetView>
  </sheetViews>
  <sheetFormatPr defaultColWidth="11.42578125" defaultRowHeight="15"/>
  <cols>
    <col min="1" max="1" width="29" customWidth="1"/>
    <col min="2" max="2" width="9.5703125" style="4" customWidth="1"/>
    <col min="3" max="3" width="83.42578125" customWidth="1"/>
  </cols>
  <sheetData>
    <row r="1" spans="1:3">
      <c r="A1" s="60" t="s">
        <v>0</v>
      </c>
      <c r="B1" s="61"/>
      <c r="C1" s="62"/>
    </row>
    <row r="2" spans="1:3" ht="54.75" customHeight="1">
      <c r="A2" s="58" t="s">
        <v>36</v>
      </c>
      <c r="B2" s="59"/>
      <c r="C2" s="9"/>
    </row>
    <row r="3" spans="1:3" ht="63" customHeight="1">
      <c r="A3" s="63" t="s">
        <v>3</v>
      </c>
      <c r="B3" s="64"/>
      <c r="C3" s="6" t="s">
        <v>81</v>
      </c>
    </row>
    <row r="4" spans="1:3">
      <c r="A4" s="68"/>
      <c r="B4" s="69"/>
      <c r="C4" s="69"/>
    </row>
    <row r="5" spans="1:3">
      <c r="A5" s="60" t="s">
        <v>5</v>
      </c>
      <c r="B5" s="61"/>
      <c r="C5" s="62"/>
    </row>
    <row r="6" spans="1:3" s="29" customFormat="1" ht="30.75" customHeight="1">
      <c r="A6" s="58" t="s">
        <v>6</v>
      </c>
      <c r="B6" s="59"/>
      <c r="C6" s="7"/>
    </row>
    <row r="7" spans="1:3" s="29" customFormat="1" ht="30.75" customHeight="1">
      <c r="A7" s="58" t="s">
        <v>8</v>
      </c>
      <c r="B7" s="59"/>
      <c r="C7" s="7"/>
    </row>
    <row r="8" spans="1:3" s="29" customFormat="1" ht="30.75" customHeight="1">
      <c r="A8" s="58" t="s">
        <v>10</v>
      </c>
      <c r="B8" s="59"/>
      <c r="C8" s="7"/>
    </row>
    <row r="9" spans="1:3" s="29" customFormat="1" ht="30.75" customHeight="1">
      <c r="A9" s="58" t="s">
        <v>12</v>
      </c>
      <c r="B9" s="59"/>
      <c r="C9" s="7"/>
    </row>
    <row r="10" spans="1:3" s="29" customFormat="1" ht="30.75" customHeight="1">
      <c r="A10" s="58" t="s">
        <v>14</v>
      </c>
      <c r="B10" s="59"/>
      <c r="C10" s="7"/>
    </row>
    <row r="11" spans="1:3" s="29" customFormat="1" ht="30.75" customHeight="1">
      <c r="A11" s="58" t="s">
        <v>15</v>
      </c>
      <c r="B11" s="59"/>
      <c r="C11" s="7"/>
    </row>
    <row r="12" spans="1:3" s="29" customFormat="1" ht="30.75" customHeight="1">
      <c r="A12" s="58" t="s">
        <v>16</v>
      </c>
      <c r="B12" s="59"/>
      <c r="C12" s="7"/>
    </row>
    <row r="13" spans="1:3" s="29" customFormat="1" ht="30.75" customHeight="1">
      <c r="A13" s="67" t="s">
        <v>17</v>
      </c>
      <c r="B13" s="64"/>
      <c r="C13" s="8"/>
    </row>
    <row r="14" spans="1:3">
      <c r="A14" s="2"/>
      <c r="B14" s="2"/>
    </row>
    <row r="15" spans="1:3" ht="15.75" thickBot="1">
      <c r="A15" s="33" t="s">
        <v>18</v>
      </c>
    </row>
    <row r="16" spans="1:3">
      <c r="A16" s="34" t="s">
        <v>19</v>
      </c>
      <c r="B16" s="36" t="s">
        <v>20</v>
      </c>
      <c r="C16" s="37" t="str">
        <f>UserStory4!C2</f>
        <v xml:space="preserve"> </v>
      </c>
    </row>
    <row r="17" spans="1:10" ht="15.75" thickBot="1">
      <c r="A17" s="38" t="s">
        <v>21</v>
      </c>
      <c r="B17" s="39">
        <v>5</v>
      </c>
      <c r="C17" s="40" t="s">
        <v>22</v>
      </c>
    </row>
    <row r="18" spans="1:10" ht="15.75" thickBot="1">
      <c r="A18" s="41" t="s">
        <v>23</v>
      </c>
      <c r="B18" s="46"/>
      <c r="C18" s="42" t="s">
        <v>24</v>
      </c>
    </row>
    <row r="19" spans="1:10" ht="15.75" thickBot="1">
      <c r="A19" s="43" t="s">
        <v>25</v>
      </c>
      <c r="B19" s="44">
        <f>B18/B17</f>
        <v>0</v>
      </c>
      <c r="C19" s="45" t="s">
        <v>24</v>
      </c>
    </row>
    <row r="20" spans="1:10" ht="15.75" thickBot="1"/>
    <row r="21" spans="1:10">
      <c r="A21" s="34" t="s">
        <v>26</v>
      </c>
      <c r="B21" s="36"/>
      <c r="C21" s="35"/>
      <c r="E21" s="55" t="s">
        <v>27</v>
      </c>
      <c r="F21" s="56"/>
      <c r="G21" s="56"/>
      <c r="H21" s="56"/>
      <c r="I21" s="56"/>
      <c r="J21" s="57"/>
    </row>
    <row r="22" spans="1:10" ht="30.75" thickBot="1">
      <c r="A22" s="38" t="s">
        <v>28</v>
      </c>
      <c r="B22" s="11"/>
      <c r="C22" s="40" t="s">
        <v>22</v>
      </c>
      <c r="E22" s="48" t="s">
        <v>29</v>
      </c>
      <c r="F22" s="48" t="s">
        <v>30</v>
      </c>
      <c r="G22" s="48" t="s">
        <v>31</v>
      </c>
      <c r="H22" s="48" t="s">
        <v>32</v>
      </c>
      <c r="I22" s="49" t="s">
        <v>33</v>
      </c>
      <c r="J22" s="49" t="s">
        <v>34</v>
      </c>
    </row>
    <row r="23" spans="1:10" ht="15.75" thickBot="1">
      <c r="A23" s="43" t="s">
        <v>35</v>
      </c>
      <c r="B23" s="47">
        <f>B22*B19</f>
        <v>0</v>
      </c>
      <c r="C23" s="45" t="s">
        <v>24</v>
      </c>
      <c r="E23" s="16"/>
      <c r="F23" s="16"/>
      <c r="G23" s="16"/>
      <c r="H23" s="20"/>
      <c r="I23" s="50"/>
      <c r="J23" s="51">
        <f>I23-B23</f>
        <v>0</v>
      </c>
    </row>
  </sheetData>
  <mergeCells count="14">
    <mergeCell ref="E21:J21"/>
    <mergeCell ref="A12:B12"/>
    <mergeCell ref="A1:C1"/>
    <mergeCell ref="A2:B2"/>
    <mergeCell ref="A3:B3"/>
    <mergeCell ref="A5:C5"/>
    <mergeCell ref="A6:B6"/>
    <mergeCell ref="A7:B7"/>
    <mergeCell ref="A8:B8"/>
    <mergeCell ref="A9:B9"/>
    <mergeCell ref="A10:B10"/>
    <mergeCell ref="A11:B11"/>
    <mergeCell ref="A13:B13"/>
    <mergeCell ref="A4:C4"/>
  </mergeCells>
  <pageMargins left="0.7" right="0.7" top="0.78740157499999996" bottom="0.78740157499999996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h_da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User Stories und Schätzungen</dc:title>
  <dc:subject/>
  <dc:creator>Ralf Hahn</dc:creator>
  <cp:keywords>Software Engineering 2017</cp:keywords>
  <dc:description/>
  <cp:lastModifiedBy/>
  <cp:revision/>
  <dcterms:created xsi:type="dcterms:W3CDTF">2018-12-04T08:18:52Z</dcterms:created>
  <dcterms:modified xsi:type="dcterms:W3CDTF">2018-12-10T17:25:30Z</dcterms:modified>
  <cp:category/>
  <cp:contentStatus/>
</cp:coreProperties>
</file>