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ctor\Documents\Victor\Curso Analise de dados\DIO Heineken\Projeto Xbox\"/>
    </mc:Choice>
  </mc:AlternateContent>
  <bookViews>
    <workbookView xWindow="0" yWindow="0" windowWidth="20490" windowHeight="7755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D21" i="3"/>
</calcChain>
</file>

<file path=xl/sharedStrings.xml><?xml version="1.0" encoding="utf-8"?>
<sst xmlns="http://schemas.openxmlformats.org/spreadsheetml/2006/main" count="2050" uniqueCount="340">
  <si>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</si>
  <si>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</si>
  <si>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</si>
  <si>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</si>
  <si>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</si>
  <si>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</si>
  <si>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</si>
  <si>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</si>
  <si>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</si>
  <si>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</si>
  <si>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</si>
  <si>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</si>
  <si>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</si>
  <si>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</si>
  <si>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</si>
  <si>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</si>
  <si>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</si>
  <si>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</si>
  <si>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</si>
  <si>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</si>
  <si>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</si>
  <si>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</si>
  <si>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</si>
  <si>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</si>
  <si>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</si>
  <si>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</si>
  <si>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</si>
  <si>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</si>
  <si>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</si>
  <si>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</si>
  <si>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</si>
  <si>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</si>
  <si>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</si>
  <si>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</si>
  <si>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</si>
  <si>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</si>
  <si>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</si>
  <si>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</si>
  <si>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</si>
  <si>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</si>
  <si>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</si>
  <si>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</si>
  <si>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</si>
  <si>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</si>
  <si>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</si>
  <si>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</si>
  <si>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</si>
  <si>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</si>
  <si>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</si>
  <si>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</si>
  <si>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</si>
  <si>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</si>
  <si>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</si>
  <si>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</si>
  <si>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</si>
  <si>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</si>
  <si>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</si>
  <si>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</si>
  <si>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</si>
  <si>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</si>
  <si>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</si>
  <si>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</si>
  <si>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</si>
  <si>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</si>
  <si>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</si>
  <si>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</si>
  <si>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</si>
  <si>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</si>
  <si>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</si>
  <si>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</si>
  <si>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</si>
  <si>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</si>
  <si>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</si>
  <si>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</si>
  <si>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</si>
  <si>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</si>
  <si>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</si>
  <si>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</si>
  <si>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</si>
  <si>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</si>
  <si>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</si>
  <si>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</si>
  <si>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</si>
  <si>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</si>
  <si>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</si>
  <si>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</si>
  <si>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</si>
  <si>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</si>
  <si>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</si>
  <si>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</si>
  <si>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</si>
  <si>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</si>
  <si>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</si>
  <si>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</si>
  <si>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</si>
  <si>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</si>
  <si>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</si>
  <si>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</si>
  <si>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</si>
  <si>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</si>
  <si>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</si>
  <si>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</si>
  <si>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</si>
  <si>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</si>
  <si>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</si>
  <si>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</si>
  <si>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</si>
  <si>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</si>
  <si>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</si>
  <si>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</si>
  <si>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</si>
  <si>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</si>
  <si>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</si>
  <si>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</si>
  <si>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</si>
  <si>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</si>
  <si>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</si>
  <si>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</si>
  <si>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</si>
  <si>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</si>
  <si>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</si>
  <si>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</si>
  <si>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</si>
  <si>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</si>
  <si>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</si>
  <si>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</si>
  <si>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</si>
  <si>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</si>
  <si>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</si>
  <si>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</si>
  <si>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</si>
  <si>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</si>
  <si>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</si>
  <si>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</si>
  <si>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</si>
  <si>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</si>
  <si>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</si>
  <si>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</si>
  <si>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</si>
  <si>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</si>
  <si>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</si>
  <si>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</si>
  <si>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</si>
  <si>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</si>
  <si>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</si>
  <si>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</si>
  <si>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</si>
  <si>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</si>
  <si>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</si>
  <si>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</si>
  <si>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</si>
  <si>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</si>
  <si>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</si>
  <si>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</si>
  <si>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</si>
  <si>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</si>
  <si>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</si>
  <si>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</si>
  <si>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</si>
  <si>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</si>
  <si>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</si>
  <si>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</si>
  <si>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</si>
  <si>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</si>
  <si>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</si>
  <si>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</si>
  <si>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</si>
  <si>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</si>
  <si>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</si>
  <si>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</si>
  <si>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</si>
  <si>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</si>
  <si>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</si>
  <si>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</si>
  <si>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</si>
  <si>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</si>
  <si>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</si>
  <si>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</si>
  <si>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</si>
  <si>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</si>
  <si>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</si>
  <si>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</si>
  <si>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</si>
  <si>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</si>
  <si>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</si>
  <si>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</si>
  <si>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</si>
  <si>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</si>
  <si>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</si>
  <si>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</si>
  <si>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</si>
  <si>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</si>
  <si>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</si>
  <si>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</si>
  <si>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</si>
  <si>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</si>
  <si>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</si>
  <si>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</si>
  <si>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</si>
  <si>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</si>
  <si>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</si>
  <si>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</si>
  <si>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</si>
  <si>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</si>
  <si>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</si>
  <si>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</si>
  <si>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</si>
  <si>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</si>
  <si>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</si>
  <si>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</si>
  <si>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</si>
  <si>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</si>
  <si>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</si>
  <si>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</si>
  <si>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</si>
  <si>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</si>
  <si>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</si>
  <si>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</si>
  <si>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</si>
  <si>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</si>
  <si>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</si>
  <si>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</si>
  <si>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</si>
  <si>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</si>
  <si>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</si>
  <si>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</si>
  <si>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</si>
  <si>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</si>
  <si>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</si>
  <si>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</si>
  <si>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</si>
  <si>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</si>
  <si>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</si>
  <si>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</si>
  <si>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</si>
  <si>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</si>
  <si>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</si>
  <si>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</si>
  <si>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</si>
  <si>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</si>
  <si>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</si>
  <si>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</si>
  <si>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</si>
  <si>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</si>
  <si>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</si>
  <si>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</si>
  <si>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</si>
  <si>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</si>
  <si>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</si>
  <si>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</si>
  <si>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</si>
  <si>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</si>
  <si>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</si>
  <si>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</si>
  <si>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</si>
  <si>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</si>
  <si>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</si>
  <si>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</si>
  <si>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</si>
  <si>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</si>
  <si>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</si>
  <si>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</si>
  <si>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</si>
  <si>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</si>
  <si>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</si>
  <si>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</si>
  <si>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</si>
  <si>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</si>
  <si>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</si>
  <si>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</si>
  <si>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</si>
  <si>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</si>
  <si>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</si>
  <si>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</si>
  <si>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</si>
  <si>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</si>
  <si>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</si>
  <si>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</si>
  <si>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</si>
  <si>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</si>
  <si>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</si>
  <si>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</si>
  <si>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</si>
  <si>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</si>
  <si>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</si>
  <si>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</si>
  <si>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</si>
  <si>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</si>
  <si>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</si>
  <si>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</si>
  <si>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</si>
  <si>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</si>
  <si>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</si>
  <si>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</si>
  <si>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</si>
  <si>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</si>
  <si>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</si>
  <si>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</si>
  <si>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</si>
  <si>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</si>
  <si>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</si>
  <si>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</si>
  <si>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</si>
  <si>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</si>
  <si>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</si>
  <si>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</si>
  <si>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</si>
  <si>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</si>
  <si>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</si>
  <si>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</si>
  <si>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</si>
  <si>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</si>
  <si>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</si>
  <si>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uma análise de dados específica.</t>
  </si>
  <si>
    <t>Pergunta de negócio</t>
  </si>
  <si>
    <t>Rótulos de Linha</t>
  </si>
  <si>
    <t>Total Geral</t>
  </si>
  <si>
    <t>Soma de Total Value</t>
  </si>
  <si>
    <r>
      <t xml:space="preserve">Qual o faturamento </t>
    </r>
    <r>
      <rPr>
        <b/>
        <sz val="11"/>
        <color theme="1"/>
        <rFont val="Aptos Narrow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scheme val="minor"/>
      </rPr>
      <t xml:space="preserve"> planos anuais </t>
    </r>
    <r>
      <rPr>
        <sz val="11"/>
        <color theme="1"/>
        <rFont val="Aptos Narrow"/>
        <family val="2"/>
        <scheme val="minor"/>
      </rPr>
      <t>(contendo todas as assinaturas agregadas)?</t>
    </r>
  </si>
  <si>
    <r>
      <t xml:space="preserve">Qual o faturamento </t>
    </r>
    <r>
      <rPr>
        <b/>
        <sz val="11"/>
        <color theme="1"/>
        <rFont val="Aptos Narrow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, separado por </t>
    </r>
    <r>
      <rPr>
        <b/>
        <sz val="11"/>
        <color theme="1"/>
        <rFont val="Aptos Narrow"/>
        <scheme val="minor"/>
      </rPr>
      <t>autorenovação e não</t>
    </r>
    <r>
      <rPr>
        <sz val="11"/>
        <color theme="1"/>
        <rFont val="Aptos Narrow"/>
        <family val="2"/>
        <scheme val="minor"/>
      </rPr>
      <t>?</t>
    </r>
  </si>
  <si>
    <t>XBOX GAME PASS SUBSCRIPTIONS SALES</t>
  </si>
  <si>
    <t>Total de vendas de Assinaturas da EA play</t>
  </si>
  <si>
    <t>Soma de EA Play Season Pass</t>
  </si>
  <si>
    <t>Total de vendas de Assinaturas Do Minecraft</t>
  </si>
  <si>
    <t>Soma de Minecraft Season Pass Price</t>
  </si>
  <si>
    <t>(Tudo)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</si>
  <si>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</si>
  <si>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</si>
  <si>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</si>
  <si>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</si>
  <si>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</si>
  <si>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</si>
  <si>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</si>
  <si>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</si>
  <si>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</si>
  <si>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</si>
  <si>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</si>
  <si>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</si>
  <si>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de vendas por mês</t>
  </si>
  <si>
    <t>Quantidade de cada plano contratado (porcentagem)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</si>
</sst>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2" xfId="1" applyFont="1" applyBorder="1"/>
    <xf numFmtId="0" fontId="0" fillId="7" borderId="0" xfId="0" applyFill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0" fontId="5" fillId="0" borderId="0" xfId="1" applyFont="1" applyBorder="1"/>
    <xf numFmtId="1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82"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0"/>
        <name val="Sergoe UI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63"/>
      <tableStyleElement type="headerRow" dxfId="62"/>
    </tableStyle>
  </tableStyles>
  <colors>
    <mruColors>
      <color rgb="FF22C55E"/>
      <color rgb="FFE8E6E9"/>
      <color rgb="FF2AEEB1"/>
      <color rgb="FF00CC00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Finalizado.xlsx]C̳álculos!tbl_annual_total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9972720"/>
        <c:axId val="279969976"/>
      </c:barChart>
      <c:catAx>
        <c:axId val="27997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969976"/>
        <c:crosses val="autoZero"/>
        <c:auto val="1"/>
        <c:lblAlgn val="ctr"/>
        <c:lblOffset val="100"/>
        <c:noMultiLvlLbl val="0"/>
      </c:catAx>
      <c:valAx>
        <c:axId val="2799699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799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Xbox Finalizado.xlsx]C̳álculos!Tabela dinâmica1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none"/>
          </c:marker>
          <c:cat>
            <c:strRef>
              <c:f>C̳álculos!$B$38:$B$50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C̳álculos!$C$38:$C$50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03792"/>
        <c:axId val="488501440"/>
      </c:lineChart>
      <c:catAx>
        <c:axId val="4885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488501440"/>
        <c:crosses val="autoZero"/>
        <c:auto val="1"/>
        <c:lblAlgn val="ctr"/>
        <c:lblOffset val="100"/>
        <c:noMultiLvlLbl val="0"/>
      </c:catAx>
      <c:valAx>
        <c:axId val="4885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4885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Xbox Finalizado.xlsx]C̳álculos!Tabela dinâmica2</c:name>
    <c:fmtId val="13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739071009480378E-2"/>
              <c:y val="9.71651970627508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3.4739071009480378E-2"/>
                  <c:y val="9.7165197062750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C̳álculos!$B$57:$B$60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C̳álculos!$C$57:$C$60</c:f>
              <c:numCache>
                <c:formatCode>0.00%</c:formatCode>
                <c:ptCount val="3"/>
                <c:pt idx="0">
                  <c:v>5.816847897288091E-2</c:v>
                </c:pt>
                <c:pt idx="1">
                  <c:v>0.23594916808594263</c:v>
                </c:pt>
                <c:pt idx="2">
                  <c:v>0.70588235294117652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.xml"/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71439</xdr:colOff>
      <xdr:row>0</xdr:row>
      <xdr:rowOff>0</xdr:rowOff>
    </xdr:from>
    <xdr:to>
      <xdr:col>0</xdr:col>
      <xdr:colOff>821533</xdr:colOff>
      <xdr:row>2</xdr:row>
      <xdr:rowOff>367379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t="-1222" r="71210" b="1222"/>
        <a:stretch/>
      </xdr:blipFill>
      <xdr:spPr>
        <a:xfrm>
          <a:off x="71439" y="0"/>
          <a:ext cx="750094" cy="974598"/>
        </a:xfrm>
        <a:prstGeom prst="rect">
          <a:avLst/>
        </a:prstGeom>
      </xdr:spPr>
    </xdr:pic>
    <xdr:clientData/>
  </xdr:twoCellAnchor>
  <xdr:twoCellAnchor editAs="absolute">
    <xdr:from>
      <xdr:col>0</xdr:col>
      <xdr:colOff>59531</xdr:colOff>
      <xdr:row>5</xdr:row>
      <xdr:rowOff>107151</xdr:rowOff>
    </xdr:from>
    <xdr:to>
      <xdr:col>0</xdr:col>
      <xdr:colOff>1888331</xdr:colOff>
      <xdr:row>11</xdr:row>
      <xdr:rowOff>130965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1418239"/>
              <a:ext cx="1828800" cy="123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24231</xdr:colOff>
      <xdr:row>5</xdr:row>
      <xdr:rowOff>96159</xdr:rowOff>
    </xdr:from>
    <xdr:to>
      <xdr:col>8</xdr:col>
      <xdr:colOff>357607</xdr:colOff>
      <xdr:row>12</xdr:row>
      <xdr:rowOff>46153</xdr:rowOff>
    </xdr:to>
    <xdr:grpSp>
      <xdr:nvGrpSpPr>
        <xdr:cNvPr id="12" name="Grupo 11"/>
        <xdr:cNvGrpSpPr/>
      </xdr:nvGrpSpPr>
      <xdr:grpSpPr>
        <a:xfrm>
          <a:off x="2265407" y="1407247"/>
          <a:ext cx="4434729" cy="1339524"/>
          <a:chOff x="2274093" y="1119188"/>
          <a:chExt cx="4476751" cy="1331119"/>
        </a:xfrm>
      </xdr:grpSpPr>
      <xdr:sp macro="" textlink="">
        <xdr:nvSpPr>
          <xdr:cNvPr id="8" name="Retângulo de cantos arredondados 7"/>
          <xdr:cNvSpPr/>
        </xdr:nvSpPr>
        <xdr:spPr>
          <a:xfrm>
            <a:off x="2274094" y="1202531"/>
            <a:ext cx="4476750" cy="1131094"/>
          </a:xfrm>
          <a:prstGeom prst="roundRect">
            <a:avLst>
              <a:gd name="adj" fmla="val 1145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1">
        <xdr:nvSpPr>
          <xdr:cNvPr id="9" name="Retângulo de cantos arredondados 8"/>
          <xdr:cNvSpPr/>
        </xdr:nvSpPr>
        <xdr:spPr>
          <a:xfrm>
            <a:off x="4003495" y="1516857"/>
            <a:ext cx="2690812" cy="714375"/>
          </a:xfrm>
          <a:prstGeom prst="roundRect">
            <a:avLst>
              <a:gd name="adj" fmla="val 11994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8B3E45B-ECF0-44AC-92F3-FD4BAD5BE421}" type="TxLink">
              <a:rPr lang="en-US" sz="3200" b="0" i="0" u="none" strike="noStrike">
                <a:solidFill>
                  <a:srgbClr val="2AEEB1"/>
                </a:solidFill>
                <a:latin typeface="Sergoe UI"/>
              </a:rPr>
              <a:pPr algn="ctr"/>
              <a:t> R$ 2.940,00 </a:t>
            </a:fld>
            <a:endParaRPr lang="pt-BR" sz="3200">
              <a:solidFill>
                <a:srgbClr val="2AEEB1"/>
              </a:solidFill>
              <a:latin typeface="Sergoe UI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7121" y="1297782"/>
            <a:ext cx="1371600" cy="1152525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2274093" y="1119188"/>
            <a:ext cx="4464843" cy="273844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rgoe UI"/>
              </a:rPr>
              <a:t>TOTAL</a:t>
            </a:r>
            <a:r>
              <a:rPr lang="pt-BR" sz="1100" b="1" baseline="0">
                <a:latin typeface="Sergoe UI"/>
              </a:rPr>
              <a:t> SUBSCRIPTIONS EA SEASON PASS</a:t>
            </a:r>
            <a:endParaRPr lang="pt-BR" sz="1100" b="1">
              <a:latin typeface="Sergoe UI"/>
            </a:endParaRPr>
          </a:p>
        </xdr:txBody>
      </xdr:sp>
    </xdr:grpSp>
    <xdr:clientData/>
  </xdr:twoCellAnchor>
  <xdr:twoCellAnchor>
    <xdr:from>
      <xdr:col>2</xdr:col>
      <xdr:colOff>24231</xdr:colOff>
      <xdr:row>12</xdr:row>
      <xdr:rowOff>73746</xdr:rowOff>
    </xdr:from>
    <xdr:to>
      <xdr:col>8</xdr:col>
      <xdr:colOff>361809</xdr:colOff>
      <xdr:row>19</xdr:row>
      <xdr:rowOff>40830</xdr:rowOff>
    </xdr:to>
    <xdr:grpSp>
      <xdr:nvGrpSpPr>
        <xdr:cNvPr id="26" name="Grupo 25"/>
        <xdr:cNvGrpSpPr/>
      </xdr:nvGrpSpPr>
      <xdr:grpSpPr>
        <a:xfrm>
          <a:off x="2265407" y="2774364"/>
          <a:ext cx="4438931" cy="1222142"/>
          <a:chOff x="6983084" y="1440865"/>
          <a:chExt cx="4438931" cy="1222142"/>
        </a:xfrm>
      </xdr:grpSpPr>
      <xdr:grpSp>
        <xdr:nvGrpSpPr>
          <xdr:cNvPr id="13" name="Grupo 12"/>
          <xdr:cNvGrpSpPr/>
        </xdr:nvGrpSpPr>
        <xdr:grpSpPr>
          <a:xfrm>
            <a:off x="6983084" y="1440865"/>
            <a:ext cx="4438931" cy="1222142"/>
            <a:chOff x="2274093" y="1119188"/>
            <a:chExt cx="4476751" cy="1214437"/>
          </a:xfrm>
        </xdr:grpSpPr>
        <xdr:sp macro="" textlink="">
          <xdr:nvSpPr>
            <xdr:cNvPr id="14" name="Retângulo de cantos arredondados 13"/>
            <xdr:cNvSpPr/>
          </xdr:nvSpPr>
          <xdr:spPr>
            <a:xfrm>
              <a:off x="2274094" y="1202531"/>
              <a:ext cx="4476750" cy="1131094"/>
            </a:xfrm>
            <a:prstGeom prst="roundRect">
              <a:avLst>
                <a:gd name="adj" fmla="val 1145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1">
          <xdr:nvSpPr>
            <xdr:cNvPr id="15" name="Retângulo de cantos arredondados 14"/>
            <xdr:cNvSpPr/>
          </xdr:nvSpPr>
          <xdr:spPr>
            <a:xfrm>
              <a:off x="3988594" y="1516857"/>
              <a:ext cx="2690812" cy="714375"/>
            </a:xfrm>
            <a:prstGeom prst="roundRect">
              <a:avLst>
                <a:gd name="adj" fmla="val 1199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48E1835-7419-4168-AF14-79FE0059B412}" type="TxLink">
                <a:rPr lang="en-US" sz="3200" b="0" i="0" u="none" strike="noStrike">
                  <a:solidFill>
                    <a:srgbClr val="2AEEB1"/>
                  </a:solidFill>
                  <a:latin typeface="Sergoe UI"/>
                </a:rPr>
                <a:pPr algn="ctr"/>
                <a:t> R$ 3.880,00 </a:t>
              </a:fld>
              <a:endParaRPr lang="pt-BR" sz="3200">
                <a:solidFill>
                  <a:srgbClr val="2AEEB1"/>
                </a:solidFill>
                <a:latin typeface="Sergoe UI"/>
              </a:endParaRPr>
            </a:p>
          </xdr:txBody>
        </xdr:sp>
        <xdr:sp macro="" textlink="">
          <xdr:nvSpPr>
            <xdr:cNvPr id="17" name="Arredondar Retângulo no Mesmo Canto Lateral 16"/>
            <xdr:cNvSpPr/>
          </xdr:nvSpPr>
          <xdr:spPr>
            <a:xfrm>
              <a:off x="2274093" y="1119188"/>
              <a:ext cx="4464843" cy="273844"/>
            </a:xfrm>
            <a:prstGeom prst="round2Same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rgoe UI"/>
                </a:rPr>
                <a:t>TOTAL</a:t>
              </a:r>
              <a:r>
                <a:rPr lang="pt-BR" sz="1100" b="1" baseline="0">
                  <a:latin typeface="Sergoe UI"/>
                </a:rPr>
                <a:t> SUBSCRIPTIONS MINECRAFTSEASON PASS</a:t>
              </a:r>
              <a:endParaRPr lang="pt-BR" sz="1100" b="1">
                <a:latin typeface="Sergoe UI"/>
              </a:endParaRPr>
            </a:p>
          </xdr:txBody>
        </xdr:sp>
      </xdr:grpSp>
      <xdr:grpSp>
        <xdr:nvGrpSpPr>
          <xdr:cNvPr id="18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7049900" y="1828661"/>
            <a:ext cx="1764069" cy="717177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9</xdr:col>
      <xdr:colOff>22410</xdr:colOff>
      <xdr:row>5</xdr:row>
      <xdr:rowOff>96159</xdr:rowOff>
    </xdr:from>
    <xdr:to>
      <xdr:col>21</xdr:col>
      <xdr:colOff>112059</xdr:colOff>
      <xdr:row>20</xdr:row>
      <xdr:rowOff>56029</xdr:rowOff>
    </xdr:to>
    <xdr:grpSp>
      <xdr:nvGrpSpPr>
        <xdr:cNvPr id="3" name="Grupo 2"/>
        <xdr:cNvGrpSpPr/>
      </xdr:nvGrpSpPr>
      <xdr:grpSpPr>
        <a:xfrm>
          <a:off x="7048498" y="1407247"/>
          <a:ext cx="7911355" cy="2783753"/>
          <a:chOff x="2212180" y="2508646"/>
          <a:chExt cx="9313069" cy="3194447"/>
        </a:xfrm>
      </xdr:grpSpPr>
      <xdr:grpSp>
        <xdr:nvGrpSpPr>
          <xdr:cNvPr id="7" name="Grupo 6"/>
          <xdr:cNvGrpSpPr/>
        </xdr:nvGrpSpPr>
        <xdr:grpSpPr>
          <a:xfrm>
            <a:off x="2226469" y="2607468"/>
            <a:ext cx="9282490" cy="3095625"/>
            <a:chOff x="3440906" y="1023937"/>
            <a:chExt cx="4548188" cy="3095625"/>
          </a:xfrm>
        </xdr:grpSpPr>
        <xdr:sp macro="" textlink="">
          <xdr:nvSpPr>
            <xdr:cNvPr id="6" name="Retângulo de cantos arredondados 5"/>
            <xdr:cNvSpPr/>
          </xdr:nvSpPr>
          <xdr:spPr>
            <a:xfrm>
              <a:off x="3440906" y="1071562"/>
              <a:ext cx="4548188" cy="2845594"/>
            </a:xfrm>
            <a:prstGeom prst="roundRect">
              <a:avLst>
                <a:gd name="adj" fmla="val 453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3448411" y="1023937"/>
            <a:ext cx="4466993" cy="3095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1" name="Arredondar Retângulo no Mesmo Canto Lateral 20"/>
          <xdr:cNvSpPr/>
        </xdr:nvSpPr>
        <xdr:spPr>
          <a:xfrm>
            <a:off x="2212180" y="2508646"/>
            <a:ext cx="9313069" cy="289323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rgoe UI"/>
              </a:rPr>
              <a:t>TOTAL</a:t>
            </a:r>
            <a:r>
              <a:rPr lang="pt-BR" sz="1100" b="1" baseline="0">
                <a:latin typeface="Sergoe UI"/>
              </a:rPr>
              <a:t> SUBSCRIPTIONS XBOX GAME PASS  AUTORENEWAL</a:t>
            </a:r>
            <a:endParaRPr lang="pt-BR" sz="1100" b="1">
              <a:latin typeface="Sergoe UI"/>
            </a:endParaRPr>
          </a:p>
        </xdr:txBody>
      </xdr:sp>
    </xdr:grpSp>
    <xdr:clientData/>
  </xdr:twoCellAnchor>
  <xdr:twoCellAnchor editAs="absolute">
    <xdr:from>
      <xdr:col>0</xdr:col>
      <xdr:colOff>1012032</xdr:colOff>
      <xdr:row>1</xdr:row>
      <xdr:rowOff>23812</xdr:rowOff>
    </xdr:from>
    <xdr:to>
      <xdr:col>0</xdr:col>
      <xdr:colOff>1783557</xdr:colOff>
      <xdr:row>2</xdr:row>
      <xdr:rowOff>252412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1012032" y="202406"/>
          <a:ext cx="771525" cy="657225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0</xdr:rowOff>
    </xdr:from>
    <xdr:to>
      <xdr:col>1</xdr:col>
      <xdr:colOff>0</xdr:colOff>
      <xdr:row>5</xdr:row>
      <xdr:rowOff>71437</xdr:rowOff>
    </xdr:to>
    <xdr:sp macro="" textlink="">
      <xdr:nvSpPr>
        <xdr:cNvPr id="16" name="Retângulo de cantos arredondados 15"/>
        <xdr:cNvSpPr/>
      </xdr:nvSpPr>
      <xdr:spPr>
        <a:xfrm>
          <a:off x="0" y="1035844"/>
          <a:ext cx="1964531" cy="357187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100" b="1">
              <a:solidFill>
                <a:schemeClr val="lt1"/>
              </a:solidFill>
              <a:latin typeface="Sergoe UI"/>
              <a:ea typeface="+mn-ea"/>
              <a:cs typeface="+mn-cs"/>
            </a:rPr>
            <a:t>Bem vindo(a) Liana</a:t>
          </a:r>
        </a:p>
      </xdr:txBody>
    </xdr:sp>
    <xdr:clientData/>
  </xdr:twoCellAnchor>
  <xdr:twoCellAnchor>
    <xdr:from>
      <xdr:col>2</xdr:col>
      <xdr:colOff>0</xdr:colOff>
      <xdr:row>3</xdr:row>
      <xdr:rowOff>11907</xdr:rowOff>
    </xdr:from>
    <xdr:to>
      <xdr:col>9</xdr:col>
      <xdr:colOff>535781</xdr:colOff>
      <xdr:row>5</xdr:row>
      <xdr:rowOff>1</xdr:rowOff>
    </xdr:to>
    <xdr:sp macro="" textlink="">
      <xdr:nvSpPr>
        <xdr:cNvPr id="24" name="Retângulo de cantos arredondados 23"/>
        <xdr:cNvSpPr/>
      </xdr:nvSpPr>
      <xdr:spPr>
        <a:xfrm>
          <a:off x="2238375" y="1047751"/>
          <a:ext cx="5369719" cy="273844"/>
        </a:xfrm>
        <a:prstGeom prst="round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</a:t>
          </a:r>
          <a:r>
            <a:rPr lang="pt-BR" sz="110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01/01/2024 - 31/12/2024 | Update: 18/02/2025 15:00:00</a:t>
          </a:r>
          <a:endParaRPr lang="pt-BR" sz="1100" b="1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29108</xdr:colOff>
      <xdr:row>20</xdr:row>
      <xdr:rowOff>30461</xdr:rowOff>
    </xdr:from>
    <xdr:to>
      <xdr:col>21</xdr:col>
      <xdr:colOff>122880</xdr:colOff>
      <xdr:row>38</xdr:row>
      <xdr:rowOff>179293</xdr:rowOff>
    </xdr:to>
    <xdr:grpSp>
      <xdr:nvGrpSpPr>
        <xdr:cNvPr id="36" name="Grupo 35"/>
        <xdr:cNvGrpSpPr/>
      </xdr:nvGrpSpPr>
      <xdr:grpSpPr>
        <a:xfrm>
          <a:off x="7055196" y="4165432"/>
          <a:ext cx="7915478" cy="3376126"/>
          <a:chOff x="7055196" y="4165432"/>
          <a:chExt cx="8655451" cy="3376126"/>
        </a:xfrm>
      </xdr:grpSpPr>
      <xdr:sp macro="" textlink="">
        <xdr:nvSpPr>
          <xdr:cNvPr id="39" name="Retângulo de cantos arredondados 38"/>
          <xdr:cNvSpPr/>
        </xdr:nvSpPr>
        <xdr:spPr>
          <a:xfrm>
            <a:off x="7059706" y="4320775"/>
            <a:ext cx="8644948" cy="3220783"/>
          </a:xfrm>
          <a:prstGeom prst="roundRect">
            <a:avLst>
              <a:gd name="adj" fmla="val 453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9" name="Gráfico 28"/>
          <xdr:cNvGraphicFramePr>
            <a:graphicFrameLocks/>
          </xdr:cNvGraphicFramePr>
        </xdr:nvGraphicFramePr>
        <xdr:xfrm>
          <a:off x="7194175" y="4560794"/>
          <a:ext cx="8292353" cy="29359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30" name="Arredondar Retângulo no Mesmo Canto Lateral 29"/>
          <xdr:cNvSpPr/>
        </xdr:nvSpPr>
        <xdr:spPr>
          <a:xfrm>
            <a:off x="7055196" y="4165432"/>
            <a:ext cx="8655451" cy="278210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rgoe UI"/>
              </a:rPr>
              <a:t>TOTAL</a:t>
            </a:r>
            <a:r>
              <a:rPr lang="pt-BR" sz="1100" b="1" baseline="0">
                <a:latin typeface="Sergoe UI"/>
              </a:rPr>
              <a:t> SUBSCRIPTIONS PER MONTH</a:t>
            </a:r>
            <a:endParaRPr lang="pt-BR" sz="1100" b="1">
              <a:latin typeface="Sergoe UI"/>
            </a:endParaRPr>
          </a:p>
        </xdr:txBody>
      </xdr:sp>
    </xdr:grpSp>
    <xdr:clientData/>
  </xdr:twoCellAnchor>
  <xdr:twoCellAnchor>
    <xdr:from>
      <xdr:col>2</xdr:col>
      <xdr:colOff>24231</xdr:colOff>
      <xdr:row>20</xdr:row>
      <xdr:rowOff>30461</xdr:rowOff>
    </xdr:from>
    <xdr:to>
      <xdr:col>8</xdr:col>
      <xdr:colOff>361808</xdr:colOff>
      <xdr:row>39</xdr:row>
      <xdr:rowOff>179293</xdr:rowOff>
    </xdr:to>
    <xdr:grpSp>
      <xdr:nvGrpSpPr>
        <xdr:cNvPr id="28" name="Grupo 27"/>
        <xdr:cNvGrpSpPr/>
      </xdr:nvGrpSpPr>
      <xdr:grpSpPr>
        <a:xfrm>
          <a:off x="2265407" y="4165432"/>
          <a:ext cx="4438930" cy="3555420"/>
          <a:chOff x="2265407" y="4456786"/>
          <a:chExt cx="4438930" cy="3555420"/>
        </a:xfrm>
      </xdr:grpSpPr>
      <xdr:sp macro="" textlink="">
        <xdr:nvSpPr>
          <xdr:cNvPr id="37" name="Retângulo de cantos arredondados 36"/>
          <xdr:cNvSpPr/>
        </xdr:nvSpPr>
        <xdr:spPr>
          <a:xfrm>
            <a:off x="2265407" y="4477658"/>
            <a:ext cx="4438930" cy="3344048"/>
          </a:xfrm>
          <a:prstGeom prst="roundRect">
            <a:avLst>
              <a:gd name="adj" fmla="val 37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4" name="Gráfico 33"/>
          <xdr:cNvGraphicFramePr>
            <a:graphicFrameLocks/>
          </xdr:cNvGraphicFramePr>
        </xdr:nvGraphicFramePr>
        <xdr:xfrm>
          <a:off x="2286000" y="4470499"/>
          <a:ext cx="4381500" cy="35417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35" name="Arredondar Retângulo no Mesmo Canto Lateral 34"/>
          <xdr:cNvSpPr/>
        </xdr:nvSpPr>
        <xdr:spPr>
          <a:xfrm>
            <a:off x="2265407" y="4456786"/>
            <a:ext cx="4424505" cy="328126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rgoe UI"/>
              </a:rPr>
              <a:t>SUBSCRIPTION</a:t>
            </a:r>
            <a:r>
              <a:rPr lang="pt-BR" sz="1100" b="1" baseline="0">
                <a:latin typeface="Sergoe UI"/>
              </a:rPr>
              <a:t> </a:t>
            </a:r>
            <a:r>
              <a:rPr lang="pt-BR" sz="1100" b="1">
                <a:latin typeface="Sergoe UI"/>
              </a:rPr>
              <a:t>PLANS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 Orui Saito" refreshedDate="45706.353315046297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>
  <location ref="B56:C6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sd="0" x="1"/>
        <item sd="0" x="2"/>
        <item sd="0"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showDataAs="percentOfTotal" baseField="2" baseItem="0" numFmtId="10"/>
  </dataFields>
  <formats count="2">
    <format dxfId="61">
      <pivotArea outline="0" collapsedLevelsAreSubtotals="1" fieldPosition="0"/>
    </format>
    <format dxfId="6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B37:C5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sd="0" x="1"/>
        <item sd="0" x="2"/>
        <item sd="0"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1">
    <format dxfId="64">
      <pivotArea outline="0" collapsedLevelsAreSubtotals="1" fieldPosition="0"/>
    </format>
  </format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65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bl_ea_season_play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44"/>
  </dataFields>
  <formats count="1">
    <format dxfId="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_season_play"/>
    <pivotTable tabId="3" name="Tabela dinâmica3"/>
    <pivotTable tabId="3" name="Tabela dinâmica1"/>
    <pivotTable tabId="3" name="Tabela dinâmica2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81">
  <autoFilter ref="A1:M296">
    <filterColumn colId="7">
      <filters>
        <filter val="Yes"/>
      </filters>
    </filterColumn>
  </autoFilter>
  <tableColumns count="13">
    <tableColumn id="1" name="Subscriber ID" dataDxfId="80"/>
    <tableColumn id="2" name="Name" dataDxfId="79"/>
    <tableColumn id="3" name="Plan" dataDxfId="78"/>
    <tableColumn id="4" name="Start Date" dataDxfId="77"/>
    <tableColumn id="5" name="Auto Renewal" dataDxfId="76"/>
    <tableColumn id="6" name="Subscription Price" dataDxfId="75" dataCellStyle="Moeda"/>
    <tableColumn id="7" name="Subscription Type" dataDxfId="74"/>
    <tableColumn id="8" name="EA Play Season Pass" dataDxfId="73"/>
    <tableColumn id="13" name="EA Play Season Pass_x000a_Price" dataDxfId="72" dataCellStyle="Moeda"/>
    <tableColumn id="9" name="Minecraft Season Pass" dataDxfId="71"/>
    <tableColumn id="10" name="Minecraft Season Pass Price" dataDxfId="70" dataCellStyle="Moeda"/>
    <tableColumn id="11" name="Coupon Value" dataDxfId="69" dataCellStyle="Moeda"/>
    <tableColumn id="12" name="Total Value" dataDxfId="6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M44" sqref="M44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M44" sqref="M4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4.2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D60"/>
  <sheetViews>
    <sheetView showGridLines="0" topLeftCell="A43" workbookViewId="0">
      <selection activeCell="M44" sqref="M44"/>
    </sheetView>
  </sheetViews>
  <sheetFormatPr defaultRowHeight="14.25"/>
  <cols>
    <col min="2" max="2" width="18" customWidth="1"/>
    <col min="3" max="5" width="19.125" customWidth="1"/>
    <col min="6" max="296" width="9.875" customWidth="1"/>
    <col min="297" max="297" width="12" bestFit="1" customWidth="1"/>
  </cols>
  <sheetData>
    <row r="1" spans="1:3">
      <c r="B1" t="s">
        <v>313</v>
      </c>
    </row>
    <row r="3" spans="1:3">
      <c r="B3" t="s">
        <v>314</v>
      </c>
    </row>
    <row r="4" spans="1:3" ht="15">
      <c r="A4">
        <v>1</v>
      </c>
      <c r="B4" t="s">
        <v>318</v>
      </c>
    </row>
    <row r="5" spans="1:3" ht="15">
      <c r="A5">
        <v>2</v>
      </c>
      <c r="B5" t="s">
        <v>319</v>
      </c>
    </row>
    <row r="6" spans="1:3">
      <c r="B6" s="12" t="s">
        <v>16</v>
      </c>
      <c r="C6" t="s">
        <v>325</v>
      </c>
    </row>
    <row r="8" spans="1:3">
      <c r="B8" s="12" t="s">
        <v>315</v>
      </c>
      <c r="C8" t="s">
        <v>317</v>
      </c>
    </row>
    <row r="9" spans="1:3">
      <c r="B9" s="13" t="s">
        <v>23</v>
      </c>
      <c r="C9" s="17">
        <v>3847</v>
      </c>
    </row>
    <row r="10" spans="1:3">
      <c r="B10" s="13" t="s">
        <v>19</v>
      </c>
      <c r="C10" s="17">
        <v>3786</v>
      </c>
    </row>
    <row r="11" spans="1:3">
      <c r="B11" s="13" t="s">
        <v>316</v>
      </c>
      <c r="C11" s="17">
        <v>7633</v>
      </c>
    </row>
    <row r="14" spans="1:3">
      <c r="A14">
        <v>3</v>
      </c>
      <c r="B14" t="s">
        <v>321</v>
      </c>
    </row>
    <row r="15" spans="1:3">
      <c r="B15" s="12" t="s">
        <v>16</v>
      </c>
      <c r="C15" t="s">
        <v>325</v>
      </c>
    </row>
    <row r="17" spans="1:4">
      <c r="B17" s="12" t="s">
        <v>315</v>
      </c>
      <c r="C17" t="s">
        <v>322</v>
      </c>
    </row>
    <row r="18" spans="1:4">
      <c r="B18" s="13" t="s">
        <v>22</v>
      </c>
      <c r="C18" s="17">
        <v>0</v>
      </c>
    </row>
    <row r="19" spans="1:4">
      <c r="B19" s="13" t="s">
        <v>26</v>
      </c>
      <c r="C19" s="17">
        <v>0</v>
      </c>
    </row>
    <row r="20" spans="1:4">
      <c r="B20" s="13" t="s">
        <v>18</v>
      </c>
      <c r="C20" s="17">
        <v>2940</v>
      </c>
    </row>
    <row r="21" spans="1:4">
      <c r="B21" s="13" t="s">
        <v>316</v>
      </c>
      <c r="C21" s="17">
        <v>2940</v>
      </c>
      <c r="D21" s="16">
        <f>GETPIVOTDATA("EA Play Season Pass
Price",$B$17)</f>
        <v>2940</v>
      </c>
    </row>
    <row r="24" spans="1:4">
      <c r="A24">
        <v>4</v>
      </c>
      <c r="B24" t="s">
        <v>323</v>
      </c>
    </row>
    <row r="25" spans="1:4">
      <c r="B25" s="12" t="s">
        <v>16</v>
      </c>
      <c r="C25" t="s">
        <v>325</v>
      </c>
    </row>
    <row r="27" spans="1:4">
      <c r="B27" s="12" t="s">
        <v>315</v>
      </c>
      <c r="C27" t="s">
        <v>324</v>
      </c>
    </row>
    <row r="28" spans="1:4">
      <c r="B28" s="13" t="s">
        <v>22</v>
      </c>
      <c r="C28" s="17">
        <v>0</v>
      </c>
    </row>
    <row r="29" spans="1:4">
      <c r="B29" s="13" t="s">
        <v>26</v>
      </c>
      <c r="C29" s="17">
        <v>1920</v>
      </c>
    </row>
    <row r="30" spans="1:4">
      <c r="B30" s="13" t="s">
        <v>18</v>
      </c>
      <c r="C30" s="17">
        <v>1960</v>
      </c>
    </row>
    <row r="31" spans="1:4">
      <c r="B31" s="13" t="s">
        <v>316</v>
      </c>
      <c r="C31" s="17">
        <v>3880</v>
      </c>
      <c r="D31" s="16">
        <f>GETPIVOTDATA("Minecraft Season Pass Price",$B$27)</f>
        <v>3880</v>
      </c>
    </row>
    <row r="34" spans="1:3">
      <c r="A34">
        <v>5</v>
      </c>
      <c r="B34" s="13" t="s">
        <v>338</v>
      </c>
    </row>
    <row r="35" spans="1:3">
      <c r="B35" s="12" t="s">
        <v>16</v>
      </c>
      <c r="C35" t="s">
        <v>325</v>
      </c>
    </row>
    <row r="37" spans="1:3">
      <c r="B37" s="12" t="s">
        <v>315</v>
      </c>
      <c r="C37" t="s">
        <v>317</v>
      </c>
    </row>
    <row r="38" spans="1:3">
      <c r="B38" s="13" t="s">
        <v>326</v>
      </c>
      <c r="C38" s="17">
        <v>65</v>
      </c>
    </row>
    <row r="39" spans="1:3">
      <c r="B39" s="13" t="s">
        <v>327</v>
      </c>
      <c r="C39" s="17">
        <v>82</v>
      </c>
    </row>
    <row r="40" spans="1:3">
      <c r="B40" s="13" t="s">
        <v>328</v>
      </c>
      <c r="C40" s="17">
        <v>801</v>
      </c>
    </row>
    <row r="41" spans="1:3">
      <c r="B41" s="13" t="s">
        <v>329</v>
      </c>
      <c r="C41" s="17">
        <v>782</v>
      </c>
    </row>
    <row r="42" spans="1:3">
      <c r="B42" s="13" t="s">
        <v>330</v>
      </c>
      <c r="C42" s="17">
        <v>777</v>
      </c>
    </row>
    <row r="43" spans="1:3">
      <c r="B43" s="13" t="s">
        <v>331</v>
      </c>
      <c r="C43" s="17">
        <v>770</v>
      </c>
    </row>
    <row r="44" spans="1:3">
      <c r="B44" s="13" t="s">
        <v>332</v>
      </c>
      <c r="C44" s="17">
        <v>784</v>
      </c>
    </row>
    <row r="45" spans="1:3">
      <c r="B45" s="13" t="s">
        <v>333</v>
      </c>
      <c r="C45" s="17">
        <v>787</v>
      </c>
    </row>
    <row r="46" spans="1:3">
      <c r="B46" s="13" t="s">
        <v>334</v>
      </c>
      <c r="C46" s="17">
        <v>780</v>
      </c>
    </row>
    <row r="47" spans="1:3">
      <c r="B47" s="13" t="s">
        <v>335</v>
      </c>
      <c r="C47" s="17">
        <v>832</v>
      </c>
    </row>
    <row r="48" spans="1:3">
      <c r="B48" s="13" t="s">
        <v>336</v>
      </c>
      <c r="C48" s="17">
        <v>784</v>
      </c>
    </row>
    <row r="49" spans="1:3">
      <c r="B49" s="13" t="s">
        <v>337</v>
      </c>
      <c r="C49" s="17">
        <v>389</v>
      </c>
    </row>
    <row r="50" spans="1:3">
      <c r="B50" s="13" t="s">
        <v>316</v>
      </c>
      <c r="C50" s="17">
        <v>7633</v>
      </c>
    </row>
    <row r="53" spans="1:3">
      <c r="A53">
        <v>6</v>
      </c>
      <c r="B53" s="13" t="s">
        <v>339</v>
      </c>
    </row>
    <row r="54" spans="1:3">
      <c r="B54" s="12" t="s">
        <v>16</v>
      </c>
      <c r="C54" t="s">
        <v>325</v>
      </c>
    </row>
    <row r="56" spans="1:3">
      <c r="B56" s="12" t="s">
        <v>315</v>
      </c>
      <c r="C56" t="s">
        <v>317</v>
      </c>
    </row>
    <row r="57" spans="1:3">
      <c r="B57" s="13" t="s">
        <v>22</v>
      </c>
      <c r="C57" s="19">
        <v>5.816847897288091E-2</v>
      </c>
    </row>
    <row r="58" spans="1:3">
      <c r="B58" s="13" t="s">
        <v>26</v>
      </c>
      <c r="C58" s="19">
        <v>0.23594916808594263</v>
      </c>
    </row>
    <row r="59" spans="1:3">
      <c r="B59" s="13" t="s">
        <v>18</v>
      </c>
      <c r="C59" s="19">
        <v>0.70588235294117652</v>
      </c>
    </row>
    <row r="60" spans="1:3">
      <c r="B60" s="13" t="s">
        <v>316</v>
      </c>
      <c r="C60" s="19">
        <v>1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1"/>
  <sheetViews>
    <sheetView showGridLines="0" showRowColHeaders="0" tabSelected="1" zoomScale="85" zoomScaleNormal="85" workbookViewId="0">
      <selection activeCell="B23" sqref="B23"/>
    </sheetView>
  </sheetViews>
  <sheetFormatPr defaultRowHeight="14.25"/>
  <cols>
    <col min="1" max="1" width="25.75" style="4" customWidth="1"/>
    <col min="2" max="2" width="3.625" customWidth="1"/>
    <col min="12" max="12" width="6.625" customWidth="1"/>
    <col min="16" max="16" width="6.375" customWidth="1"/>
  </cols>
  <sheetData>
    <row r="2" spans="1:17" ht="33.75" customHeight="1" thickBot="1">
      <c r="C2" s="14" t="s">
        <v>320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8"/>
    </row>
    <row r="3" spans="1:17" ht="33.75" customHeight="1" thickTop="1"/>
    <row r="4" spans="1:17" s="7" customFormat="1" ht="8.25" customHeight="1">
      <c r="A4" s="4"/>
    </row>
    <row r="5" spans="1:17" s="7" customFormat="1">
      <c r="A5" s="4"/>
    </row>
    <row r="6" spans="1:17" s="7" customFormat="1" ht="10.5" customHeight="1">
      <c r="A6" s="4"/>
    </row>
    <row r="7" spans="1:17" s="7" customFormat="1" ht="9.75" customHeight="1">
      <c r="A7" s="4"/>
    </row>
    <row r="8" spans="1:17" s="7" customFormat="1" ht="33" customHeight="1">
      <c r="A8" s="4"/>
    </row>
    <row r="9" spans="1:17" s="7" customFormat="1">
      <c r="A9" s="4"/>
    </row>
    <row r="10" spans="1:17" s="7" customFormat="1">
      <c r="A10" s="4"/>
    </row>
    <row r="11" spans="1:17" s="7" customFormat="1">
      <c r="A11" s="4"/>
    </row>
    <row r="12" spans="1:17" s="7" customFormat="1">
      <c r="A12" s="4"/>
    </row>
    <row r="13" spans="1:17" s="7" customFormat="1">
      <c r="A13" s="4"/>
    </row>
    <row r="14" spans="1:17" s="7" customFormat="1">
      <c r="A14" s="4"/>
    </row>
    <row r="15" spans="1:17" s="7" customFormat="1">
      <c r="A15" s="4"/>
    </row>
    <row r="16" spans="1:17" s="7" customFormat="1">
      <c r="A16" s="4"/>
    </row>
    <row r="17" spans="1:4" s="7" customFormat="1">
      <c r="A17" s="4"/>
    </row>
    <row r="18" spans="1:4" s="7" customFormat="1">
      <c r="A18" s="4"/>
    </row>
    <row r="19" spans="1:4" s="7" customFormat="1">
      <c r="A19" s="4"/>
    </row>
    <row r="20" spans="1:4" s="7" customFormat="1">
      <c r="A20" s="4"/>
    </row>
    <row r="21" spans="1:4" s="7" customFormat="1">
      <c r="A21" s="4"/>
    </row>
    <row r="22" spans="1:4" s="7" customFormat="1">
      <c r="A22" s="4"/>
    </row>
    <row r="23" spans="1:4" s="7" customFormat="1">
      <c r="A23" s="4"/>
    </row>
    <row r="24" spans="1:4" s="7" customFormat="1">
      <c r="A24" s="4"/>
      <c r="D24" s="15"/>
    </row>
    <row r="25" spans="1:4" s="7" customFormat="1">
      <c r="A25" s="4"/>
    </row>
    <row r="26" spans="1:4" s="7" customFormat="1">
      <c r="A26" s="4"/>
    </row>
    <row r="27" spans="1:4" s="7" customFormat="1">
      <c r="A27" s="4"/>
    </row>
    <row r="28" spans="1:4" s="7" customFormat="1">
      <c r="A28" s="4"/>
    </row>
    <row r="29" spans="1:4" s="7" customFormat="1">
      <c r="A29" s="4"/>
    </row>
    <row r="30" spans="1:4" s="7" customFormat="1">
      <c r="A30" s="4"/>
    </row>
    <row r="31" spans="1:4" s="7" customFormat="1">
      <c r="A31" s="4"/>
    </row>
    <row r="32" spans="1:4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  <row r="302" spans="1:1" s="7" customFormat="1">
      <c r="A302" s="4"/>
    </row>
    <row r="303" spans="1:1" s="7" customFormat="1">
      <c r="A303" s="4"/>
    </row>
    <row r="304" spans="1:1" s="7" customFormat="1">
      <c r="A304" s="4"/>
    </row>
    <row r="305" spans="1:1" s="7" customFormat="1">
      <c r="A305" s="4"/>
    </row>
    <row r="306" spans="1:1" s="7" customFormat="1">
      <c r="A306" s="4"/>
    </row>
    <row r="307" spans="1:1" s="7" customFormat="1">
      <c r="A307" s="4"/>
    </row>
    <row r="308" spans="1:1" s="7" customFormat="1">
      <c r="A308" s="4"/>
    </row>
    <row r="309" spans="1:1" s="7" customFormat="1">
      <c r="A309" s="4"/>
    </row>
    <row r="310" spans="1:1" s="7" customFormat="1">
      <c r="A310" s="4"/>
    </row>
    <row r="311" spans="1:1" s="7" customFormat="1">
      <c r="A311" s="4"/>
    </row>
    <row r="312" spans="1:1" s="7" customFormat="1">
      <c r="A312" s="4"/>
    </row>
    <row r="313" spans="1:1" s="7" customFormat="1">
      <c r="A313" s="4"/>
    </row>
    <row r="314" spans="1:1" s="7" customFormat="1">
      <c r="A314" s="4"/>
    </row>
    <row r="315" spans="1:1" s="7" customFormat="1">
      <c r="A315" s="4"/>
    </row>
    <row r="316" spans="1:1" s="7" customFormat="1">
      <c r="A316" s="4"/>
    </row>
    <row r="317" spans="1:1" s="7" customFormat="1">
      <c r="A317" s="4"/>
    </row>
    <row r="318" spans="1:1" s="7" customFormat="1">
      <c r="A318" s="4"/>
    </row>
    <row r="319" spans="1:1" s="7" customFormat="1">
      <c r="A319" s="4"/>
    </row>
    <row r="320" spans="1:1" s="7" customFormat="1">
      <c r="A320" s="4"/>
    </row>
    <row r="321" spans="1:1" s="7" customFormat="1">
      <c r="A321" s="4"/>
    </row>
    <row r="322" spans="1:1" s="7" customFormat="1">
      <c r="A322" s="4"/>
    </row>
    <row r="323" spans="1:1" s="7" customFormat="1">
      <c r="A323" s="4"/>
    </row>
    <row r="324" spans="1:1" s="7" customFormat="1">
      <c r="A324" s="4"/>
    </row>
    <row r="325" spans="1:1" s="7" customFormat="1">
      <c r="A325" s="4"/>
    </row>
    <row r="326" spans="1:1" s="7" customFormat="1">
      <c r="A326" s="4"/>
    </row>
    <row r="327" spans="1:1" s="7" customFormat="1">
      <c r="A327" s="4"/>
    </row>
    <row r="328" spans="1:1" s="7" customFormat="1">
      <c r="A328" s="4"/>
    </row>
    <row r="329" spans="1:1" s="7" customFormat="1">
      <c r="A329" s="4"/>
    </row>
    <row r="330" spans="1:1" s="7" customFormat="1">
      <c r="A330" s="4"/>
    </row>
    <row r="331" spans="1:1" s="7" customFormat="1">
      <c r="A331" s="4"/>
    </row>
    <row r="332" spans="1:1" s="7" customFormat="1">
      <c r="A332" s="4"/>
    </row>
    <row r="333" spans="1:1" s="7" customFormat="1">
      <c r="A333" s="4"/>
    </row>
    <row r="334" spans="1:1" s="7" customFormat="1">
      <c r="A334" s="4"/>
    </row>
    <row r="335" spans="1:1" s="7" customFormat="1">
      <c r="A335" s="4"/>
    </row>
    <row r="336" spans="1:1" s="7" customFormat="1">
      <c r="A336" s="4"/>
    </row>
    <row r="337" spans="1:1" s="7" customFormat="1">
      <c r="A337" s="4"/>
    </row>
    <row r="338" spans="1:1" s="7" customFormat="1">
      <c r="A338" s="4"/>
    </row>
    <row r="339" spans="1:1" s="7" customFormat="1">
      <c r="A339" s="4"/>
    </row>
    <row r="340" spans="1:1" s="7" customFormat="1">
      <c r="A340" s="4"/>
    </row>
    <row r="341" spans="1:1" s="7" customFormat="1">
      <c r="A341" s="4"/>
    </row>
    <row r="342" spans="1:1" s="7" customFormat="1">
      <c r="A342" s="4"/>
    </row>
    <row r="343" spans="1:1" s="7" customFormat="1">
      <c r="A343" s="4"/>
    </row>
    <row r="344" spans="1:1" s="7" customFormat="1">
      <c r="A344" s="4"/>
    </row>
    <row r="345" spans="1:1" s="7" customFormat="1">
      <c r="A345" s="4"/>
    </row>
    <row r="346" spans="1:1" s="7" customFormat="1">
      <c r="A346" s="4"/>
    </row>
    <row r="347" spans="1:1" s="7" customFormat="1">
      <c r="A347" s="4"/>
    </row>
    <row r="348" spans="1:1" s="7" customFormat="1">
      <c r="A348" s="4"/>
    </row>
    <row r="349" spans="1:1" s="7" customFormat="1">
      <c r="A349" s="4"/>
    </row>
    <row r="350" spans="1:1" s="7" customFormat="1">
      <c r="A350" s="4"/>
    </row>
    <row r="351" spans="1:1" s="7" customFormat="1">
      <c r="A351" s="4"/>
    </row>
    <row r="352" spans="1:1" s="7" customFormat="1">
      <c r="A352" s="4"/>
    </row>
    <row r="353" spans="1:1" s="7" customFormat="1">
      <c r="A353" s="4"/>
    </row>
    <row r="354" spans="1:1" s="7" customFormat="1">
      <c r="A354" s="4"/>
    </row>
    <row r="355" spans="1:1" s="7" customFormat="1">
      <c r="A355" s="4"/>
    </row>
    <row r="356" spans="1:1" s="7" customFormat="1">
      <c r="A356" s="4"/>
    </row>
    <row r="357" spans="1:1" s="7" customFormat="1">
      <c r="A357" s="4"/>
    </row>
    <row r="358" spans="1:1" s="7" customFormat="1">
      <c r="A358" s="4"/>
    </row>
    <row r="359" spans="1:1" s="7" customFormat="1">
      <c r="A359" s="4"/>
    </row>
    <row r="360" spans="1:1" s="7" customFormat="1">
      <c r="A360" s="4"/>
    </row>
    <row r="361" spans="1:1" s="7" customFormat="1">
      <c r="A36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851b35d3-0456-4d6a-bc2f-da927e91d158"/>
    <ds:schemaRef ds:uri="http://schemas.microsoft.com/office/2006/metadata/properties"/>
    <ds:schemaRef ds:uri="http://purl.org/dc/terms/"/>
    <ds:schemaRef ds:uri="19483571-f922-4e8e-9c1c-26f0a2252132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Victor Orui Saito</cp:lastModifiedBy>
  <dcterms:created xsi:type="dcterms:W3CDTF">2024-12-19T13:13:10Z</dcterms:created>
  <dcterms:modified xsi:type="dcterms:W3CDTF">2025-02-18T18:44:03Z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