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venet\Downloads\"/>
    </mc:Choice>
  </mc:AlternateContent>
  <xr:revisionPtr revIDLastSave="0" documentId="13_ncr:1_{FE660D0A-B9AB-4388-B28A-8417E944532D}" xr6:coauthVersionLast="43" xr6:coauthVersionMax="43" xr10:uidLastSave="{00000000-0000-0000-0000-000000000000}"/>
  <bookViews>
    <workbookView xWindow="-110" yWindow="-110" windowWidth="19420" windowHeight="11760" tabRatio="993" xr2:uid="{00000000-000D-0000-FFFF-FFFF00000000}"/>
  </bookViews>
  <sheets>
    <sheet name="Included papers" sheetId="1" r:id="rId1"/>
    <sheet name="Diseases and Classifications" sheetId="3" r:id="rId2"/>
    <sheet name="Algorithms" sheetId="4" r:id="rId3"/>
    <sheet name="Publication Venues" sheetId="2" r:id="rId4"/>
    <sheet name="Excluded papers" sheetId="5" r:id="rId5"/>
  </sheets>
  <calcPr calcId="191028" concurrentCalc="0"/>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9" i="5" l="1"/>
  <c r="P10" i="1"/>
  <c r="P56" i="1"/>
  <c r="P96" i="1"/>
</calcChain>
</file>

<file path=xl/sharedStrings.xml><?xml version="1.0" encoding="utf-8"?>
<sst xmlns="http://schemas.openxmlformats.org/spreadsheetml/2006/main" count="2468" uniqueCount="927">
  <si>
    <t>Author</t>
  </si>
  <si>
    <t>Year</t>
  </si>
  <si>
    <t>Title</t>
  </si>
  <si>
    <t>Journal</t>
  </si>
  <si>
    <t>Abstract</t>
  </si>
  <si>
    <t>Publication Venue</t>
  </si>
  <si>
    <t>Clinical Note Type (Nurse notes, Doctor notes, Radiology Reports, Pathology Reports)</t>
  </si>
  <si>
    <t>Data Period</t>
  </si>
  <si>
    <t>Institution (origin of data)</t>
  </si>
  <si>
    <t>Country</t>
  </si>
  <si>
    <t>Machine learning algorithm</t>
  </si>
  <si>
    <t>Rule-Based</t>
  </si>
  <si>
    <t>Disease</t>
  </si>
  <si>
    <t>Disease Category</t>
  </si>
  <si>
    <t>Tools</t>
  </si>
  <si>
    <t>Dataset Size</t>
  </si>
  <si>
    <t>Dataset Publicly Available</t>
  </si>
  <si>
    <t>Dataset Language</t>
  </si>
  <si>
    <t>Patients Sample Size</t>
  </si>
  <si>
    <t>PPV(Precision)</t>
  </si>
  <si>
    <t>NPV</t>
  </si>
  <si>
    <t>Sensitivity(Recall)</t>
  </si>
  <si>
    <t>Specificity(TNR)</t>
  </si>
  <si>
    <t>F-Score</t>
  </si>
  <si>
    <t>Accuracy</t>
  </si>
  <si>
    <t>AUC-ROC</t>
  </si>
  <si>
    <t>Abhyankar, S. Demner-Fushman, D. Callaghan, F. M. McDonald, C. J.</t>
  </si>
  <si>
    <t>Combining structured and unstructured data to identify a cohort of ICU patients who received dialysis</t>
  </si>
  <si>
    <t>Journal of the American Medical Informatics Association</t>
  </si>
  <si>
    <t>OBJECTIVE To develop a generalizable method for identifying patient cohorts from electronic health record (EHR) data-in this case, patients having dialysis-that uses simple information retrieval (IR) tools. METHODS We used the coded data and clinical notes from the 24,506 adult patients in the Multiparameter Intelligent Monitoring in Intensive Care database to identify patients who had dialysis. We used SQL queries to search the procedure, diagnosis, and coded nursing observations tables based on ICD-9 and local codes. We used a domain-specific search engine to find clinical notes containing terms related to dialysis. We manually validated the available records for a 10 \% random sample of patients who potentially had dialysis and a random sample of 200 patients who were not identified as having dialysis based on any of the sources. RESULTS We identified 1844 patients that potentially had dialysis: 1481 from the three coded sources and 1624 from the clinical notes. Precision for identifying dialysis patients based on available data was estimated to be 78.4 \% (95 \% CI 71.9 \% to 84.2 \% ) and recall was 100 \% (95 \% CI 86 \% to 100 \% ). CONCLUSIONS Combining structured EHR data with information from clinical notes using simple queries increases the utility of both types of data for cohort identification. Patients identified by more than one source are more likely to meet the inclusion criteria; however, including patients found in any of the sources increases recall. This method is attractive because it is available to researchers with access to EHR data and off-the-shelf IR tools.</t>
  </si>
  <si>
    <t>Medical Informatics</t>
  </si>
  <si>
    <t>physician discharge summaries, nursing progress notes, and radiology reports</t>
  </si>
  <si>
    <t>2001 – 2008</t>
  </si>
  <si>
    <t>Beth Israel Deaconess Medical Center</t>
  </si>
  <si>
    <t>Israel</t>
  </si>
  <si>
    <t>n/a</t>
  </si>
  <si>
    <t>Search queries - IR</t>
  </si>
  <si>
    <t>Dialysis</t>
  </si>
  <si>
    <t xml:space="preserve">Diseases of the genitourinary system </t>
  </si>
  <si>
    <t>SQL, Essie(search engine)</t>
  </si>
  <si>
    <t>Not specified</t>
  </si>
  <si>
    <t>Yes</t>
  </si>
  <si>
    <t>English</t>
  </si>
  <si>
    <t>L. Zhou, Y. Lu, C. J. Vitale, P. L. Mar, F. Chang, N. Dhopeshwarkar and R. A. Rocha</t>
  </si>
  <si>
    <t>Representation of Information about Family Relatives as Structured Data in Electronic Health Records</t>
  </si>
  <si>
    <t>Applied Clinical Informatics</t>
  </si>
  <si>
    <t>BACKGROUND: The ability to manage and leverage family history information in the electronic health record (EHR) is crucial to delivering high-quality clinical care. OBJECTIVES: We aimed to evaluate existing standards in representing relative information, examine this information documented in EHRs, and develop a natural language processing (NLP) application to extract relative information from free-text clinical documents. METHODS: We reviewed a random sample of 100 admission notes and 100 discharge summaries of 198 patients, and also reviewed the structured entries for these patients in an EHR system's family history module. We investigated the two standards used by Stage 2 of Meaningful Use (SNOMED CT and HL7 Family History Standard) and identified coverage gaps of each standard in coding relative information. Finally, we evaluated the performance of the MTERMS NLP system in identifying relative information from free-text documents. RESULTS: The structure and content of SNOMED CT and HL7 for representing relative information are different in several ways. Both terminologies have high coverage to represent local relative concepts built in an ambulatory EHR system, but gaps in key concept coverage were detected; coverage rates for relative information in free-text clinical documents were 95.2 \% and 98.6 \% , respectively. Compared to structured entries, richer family history information was only available in free-text documents. Using a comprehensive lexicon that included concepts and terms of relative information from different sources, we expanded the MTERMS NLP system to extract and encode relative information in clinical documents and achieved a corresponding precision of 100 \% and recall of 97.4 \% . CONCLUSIONS: Comprehensive assessment and user guidance are critical to adopting standards into EHR systems in a meaningful way. A significant portion of patients' family history information is only documented in free-text clinical documents and NLP can be used to extract this information.</t>
  </si>
  <si>
    <t>Admission notes, Discharge summaries</t>
  </si>
  <si>
    <t>Birgham and Women's hospital</t>
  </si>
  <si>
    <t>USA</t>
  </si>
  <si>
    <t>Rule based NLP (domain lexicon + patterns)</t>
  </si>
  <si>
    <t>Breast cancer, coronary artery diseases, colorectal cancer, Type 2 Diabetes Mellitus, and osteoporosis</t>
  </si>
  <si>
    <t>Neoplasms / Diseases of the circulatory system</t>
  </si>
  <si>
    <t>MTERMS</t>
  </si>
  <si>
    <t>No</t>
  </si>
  <si>
    <t>A. Wright, A. B. McCoy, S. Henkin, A. Kale and D. F. Sittig</t>
  </si>
  <si>
    <t>Use of a support vector machine for categorizing free-text notes: Assessment of accuracy across two institutions</t>
  </si>
  <si>
    <t>BACKGROUND: Electronic health record (EHR) users must regularly review large amounts of data in order to make informed clinical decisions, and such review is time-consuming and often overwhelming. Technologies like automated summarization tools, EHR search engines and natural language processing have been shown to help clinicians manage this information.$\backslash$n$\backslash$nOBJECTIVE: To develop a support vector machine (SVM)-based system for identifying EHR progress notes pertaining to diabetes, and to validate it at two institutions.$\backslash$n$\backslash$nMATERIALS AND METHODS: We retrieved 2000 EHR progress notes from patients with diabetes at the Brigham and Women's Hospital (1000 for training and 1000 for testing) and another 1000 notes from the University of Texas Physicians (for validation). We manually annotated all notes and trained a SVM using a bag of words approach. We then used the SVM on the testing and validation sets and evaluated its performance with the area under the curve (AUC) and F statistics.$\backslash$n$\backslash$nRESULTS: The model accurately identified diabetes-related notes in both the Brigham and Women's Hospital testing set (AUC=0.956, F=0.934) and the external University of Texas Faculty Physicians validation set (AUC=0.947, F=0.935).$\backslash$n$\backslash$nDISCUSSION: Overall, the model we developed was quite accurate. Furthermore, it generalized, without loss of accuracy, to another institution with a different EHR and a distinct patient and provider population.$\backslash$n$\backslash$nCONCLUSIONS: It is possible to use a SVM-based classifier to identify EHR progress notes pertaining to diabetes, and the model generalizes well.</t>
  </si>
  <si>
    <t>EHRs</t>
  </si>
  <si>
    <t>SVM</t>
  </si>
  <si>
    <t>Type 2 Diabetes Mellitus</t>
  </si>
  <si>
    <t xml:space="preserve">Endocrine, nutritional and metabolic diseases </t>
  </si>
  <si>
    <t>95.6%, 94.7%</t>
  </si>
  <si>
    <t>S. V. Wang, J. R. Rogers, Y. Jin, D. W. Bates and M. A. Fischer</t>
  </si>
  <si>
    <t>Use of electronic healthcare records to identify complex patients with atrial fibrillation for targeted intervention</t>
  </si>
  <si>
    <t>Background: Practice guidelines recommend anticoagulation therapy for patients with atrial fibrillation (AF) who have other risk factors putting them at an elevated risk of stroke. These patients remain undertreated, but, with increasing use of electronic healthcare records (EHRs), it may be possible to identify candidates for treatment. Objective: To test algorithms for identifying AF patients who also have known risk factors for stroke and major bleeding using EHR data. Materials and Methods: We evaluated the performance of algorithms using EHR data from the Partners Healthcare System at identifying AF patients and 16 additional conditions that are risk factors in the CHA 2 DS 2 -VASc and HAS-BLED risk scores for stroke and major bleeding. Algorithms were based on information contained in problem lists, billing codes, laboratory data, prescription data, vital status, and clinical notes. The performance of candidate algorithms in 1000 bootstrap resamples was compared to a gold standard of manual chart review by experienced resident physicians. Results: : Physicians reviewed 480 patient charts. For 11 conditions, the median positive predictive value (PPV) of the EHR-derived algorithms was greater than 0.90. Although the PPV for some risk factors was poor, the median PPV for identifying patients with a CHA 2 DS 2 -VASc score \textgreater /=2 or a HAS-BLED score \textgreater /=3 was 1.00 and 0.92, respectively. Discussion: We developed and tested a set of algorithms to identify AF patients and known risk factors for stroke and major bleeding using EHR data. Algorithms such as these can be built into EHR systems to facilitate informed decision making and help shift population health management efforts towards patients with the greatest need.</t>
  </si>
  <si>
    <t>Clinical notes from EHR</t>
  </si>
  <si>
    <t>2009 – 2011</t>
  </si>
  <si>
    <t>Brigham and Women’s Hospital</t>
  </si>
  <si>
    <t>Manual specification of search terms</t>
  </si>
  <si>
    <t>atrial fibrillation</t>
  </si>
  <si>
    <t>Diseases of the circulatory system</t>
  </si>
  <si>
    <t>C. Lin, D. Dligach, T. A. Miller, S. Bethard and G. K. Savova</t>
  </si>
  <si>
    <t>Multilayered temporal modeling for the clinical domain</t>
  </si>
  <si>
    <t>Objective To develop an open-source temporal relation discovery system for the clinical domain. The system is capable of automatically inferring temporal relations between events and time expressions using a multilayered modeling strategy. It can operate at different levels of granularity—from rough temporality expressed as event relations to the document creation time (DCT) to temporal containment to fine-grained classic Allen-style relations.Materials and Methods We evaluated our systems on 2 clinical corpora. One is a subset of the Temporal Histories of Your Medical Events (THYME) corpus, which was used in SemEval 2015 Task 6: Clinical TempEval. The other is the 2012 Informatics for Integrating Biology and the Bedside (i2b2) challenge corpus. We designed multiple supervised machine learning models to compute the DCT relation and within-sentence temporal relations. For the i2b2 data, we also developed models and rule-based methods to recognize cross-sentence temporal relations. We used the official evaluation scripts of both challenges to make our results comparable with results of other participating systems. In addition, we conducted a feature ablation study to find out the contribution of various features to the system's performance.Results Our system achieved state-of-the-art performance on the Clinical TempEval corpus and was on par with the best systems on the i2b2 2012 corpus. Particularly, on the Clinical TempEval corpus, our system established a new F1 score benchmark, statistically significant as compared to the baseline and the best participating system.Conclusion Presented here is the first open-source clinical temporal relation discovery system. It was built using a multilayered temporal modeling strategy and achieved top performance in 2 major shared tasks.</t>
  </si>
  <si>
    <t>Pathology and oncology reports, treatment notes, discarge surmmaries</t>
  </si>
  <si>
    <t>Brigham and Women's Hospital</t>
  </si>
  <si>
    <t>Rule based NLP (rules for coreferent pairs) - hybrid</t>
  </si>
  <si>
    <t>Colorectal Cancer</t>
  </si>
  <si>
    <t>Neoplasms</t>
  </si>
  <si>
    <t>mutilayered temporal relation discovery system</t>
  </si>
  <si>
    <t>S. Boytcheva, G. Angelova, Z. Angelov and D. Tcharaktchiev</t>
  </si>
  <si>
    <t>Text mining and big data analytics for retrospective analysis of clinical texts from outpatient care</t>
  </si>
  <si>
    <t>Cybernetics and Information Technologies</t>
  </si>
  <si>
    <t>This paper presents the results of an on-going research project for knowledge extraction from large corpora of clinical narratives in Bulgarian language, approximately 100 million of outpatient care notes. Entities with numerical values are mined in the free text and the extracted information is stored in a structured format. The Algorithms for retrospective analyses and big data analytics are applied for studying the treatment and evaluating the diabetes compensation and control of arterial blood pressure.</t>
  </si>
  <si>
    <t>Computer Science</t>
  </si>
  <si>
    <t>Clinical narratives</t>
  </si>
  <si>
    <t>Bulgarian National Health Insurance Fund</t>
  </si>
  <si>
    <t>Bulgaria</t>
  </si>
  <si>
    <t>terminology, Context-free grammar</t>
  </si>
  <si>
    <t>Type 2 Diabetes Mellitus, Hypertension</t>
  </si>
  <si>
    <t>Endocrine, nutritional and metabolic diseases / Diseases of the circulatory system</t>
  </si>
  <si>
    <t>BITool</t>
  </si>
  <si>
    <t>Bulgarian</t>
  </si>
  <si>
    <t>N. K. Mishra, R. Y. Son and J. J. Arnzen</t>
  </si>
  <si>
    <t>Towards automatic diabetes case detection and ABCS protocol compliance assessment</t>
  </si>
  <si>
    <t>Clinical medicine &amp; research</t>
  </si>
  <si>
    <t>OBJECTIVE: According to the American Diabetes Association, the implementation of the standards of care for diabetes has been suboptimal in most clinical settings. Diabetes is a disease that had a total estimated cost of \$ 174 billion in 2007 for an estimated diabetes-affected population of 17.5 million in the United States. With the advent of electronic medical records (EMR), tools to analyze data residing in the EMR for healthcare surveillance can help reduce the burdens experienced today. This study was primarily designed to evaluate the efficacy of employing clinical natural language processing to analyze discharge summaries for evidence indicating a presence of diabetes, as well as to assess diabetes protocol compliance and high risk factors.\backslashn\backslashnMETHODS: Three sets of algorithms were developed to analyze discharge summaries for: (1) identification of diabetes, (2) protocol compliance, and (3) identification of high risk factors. The algorithms utilize a common natural language processing framework that extracts relevant discourse evidence from the medical text. Evidence utilized in one or more of the algorithms include assertion of the disease and associated findings in medical text, as well as numerical clinical measurements and prescribed medications.\backslashn\backslashnRESULTS: The diabetes classifier was successful at classifying reports for the presence and absence of diabetes. Evaluated against 444 discharge summaries, the classifier's performance included macro and micro F-scores of 0.9698 and 0.9865, respectively. Furthermore, the protocol compliance and high risk factor classifiers showed promising results, with most F-measures exceeding 0.9.\backslashn\backslashnCONCLUSIONS: The presented approach accurately identified diabetes in medical discharge summaries and showed promise with regards to assessment of protocol compliance and high risk factors. Utilizing free-text analytic techniques on medical text can complement clinical-public health decision support by identifying cases and high risk factors.</t>
  </si>
  <si>
    <t>Clinical Medicine</t>
  </si>
  <si>
    <t>Discharge summaries</t>
  </si>
  <si>
    <t>Centers for Disease Control and Prevention (CDC)</t>
  </si>
  <si>
    <t>Rule-based classification - manual</t>
  </si>
  <si>
    <t>Endocrine, nutritional and metabolic diseases</t>
  </si>
  <si>
    <t>Y. Ni, J. Wright, J. Perentesis, T. Lingren, L. Deleger, M. Kaiser, I. Kohane and I. Solti</t>
  </si>
  <si>
    <t>Increasing the efficiency of trial-patient matching: Automated clinical trial eligibility Pre-screening for pediatric oncology patients Clinical decision-making, knowledge support systems, and theory</t>
  </si>
  <si>
    <t>BMC medical informatics and decision making</t>
  </si>
  <si>
    <t xml:space="preserve">Background - Manual eligibility screening (ES) for a clinical trial typically requires a labor-intensive review of patient records that utilizes many resources. Leveraging state-of-the-art natural language processing (NLP) and information extraction (IE) technologies, we sought to improve the efficiency of physician decision-making in clinical trial enrollment. In order to markedly reduce the pool of potential candidates for staff screening, we developed an automated ES algorithm to identify patients who meet core eligibility characteristics of an oncology clinical trial. Methods  We collected narrative eligibility criteria from ClinicalTrials.gov for 55 clinical trials actively enrolling oncology patients in our institution between 12/01/2009 and 10/31/2011. In parallel, our ES algorithm extracted clinical and demographic information from the Electronic Health Record (EHR) data fields to represent profiles of all 215 oncology patients admitted to cancer treatment during the same period. The automated ES algorithm then matched the trial criteria with the patient profiles to identify potential trial-patient matches. Matching performance was validated on a reference set of 169 historical trial-patient enrollment decisions, and workload, precision, recall, negative predictive value (NPV) and specificity were calculated. Results  Without automation, an oncologist would need to review 163 patients per trial on average to replicate the historical patient enrollment for each trial. This workload is reduced by 85% to 24 patients when using automated ES (precision/recall/NPV/specificity: 12.6%/100.0%/100.0%/89.9%). Without automation, an oncologist would need to review 42 trials per patient on average to replicate the patient-trial matches that occur in the retrospective data set. With automated ES this workload is reduced by 90% to four trials (precision/recall/NPV/specificity: 35.7%/100.0%/100.0%/95.5%). Conclusion  By leveraging NLP and IE technologies, automated ES could dramatically increase the trial screening efficiency of oncologists and enable participation of small practices, which are often left out from trial enrollment. The algorithm has the potential to significantly reduce the effort to execute clinical research at a point in time when new initiatives of the cancer care community intend to greatly expand both the access to trials and the number of available trials. </t>
  </si>
  <si>
    <t>Cincinnati Children's Hospital Medical Center</t>
  </si>
  <si>
    <t>extraction of specific terms</t>
  </si>
  <si>
    <t>Cancer</t>
  </si>
  <si>
    <t>cTakes</t>
  </si>
  <si>
    <t>D. Backenroth, H. S. Chase, Y. Wei and C. Friedman</t>
  </si>
  <si>
    <t>Monitoring prescribing patterns using regression and electronic health records</t>
  </si>
  <si>
    <t>BMC Medical Informatics and Decision Making</t>
  </si>
  <si>
    <t>Background: It is beneficial for health care institutions to monitor physician prescribing patterns to ensure that high-quality and cost-effective care is being provided to patients. However, detecting treatment patterns within an institution is challenging, given that medications and conditions are often not explicitly linked in the health record. Here we demonstrate the use of statistical methods together with data from the electronic health care record (EHR) to analyze prescribing patterns at an institution. Methods: As a demonstration of our method, which is based on regression, we collect EHR data from outpatient notes and use a case/control study design to determine the medications that are associated with hypertension. We also use regression to determine which conditions are associated with a preferential use of one or more classes of hypertension agents. Finally, we compare our method to methods based on tabulation. Results: Our results show that regression methods provide more reasonable and useful results than tabulation, and successfully distinguish between medications that treat hypertension and medications that do not. These methods also provide insight into in which circumstances certain drugs are preferred over others. Conclusions: Our method can be used by health care institutions to monitor physician prescribing patterns and ensure the appropriateness of treatment.</t>
  </si>
  <si>
    <t>Outpatient notes</t>
  </si>
  <si>
    <t>Columbia University Medical Center, New York, NY</t>
  </si>
  <si>
    <t>Lasso Logistic Regression</t>
  </si>
  <si>
    <t>NLP (to extract RxNorm medications and disease from the notes)</t>
  </si>
  <si>
    <t>Hypertension</t>
  </si>
  <si>
    <t>MedLEE</t>
  </si>
  <si>
    <t>H. S. Chase, L. R. Mitrani, G. G. Lu and D. J. Fulgieri</t>
  </si>
  <si>
    <t>Early recognition of multiple sclerosis using natural language processing of the electronic health record</t>
  </si>
  <si>
    <t>Diagnostic accuracy might be improved by algorithms that searched patients' clinical notes in the electronic health record (EHR) for signs and symptoms of diseases such as multiple sclerosis (MS). The focus this study was to determine if patients with MS could be identified from their clinical notes prior to the initial recognition by their healthcare providers. An MS-enriched cohort of patients with well-established MS (n = 165) and controls (n = 545), was generated from the adult outpatient clinic. A random sample cohort was generated from randomly selected patients (n = 2289) from the same adult outpatient clinic, some of whom had MS (n = 16). Patients' notes were extracted from the data warehouse and signs and symptoms mapped to UMLS terms using MedLEE. Approximately 1000 MS-related terms occurred significantly more frequently in MS patients' notes than controls'. Synonymous terms were manually clustered into 50 buckets and used as classification features. Patients were classified as MS or not using Na \ i ve Bayes classification. Classification of patients known to have MS using notes of the MS-enriched cohort entered after the initial ICD9[MS] code yielded an ROC AUC, sensitivity, and specificity of 0.90 [0.87-0.93], 0.75[0.66-0.82], and 0.91 [0.87-0.93], respectively. Similar classification accuracy was achieved using the notes from the random sample cohort. Classification of patients not yet known to have MS using notes of the MS-enriched cohort entered before the initial ICD9[MS] documentation identified 40 \% [23–59 \% ] as having MS. Manual review of the EHR of 45 patients of the random sample cohort classified as having MS but lacking an ICD9[MS] code identified four who might have unrecognized MS. Diagnostic accuracy might be improved by mining patients' clinical notes for signs and symptoms of specific diseases using NLP. Using this approach, we identified patients with MS early in the course of their disease which could potentially shorten the time to diagnosis. This approach could also be applied to other diseases often missed by primary care providers such as cancer. Whether implementing computerized diagnostic support ultimately shortens the time from earliest symptoms to formal recognition of the disease remains to be seen.</t>
  </si>
  <si>
    <t>n/a (all type of patient notes in the EHRS)</t>
  </si>
  <si>
    <t>Naïve Bayes classification</t>
  </si>
  <si>
    <t>Multiple sclerosis</t>
  </si>
  <si>
    <t>Diseases of the nervous system</t>
  </si>
  <si>
    <t>MedLEE, Weka</t>
  </si>
  <si>
    <t>R. Pivovarov and N. Elhadad</t>
  </si>
  <si>
    <t>A hybrid knowledge-based and data-driven approach to identifying semantically similar concepts</t>
  </si>
  <si>
    <t>Journal of Biomedical Informatics</t>
  </si>
  <si>
    <t>An open research question when leveraging ontological knowledge is when to treat different concepts separately from each other and when to aggregate them. For instance, concepts for the terms paroxysmal cough and nocturnal cough might be aggregated in a kidney disease study, but should be left separate in a pneumonia study. Determining whether two concepts are similar enough to be aggregated can help build better datasets for data mining purposes and avoid signal dilution. Quantifying the similarity among concepts is a difficult task, however, in part because such similarity is context-dependent. We propose a comprehensive method, which computes a similarity score for a concept pair by combining data-driven and ontology-driven knowledge. We demonstrate our method on concepts from SNOMED-CT and on a corpus of clinical notes of patients with chronic kidney disease. By combining information from usage patterns in clinical notes and from ontological structure, the method can prune out concepts that are simply related from those which are semantically similar. When evaluated against a list of concept pairs annotated for similarity, our method reaches an AUC (area under the curve) of 92 \% . \textcopyright 2012 Elsevier Inc..</t>
  </si>
  <si>
    <t>1990 - 2010</t>
  </si>
  <si>
    <t>Similarity measures (distributional semantics)</t>
  </si>
  <si>
    <t>Similarity measures (based on SNOMED-CT)</t>
  </si>
  <si>
    <t>Chronic kidney diseases</t>
  </si>
  <si>
    <t xml:space="preserve">Diseases of the genitourinary system  </t>
  </si>
  <si>
    <t>R. J. Byrd, S. R. Steinhubl, J. Sun, S. Ebadollahi and W. F. Stewart</t>
  </si>
  <si>
    <t>Automatic identification of heart failure diagnostic criteria, using text analysis of clinical notes from electronic health records</t>
  </si>
  <si>
    <t>International Journal of Medical Informatics</t>
  </si>
  <si>
    <t>Objective: Early detection of Heart Failure (HF) could mitigate the enormous individual and societal burden from this disease. Clinical detection is based, in part, on recognition of the multiple signs and symptoms comprising the Framingham HF diagnostic criteria that are typically documented, but not necessarily synthesized, by primary care physicians well before more specific diagnostic studies are done. We developed a natural language processing (NLP) procedure to identify Framingham HF signs and symptoms among primary care patients, using electronic health record (EHR) clinical notes, as a prelude to pattern analysis and clinical decision support for early detection of HF. Design: We developed a hybrid NLP pipeline that performs two levels of analysis: (1) At the criteria mention level, a rule-based NLP system is constructed to annotate all affirmative and negative mentions of Framingham criteria. (2) At the encounter level, we construct a system to label encounters according to whether any Framingham criterion is asserted, denied, or unknown. Measurements: Precision, recall, and F-score are used as performance metrics for criteria mention extraction and for encounter labeling. Results: Our criteria mention extractions achieve a precision of 0.925, a recall of 0.896, and an F-score of 0.910. Encounter labeling achieves an F-score of 0.932. Conclusion: Our system accurately identifies and labels affirmations and denials of Framingham diagnostic criteria in primary care clinical notes and may help in the attempt to improve the early detection of HF. With adaptation and tooling, our development methodology can be repeated in new problem settings. \textcopyright 2013 Elsevier Ireland Ltd.</t>
  </si>
  <si>
    <t>Clinical notes</t>
  </si>
  <si>
    <t>2003 – 2010</t>
  </si>
  <si>
    <t>Geisinger Clinic</t>
  </si>
  <si>
    <t>CHAID decision-tree</t>
  </si>
  <si>
    <t>Annotate, Classify - hybrid</t>
  </si>
  <si>
    <t>Heart Failure</t>
  </si>
  <si>
    <t>LanguageWare, UIMA</t>
  </si>
  <si>
    <t>91%, 93.2%</t>
  </si>
  <si>
    <t>R. Vijayakrishnan, S. R. Steinhubl, K. Ng, J. Sun, R. J. Byrd, Z. Daar, B. A. Williams, C. DeFilippi, S. Ebadollahi and W. F. Stewart</t>
  </si>
  <si>
    <t>Prevalence of heart failure signs and symptoms in a large primary care population identified through the use of text and data mining of the electronic health record</t>
  </si>
  <si>
    <t>Journal of Cardiac Failure</t>
  </si>
  <si>
    <t>BACKGROUND The electronic health record (EHR) contains a$\backslash$ntremendous amount of data that if appropriately detected can lead$\backslash$nto earlier identification of disease states such as heart failure$\backslash$n(HF). Using a novel text and data analytic tool we explored the$\backslash$nlongitudinal EHR of over 50,000 primary care patients to identify$\backslash$nthe documentation of the signs and symptoms of HF in the years$\backslash$npreceding its diagnosis. METHODS AND RESULTS Retrospective$\backslash$nanalysis consisted of 4,644 incident HF cases and 45,981$\backslash$ngroup-matched control subjects. Documentation of Framingham HF$\backslash$nsigns and symptoms within encounter notes were carried out with$\backslash$nthe use of a previously validated natural language processing$\backslash$nprocedure. A total of 892,805 affirmed criteria were documented$\backslash$nover an average observation period of 3.4 years. Among eventual$\backslash$nHF cases, 85 \% had \$ \backslashgeq \$ 1 criterion within 1 year before their$\backslash$nHF diagnosis, as did 55 \% of control subjects. Substantial$\backslash$nvariability in the prevalence of individual signs and symptoms$\backslash$nwere found in both case and control subjects. CONCLUSIONS HF$\backslash$nsigns and symptoms are frequently documented in a primary care$\backslash$npopulation as identified through automated text and data mining$\backslash$nof EHRs. Their frequent identification demonstrates the rich data$\backslash$navailable within EHRs that will allow for future work on$\backslash$nautomated criterion identification to help develop predictive$\backslash$nmodels for HF.</t>
  </si>
  <si>
    <t>Encounter notes in the EHRs</t>
  </si>
  <si>
    <t>2001 - 2010</t>
  </si>
  <si>
    <t>Geisinger Health System</t>
  </si>
  <si>
    <t>NLP (ontologies) recogntion of domain concepts and relations</t>
  </si>
  <si>
    <t>UIMA</t>
  </si>
  <si>
    <t>L. Zheng, Y. Wang, S. Hao, A. Y. Shin, B. Jin, A. D. Ngo, M. S. Jackson-Browne, D. J. Feller, T. Fu, K. Zhang, X. Zhou, C. Zhu, D. Dai, Y. Yu, G. Zheng, Y.-M. Li, D. B. McElhinney, D. S. Culver, S. T. Alfreds, F. Stearns, K. G. Sylvester, E. Widen and X. B. Ling</t>
  </si>
  <si>
    <t>Web-based Real-Time Case Finding for the Population Health Management of Patients With Diabetes Mellitus: A Prospective Validation of the Natural Language Processing–Based Algorithm With Statewide Electronic Medical Records</t>
  </si>
  <si>
    <t>JMIR Medical Informatics</t>
  </si>
  <si>
    <t>BACKGROUND Diabetes case finding based on structured medical records does not fully identify diabetic patients whose medical histories related to diabetes are available in the form of free text. Manual chart reviews have been used but involve high labor costs and long latency. OBJECTIVE This study developed and tested a Web-based diabetes case finding algorithm using both structured and unstructured electronic medical records (EMRs). METHODS This study was based on the health information exchange (HIE) EMR database that covers almost all health facilities in the state of Maine, United States. Using narrative clinical notes, a Web-based natural language processing (NLP) case finding algorithm was retrospectively (July 1, 2012, to June 30, 2013) developed with a random subset of HIE-associated facilities, which was then blind tested with the remaining facilities. The NLP-based algorithm was subsequently integrated into the HIE database and validated prospectively (July 1, 2013, to June 30, 2014). RESULTS Of the 935,891 patients in the prospective cohort, 64,168 diabetes cases were identified using diagnosis codes alone. Our NLP-based case finding algorithm prospectively found an additional 5756 uncodified cases (5756/64,168, 8.97 \% increase) with a positive predictive value of .90. Of the 21,720 diabetic patients identified by both methods, 6616 patients (6616/21,720, 30.46 \% ) were identified by the NLP-based algorithm before a diabetes diagnosis was noted in the structured EMR (mean time difference = 48 days). CONCLUSIONS The online NLP algorithm was effective in identifying uncodified diabetes cases in real time, leading to a significant improvement in diabetes case finding. The successful integration of the NLP-based case finding algorithm into the Maine HIE database indicates a strong potential for application of this novel method to achieve a more complete ascertainment of diagnoses of diabetes mellitus.</t>
  </si>
  <si>
    <t>Clinical reports, discharge summaries, emergency reports</t>
  </si>
  <si>
    <t>2012 – 2013</t>
  </si>
  <si>
    <t>HealthInfoNet</t>
  </si>
  <si>
    <t>Decision Tree</t>
  </si>
  <si>
    <t>Rule-based - hybrid</t>
  </si>
  <si>
    <t>R. L. Figueroa and C. A. Flores</t>
  </si>
  <si>
    <t>Extracting Information from Electronic Medical Records to Identify the Obesity Status of a Patient Based on Comorbidities and Bodyweight Measures</t>
  </si>
  <si>
    <t>Journal of Medical Systems</t>
  </si>
  <si>
    <t>Obesity is a chronic disease with an increasing impact on the world's population. In this work, we present a method of identifying obesity automatically using text mining techniques and information related to body weight measures and obesity comorbidities. We used a dataset of 3015 de-identified medical records that contain labels for two classification problems. The first classification problem distinguishes between obesity, overweight, normal weight, and underweight. The second classification problem differentiates between obesity types: super obesity, morbid obesity, severe obesity and moderate obesity. We used a Bag of Words approach to represent the records together with unigram and bigram representations of the features. We implemented two approaches: a hierarchical method and a nonhierarchical one. We used Support Vector Machine and Naive Bayes together with ten-fold cross validation to evaluate and compare performances. Our results indicate that the hierarchical approach does not work as well as the nonhierarchical one. In general, our results show that Support Vector Machine obtains better performances than Naive Bayes for both classification problems. We also observed that bigram representation improves performance compared with unigram representation.</t>
  </si>
  <si>
    <t>Outpatient reports</t>
  </si>
  <si>
    <t>2011 – 2012</t>
  </si>
  <si>
    <t>Hospital Guillermo Grant Benavente(HGGB)</t>
  </si>
  <si>
    <t>Chile</t>
  </si>
  <si>
    <t>Naïve Bayes, SVM</t>
  </si>
  <si>
    <t>Obesity</t>
  </si>
  <si>
    <t xml:space="preserve">Endocrine, nutritional and metabolic diseases  </t>
  </si>
  <si>
    <t>Spanish</t>
  </si>
  <si>
    <t>87.79%, 95.48%</t>
  </si>
  <si>
    <t>91.32%,97.36%</t>
  </si>
  <si>
    <t>A. M. Small, D. H. Kiss, Y. Zlatsin, D. L. Birtwell, H. Williams, M. A. Guerraty, Y. Han, S. Anwaruddin, J. H. Holmes, J. A. Chirinos, R. L. Wilensky, J. Giri and D. J. Rader</t>
  </si>
  <si>
    <t>Text mining applied to electronic cardiovascular procedure reports to identify patients with trileaflet aortic stenosis and coronary artery disease</t>
  </si>
  <si>
    <t>Background Interrogation of the electronic health record (EHR) using billing codes as a surrogate for diagnoses of interest has been widely used for clinical research. However, the accuracy of this methodology is variable, as it reflects billing codes rather than severity of disease, and depends on the disease and the accuracy of the coding practitioner. Systematic application of text mining to the EHR has had variable success for the detection of cardiovascular phenotypes. We hypothesize that the application of text mining algorithms to cardiovascular procedure reports may be a superior method to identify patients with cardiovascular conditions of interest. Methods We adapted the Oracle product Endeca, which utilizes text mining to identify terms of interest from a NoSQL-like database, for purposes of searching cardiovascular procedure reports and termed the tool “PennSeek”. We imported 282,569 echocardiography reports representing 81,164 individuals and 27,205 cardiac catheterization reports representing 14,567 individuals from non-searchable databases into PennSeek. We then applied clinical criteria to these reports in PennSeek to identify patients with trileaflet aortic stenosis (TAS) and coronary artery disease (CAD). Accuracy of patient identification by text mining through PennSeek was compared with ICD-9 billing codes. Results Text mining identified 7115 patients with TAS and 9247 patients with CAD. ICD-9 codes identified 8272 patients with TAS and 6913 patients with CAD. 4346 patients with AS and 6024 patients with CAD were identified by both approaches. A randomly selected sample of 200–250 patients uniquely identified by text mining was compared with 200–250 patients uniquely identified by billing codes for both diseases. We demonstrate that text mining was superior, with a positive predictive value (PPV) of 0.95 compared to 0.53 by ICD-9 for TAS, and a PPV of 0.97 compared to 0.86 for CAD. Conclusion These results highlight the superiority of text mining algorithms applied to electronic cardiovascular procedure reports in the identification of phenotypes of interest for cardiovascular research.</t>
  </si>
  <si>
    <t>Echocardiography reports, cardiac catheterization reports</t>
  </si>
  <si>
    <t>2007 – 2015</t>
  </si>
  <si>
    <t>Hospital of the University of Pennsylvania(HUP)</t>
  </si>
  <si>
    <t>identification of terms of interest; Search</t>
  </si>
  <si>
    <t>Trileaflet Aortic Stenosis, Coronary Artery Disease</t>
  </si>
  <si>
    <t>Pennseek,Endeca</t>
  </si>
  <si>
    <t>62703, 14567</t>
  </si>
  <si>
    <t>95%, 97%</t>
  </si>
  <si>
    <t>A. P. Nunes, J. Yang, L. Radican, S. S. Engel, K. Kurtyka, K. Tunceli, S. Yu, K. Iglay, M. C. Doherty and D. D. Dore</t>
  </si>
  <si>
    <t>Assessing occurrence of hypoglycemia and its severity from electronic health records of patients with type 2 diabetes mellitus</t>
  </si>
  <si>
    <t>Diabetes Research and Clinical Practice</t>
  </si>
  <si>
    <t>Aims Accurate measures of hypoglycemia within electronic health records (EHR) can facilitate clinical population management and research. We quantify the occurrence of serious and mild-to-moderate hypoglycemia in a large EHR database in the US, comparing estimates based only on structured data to those from structured data and natural language processing (NLP) of clinical notes. Methods This cohort study included patients with type 2 diabetes identified from January 2009 through March 2014. We compared estimates of occurrence of hypoglycemia derived from diagnostic codes to those recorded within clinical notes and classified via NLP. Measures of hypoglycemia from only structured data (ICD-9 Algorithm), only note mentions (NLP Algorithm), and either structured data or notes (Combined Algorithm) were compared with estimates of the period prevalence, incidence rate, and event rate of hypoglycemia, overall and by seriousness. Results Of the 844,683 eligible patients, 119,695 had at least one recorded hypoglycemic event identified with ICD-9 or NLP. The period prevalence of hypoglycemia was 12.4 \% , 25.1 \% , and 32.2 \% for the ICD-9 Algorithm, NLP Algorithm, and Combined Algorithm, respectively. There were 6128 apparent non-serious events utilizing the ICD-9 Algorithm, which increased to 152,987 non-serious events within the Combined Algorithm. Conclusions Ascertainment of events from clinical notes more than doubled the completeness of hypoglycemia capture overall relative to measures from structured data, and increased capture of non-serious events more than 20-fold. The structured data and clinical notes are complementary within the EHR, and both need to be considered in order to fully assess the occurrence of hypoglycemia.</t>
  </si>
  <si>
    <t>2009 – 2014</t>
  </si>
  <si>
    <t>Humedica</t>
  </si>
  <si>
    <t>J. Jonnagaddala, S. T. Liaw, P. Ray, M. Kumar, N. W. Chang and H. J. Dai</t>
  </si>
  <si>
    <t>Coronary artery disease risk assessment from unstructured electronic health records using text mining</t>
  </si>
  <si>
    <t>Coronary artery disease (CAD) often leads to myocardial infarction, which may be fatal. Risk factors can be used to predict CAD, which may subsequently lead to prevention or early intervention. Patient data such as co-morbidities, medication history, social history and family history are required to determine the risk factors for a disease. However, risk factor data are usually embedded in unstructured clinical narratives if the data is not collected specifically for risk assessment purposes. Clinical text mining can be used to extract data related to risk factors from unstructured clinical notes. This study presents methods to extract Framingham risk factors from unstructured electronic health records using clinical text mining and to calculate 10-year coronary artery disease risk scores in a cohort of diabetic patients. We developed a rule-based system to extract risk factors: age, gender, total cholesterol, HDL-C, blood pressure, diabetes history and smoking history. The results showed that the output from the text mining system was reliable, but there was a significant amount of missing data to calculate the Framingham risk score. A systematic approach for understanding missing data was followed by implementation of imputation strategies. An analysis of the 10-year Framingham risk scores for coronary artery disease in this cohort has shown that the majority of the diabetic patients are at moderate risk of CAD.</t>
  </si>
  <si>
    <t>i2b2 challenge</t>
  </si>
  <si>
    <t>Rule based NLP</t>
  </si>
  <si>
    <t>Coronary artery disease</t>
  </si>
  <si>
    <t>M. Torii, J. wei Fan, W. li Yang, T. Lee, M. T. Wiley, D. S. Zisook and Y. Huang</t>
  </si>
  <si>
    <t>Risk factor detection for heart disease by applying text analytics in electronic medical records</t>
  </si>
  <si>
    <t>In the United States, about 600,000 people die of heart disease every year. The annual cost of care services, medications, and lost productivity reportedly exceeds 108.9 billion dollars. Effective disease risk assessment is critical to prevention, care, and treatment planning. Recent advancements in text analytics have opened up new possibilities of using the rich information in electronic medical records (EMRs) to identify relevant risk factors. The 2014 i2b2/UTHealth Challenge brought together researchers and practitioners of clinical natural language processing (NLP) to tackle the identification of heart disease risk factors reported in EMRs. We participated in this track and developed an NLP system by leveraging existing tools and resources, both public and proprietary. Our system was a hybrid of several machine-learning and rule-based components. The system achieved an overall F1 score of 0.9185, with a recall of 0.9409 and a precision of 0.8972.</t>
  </si>
  <si>
    <t>EMRs</t>
  </si>
  <si>
    <t>NB, SVM, DT, RF, RIPPER</t>
  </si>
  <si>
    <t>Heart disease</t>
  </si>
  <si>
    <t>H. Ware, C. J. Mullett and V. Jagannathan</t>
  </si>
  <si>
    <t>Natural language processing framework to assess clinical conditions.</t>
  </si>
  <si>
    <t>OBJECTIVE The authors developed a natural language processing (NLP) framework that could be used to extract clinical findings and diagnoses from dictated physician documentation. DESIGN De-identified documentation was made available by i2b2 Bio-informatics research group as a part of their NLP challenge focusing on obesity and its co-morbidities. The authors describe their approach, which used a combination of concept detection, context validation, and the application of a variety of rules to conclude patient diagnoses. RESULTS The framework was successful at correctly identifying diagnoses as judged by NLP challenge organizers when compared with a gold standard of physician annotations. The authors overall kappa values for agreement with the gold standard were 0.92 for explicit textual results and 0.91 for intuited results. The NLP framework compared favorably with those of the other entrants, placing third in textual results and fourth in intuited results in the i2b2 competition. CONCLUSIONS The framework and approach used to detect clinical conditions was reasonably successful at extracting 16 diagnoses related to obesity. The system and methodology merits further development, targeting clinically useful applications.</t>
  </si>
  <si>
    <t>Doctor notes</t>
  </si>
  <si>
    <t>concept detection and rule application</t>
  </si>
  <si>
    <t>97.18%, 96.54%</t>
  </si>
  <si>
    <t>Q. Chen, H. Li, B. Tang, X. Wang, X. Liu, Z. Liu, S. Liu, W. Wang, Q. Deng, S. Zhu, Y. Chen and J. Wang</t>
  </si>
  <si>
    <t>An automatic system to identify heart disease risk factors in clinical texts over time</t>
  </si>
  <si>
    <t>Despite recent progress in prediction and prevention, heart disease remains a leading cause of death. One preliminary step in heart disease prediction and prevention is risk factor identification. Many studies have been proposed to identify risk factors associated with heart disease; however, none have attempted to identify all risk factors. In 2014, the National Center of Informatics for Integrating Biology and Beside (i2b2) issued a clinical natural language processing (NLP) challenge that involved a track (track 2) for identifying heart disease risk factors in clinical texts over time. This track aimed to identify medically relevant information related to heart disease risk and track the progression over sets of longitudinal patient medical records. Identification of tags and attributes associated with disease presence and progression, risk factors, and medications in patient medical history were required. Our participation led to development of a hybrid pipeline system based on both machine learning-based and rule-based approaches. Evaluation using the challenge corpus revealed that our system achieved an F1-score of 92.68 \% , making it the top-ranked system (without additional annotations) of the 2014 i2b2 clinical NLP challenge.</t>
  </si>
  <si>
    <t>CRF, SVM</t>
  </si>
  <si>
    <t>manually-defined rules - hybrid</t>
  </si>
  <si>
    <t>MedEx, SVMhmm, libshortText, CRFsuite</t>
  </si>
  <si>
    <t>J. Jonnagaddala, S.-T. Liaw, P. Ray, M. Kumar and H.-J. Dai</t>
  </si>
  <si>
    <t>LNAI 8916 - HTNSystem: Hypertension Information Extraction System for Unstructured Clinical Notes</t>
  </si>
  <si>
    <t>Springer Technologies and Applications of Artificial Intelligence</t>
  </si>
  <si>
    <t>Hypertension (HTN) relevant information has great application potential in cohort discovery and building predictive models for prevention and surveillance. Unfortunately most of this valuable patient information is buried in the form of unstructured clinical notes. In this study we present HTN information extraction system called HTNSystem which is capable of extracting mentions of HTN and in-ferring HTN from BP lab values. HTNSystem is a rule based system which implements MetaMap as a core component together with custom built BP value extractor and post processing components. It is evaluated on a corpus of 514 clini-cal notes (82.92 \% F-measure). HTNSystem is distributed as an open source com-mand line tool available at https://github.com/TCRNBioinformatics/HTNSystem.</t>
  </si>
  <si>
    <t>rule-based (MetaMap); NLP (ontologies)</t>
  </si>
  <si>
    <t>HTNSystem (implement MetaMap)</t>
  </si>
  <si>
    <t>N. Viani, C. Larizza, V. Tibollo, C. Napolitano, S. G. Priori, R. Bellazzi and L. Sacchi</t>
  </si>
  <si>
    <t>Information extraction from Italian medical reports: An ontology-driven approach</t>
  </si>
  <si>
    <t>Objective In this work, we propose an ontology-driven approach to identify events and their attributes from episodes of care included in medical reports written in Italian. For this language, shared resources for clinical information extraction are not easily accessible. Materials and methods The corpus considered in this work includes 5432 non-annotated medical reports belonging to patients with rare arrhythmias. To guide the information extraction process, we built a domain-specific ontology that includes the events and the attributes to be extracted, with related regular expressions. The ontology and the annotation system were constructed on a development set, while the performance was evaluated on an independent test set. As a gold standard, we considered a manually curated hospital database named TRIAD, which stores most of the information written in reports. Results The proposed approach performs well on the considered Italian medical corpus, with a percentage of correct annotations above 90 \% for most considered clinical events. We also assessed the possibility to adapt the system to the analysis of another language (i.e., English), with promising results. Discussion and conclusion Our annotation system relies on a domain ontology to extract and link information in clinical text. We developed an ontology that can be easily enriched and translated, and the system performs well on the considered task. In the future, it could be successfully used to automatically populate the TRIAD database.</t>
  </si>
  <si>
    <t>Medical reports</t>
  </si>
  <si>
    <t>ICS Maugeri hospital</t>
  </si>
  <si>
    <t>Italy</t>
  </si>
  <si>
    <t>Regular Expression and domain-specific ontology</t>
  </si>
  <si>
    <t>Arrhythmias</t>
  </si>
  <si>
    <t>Italian</t>
  </si>
  <si>
    <t>S. N. Kasthurirathne, B. E. Dixon, J. Gichoya, H. Xu, Y. Xia, B. Mamlin and S. J. Grannis</t>
  </si>
  <si>
    <t>Toward better public health reporting using existing off the shelf approaches: The value of medical dictionaries in automated cancer detection using plaintext medical data</t>
  </si>
  <si>
    <t>Objectives Existing approaches to derive decision models from plaintext clinical data frequently depend on medical dictionaries as the sources of potential features. Prior research suggests that decision models developed using non-dictionary based feature sourcing approaches and “off the shelf” tools could predict cancer with performance metrics between 80 \% and 90 \% . We sought to compare non-dictionary based models to models built using features derived from medical dictionaries. Materials and methods We evaluated the detection of cancer cases from free text pathology reports using decision models built with combinations of dictionary or non-dictionary based feature sourcing approaches, 4 feature subset sizes, and 5 classification algorithms. Each decision model was evaluated using the following performance metrics: sensitivity, specificity, accuracy, positive predictive value, and area under the receiver operating characteristics (ROC) curve. Results Decision models parameterized using dictionary and non-dictionary feature sourcing approaches produced performance metrics between 70 and 90 \% . The source of features and feature subset size had no impact on the performance of a decision model. Conclusion Our study suggests there is little value in leveraging medical dictionaries for extracting features for decision model building. Decision models built using features extracted from the plaintext reports themselves achieve comparable results to those built using medical dictionaries. Overall, this suggests that existing “off the shelf” approaches can be leveraged to perform accurate cancer detection using less complex Named Entity Recognition (NER) based feature extraction, automated feature selection and modeling approaches.</t>
  </si>
  <si>
    <t>Pathology reports</t>
  </si>
  <si>
    <t>Indiana Network for Patient Care</t>
  </si>
  <si>
    <t>J48, KNN, NB, RF, SLR</t>
  </si>
  <si>
    <t>Weka</t>
  </si>
  <si>
    <t>M. a. Al-Haddad, J. Friedlin, J. Kesterson, J. a. Waters, J. R. Aguilar-Saavedra and C. M. Schmidt</t>
  </si>
  <si>
    <t>Natural language processing for the development of a clinical registry: a validation study in intraductal papillary mucinous neoplasms.</t>
  </si>
  <si>
    <t>HPB</t>
  </si>
  <si>
    <t>Medical natural language processing (NLP) systems have been developed to identify, extract and encode information within clinical narrative text. However, the role of NLP in clinical research and patient care remains limited. Pancreatic cysts are common. Some pancreatic cysts, such as intraductal papillary mucinous neoplasms (IPMNs), have malignant potential and require extended periods of surveillance. We seek to develop a novel NLP system that could be applied in our clinical network to develop a functional registry of IPMN patients.</t>
  </si>
  <si>
    <t>1985 - 2009</t>
  </si>
  <si>
    <t>Indiana University Hospital</t>
  </si>
  <si>
    <t>rule-based identification of keywords &amp; phrases; NLP (ontologies)</t>
  </si>
  <si>
    <t>Papillary mucinous neoplasm (Pancreatic cysts)</t>
  </si>
  <si>
    <t>Regenstrief EXtraction Tool (REX)</t>
  </si>
  <si>
    <t>D. H. Smith, E. S. Johnson, A. Russell, B. Hazlehurst, C. Muraki, G. A. Nichols, A. Oglesby and J. Betz-Brown</t>
  </si>
  <si>
    <t>Lower visual acuity predicts worse utility values among patients with type 2 diabetes</t>
  </si>
  <si>
    <t>Springer Quality of Life Research</t>
  </si>
  <si>
    <t>We estimated the quality of life impact of vision loss in a$\backslash$ncommunity-based population with diabetes.$\backslash$nWe randomly surveyed 4,000 members of a large health maintenance$\backslash$norganization with type 2 diabetes to assess quality of life using the$\backslash$nEQ-5D instrument. Visual acuity was obtained by automated text$\backslash$nprocessing of clinical notes recorded during the two years preceding$\backslash$nsubjects' surveys. Natural language processing was used to collect data$\backslash$nfrom electronic medical records and to read clinical notes to determine$\backslash$nthe stage of retinopathy. Linear regression was used to model quality of$\backslash$nlife scores.$\backslash$nOf the 4,000 surveys sent, approximately 55 \ \% \ of patients responded.$\backslash$nPatients with \textgreater = 20/20 acuity reported the highest mean utility (mean =$\backslash$n0.82), which declined as the visual angle doubled to 20/40 (mean =$\backslash$n0.75), and then doubled again to \textless = 20/80 (mean = 0.71). Perfect utility$\backslash$n(1.0) was reported by 28 \ \% \ of the sample. Only 7 \ \% \ of patients suffered$\backslash$nvisual impairment ( \textless = 20/40), and lower levels of visual acuity rarely$\backslash$noccurred. Compared with patients with \textgreater = 20/20 acuity, the first$\backslash$ndoubling of the visual angle (20/40) lowered utility by three points$\backslash$n(95 \ \% \ confidence interval \ \ \ [ \ \ \ CI], -0.05 to -0.01), and the second$\backslash$ndoubling of the visual angle ( \textless = 20/80) lowered utility by six points$\backslash$n(95 \ \% \ CI, -0.10 to -0.02).$\backslash$nThis study aimed to estimate disutility associated with visual loss in$\backslash$npatients with diabetes using a community-based sample and controlled for$\backslash$nmany characteristics associated with quality of life. We found a smaller$\backslash$nutility decrement compared to other studies, suggesting that visual$\backslash$nacuity's impact on the quality of life for patients with diabetes in the$\backslash$ncommunity setting differs from more selected populations.</t>
  </si>
  <si>
    <t>Optometrist and ophthalmologists clinical notes</t>
  </si>
  <si>
    <t>2003 - 2004</t>
  </si>
  <si>
    <t>Kaiser Permanente Northwest (KPNW) Center for Health Research, WA</t>
  </si>
  <si>
    <t>Statistical NLP, Linear Regression</t>
  </si>
  <si>
    <t>Visual acuity related to diabetic retinopathy</t>
  </si>
  <si>
    <t>MediClass</t>
  </si>
  <si>
    <t>C. Zheng, N. Rashid, R. Koblick and J. J. An</t>
  </si>
  <si>
    <t>Medication Extraction from Electronic Clinical Notes in an Integrated Health System: A Study on Aspirin Use in Patients with Nonvalvular Atrial Fibrillation</t>
  </si>
  <si>
    <t>Clinical therapeutics</t>
  </si>
  <si>
    <t>Purpose The purpose of this study was to investigate whether aspirin use can be captured from the clinical notes in a nonvalvular atrial fibrillation population. Methods A total of 29,507 patients with newly diagnosed nonvalvular atrial fibrillation were identified from January 1, 2006, through December 31, 2011, and were followed up through December 31, 2012. More than 3 million clinical notes were retrieved from electronic medical records. A training data set of 2949 notes was created to develop a computer-based method to automatically extract aspirin use status and dosage information using natural language processing (NLP). A gold standard data set of 5339 notes was created using a blinded manual review. NLP results were validated against the gold standard data set. The aspirin data from the structured medication databases were also compared with the results from NLP. Positive and negative predictive values, along with sensitivity and specificity, were calculated. Findings NLP achieved 95.5 \% sensitivity and 98.9 \% specificity when compared with the gold standard data set. The positive predictive value was 93.0 \% , and the negative predictive value was 99.3 \% . NLP identified aspirin use for 83.8 \% of the study population, and 70 \% of the low dose aspirin use was identified only by the NLP method. Implications We developed and validated an NLP method specifically designed to identify low dose aspirin use status from the clinical notes with high accuracy. This method can be a valuable tool to supplement existing structured medication data.</t>
  </si>
  <si>
    <t>Clinical Notes EHR</t>
  </si>
  <si>
    <t>2006 – 2011</t>
  </si>
  <si>
    <t>Kaiser Permanente Southern California</t>
  </si>
  <si>
    <t>Nonvalvular Atrial Fibrillation</t>
  </si>
  <si>
    <t>Y. Wang, J. Luo, S. Hao, H. Xu, A. Y. Shin, B. Jin, R. Liu, X. Deng, L. Wang, L. Zheng, Y. Y. Zhao, C. Zhu, Z. Hu, C. Fu, Y. Hao, Y. Y. Zhao, Y. Jiang, D. Dai, D. S. Culver, S. T. Alfreds, R. Todd, F. Stearns, K. G. Sylvester, E. Widen and X. B. Ling</t>
  </si>
  <si>
    <t>\ NLP \ based congestive heart failure case finding: A prospective analysis on statewide electronic medical records</t>
  </si>
  <si>
    <t>BACKGROUND In order to proactively manage congestive heart$\backslash$nfailure (CHF) patients, an effective CHF case finding algorithm$\backslash$nis required to process both structured and unstructured$\backslash$nelectronic medical records (EMR) to allow complementary and$\backslash$ncost-efficient identification of CHF patients. METHODS AND$\backslash$nRESULTS We set to identify CHF cases from both EMR codified and$\backslash$nnatural language processing (NLP) found cases. Using narrative$\backslash$nclinical notes from all Maine Health Information Exchange (HIE)$\backslash$npatients, the NLP case finding algorithm was retrospectively$\backslash$n(July 1, 2012-June 30, 2013) developed with a random subset of$\backslash$nHIE associated facilities, and blind-tested with the remaining$\backslash$nfacilities. The NLP based method was integrated into a live HIE$\backslash$npopulation exploration system and validated prospectively (July$\backslash$n1, 2013-June 30, 2014). Total of 18,295 codified CHF patients$\backslash$nwere included in Maine HIE. Among the 253,803 subjects without$\backslash$nCHF codings, our case finding algorithm prospectively identified$\backslash$n2411 uncodified CHF cases. The positive predictive value (PPV) is$\backslash$n0.914, and 70.1 \% of these 2411 cases were found to be with CHF$\backslash$nhistories in the clinical notes. CONCLUSIONS A CHF case finding$\backslash$nalgorithm was developed, tested and prospectively validated. The$\backslash$nsuccessful integration of the CHF case findings algorithm into$\backslash$nthe Maine HIE live system is expected to improve the Maine CHF$\backslash$ncare.</t>
  </si>
  <si>
    <t>2012 – 2014</t>
  </si>
  <si>
    <t>Main Health Information Exchange</t>
  </si>
  <si>
    <t>RF</t>
  </si>
  <si>
    <t>Congestive heart failure</t>
  </si>
  <si>
    <t>Y. Luo, A. R. Sohani, E. P. Hochberg and P. Szolovits</t>
  </si>
  <si>
    <t>Automatic lymphoma classification with sentence subgraph mining from pathology reports</t>
  </si>
  <si>
    <t>OBJECTIVE: Pathology reports are rich in narrative statements that encode a complex web of relations among medical concepts. These relations are routinely used by doctors to reason on diagnoses, but often require hand-crafted rules or supervised learning to extract into prespecified forms for computational disease modeling. We aim to automatically capture relations from narrative text without supervision.$\backslash$n$\backslash$nMETHODS: We design a novel framework that translates sentences into graph representations, automatically mines sentence subgraphs, reduces redundancy in mined subgraphs, and automatically generates subgraph features for subsequent classification tasks. To ensure meaningful interpretations over the sentence graphs, we use the Unified Medical Language System Metathesaurus to map token subsequences to concepts, and in turn sentence graph nodes. We test our system with multiple lymphoma classification tasks that together mimic the differential diagnosis by a pathologist. To this end, we prevent our classifiers from looking at explicit mentions or synonyms of lymphomas in the text.$\backslash$n$\backslash$nRESULTS AND CONCLUSIONS: We compare our system with three baseline classifiers using standard n-grams, full MetaMap concepts, and filtered MetaMap concepts. Our system achieves high F-measures on multiple binary classifications of lymphoma (Burkitt lymphoma, 0.8; diffuse large B-cell lymphoma, 0.909; follicular lymphoma, 0.84; Hodgkin lymphoma, 0.912). Significance tests show that our system outperforms all three baselines. Moreover, feature analysis identifies subgraph features that contribute to improved performance; these features agree with the state-of-the-art knowledge about lymphoma classification. We also highlight how these unsupervised relation features may provide meaningful insights into lymphoma classification.</t>
  </si>
  <si>
    <t>pathology reports</t>
  </si>
  <si>
    <t>2000 – 2010</t>
  </si>
  <si>
    <t>Massachusetts General Hospital</t>
  </si>
  <si>
    <t>Stanford parser, Gaston</t>
  </si>
  <si>
    <t>lymphoma</t>
  </si>
  <si>
    <t>Stanford parser</t>
  </si>
  <si>
    <t>A. J. Watson, J. O'Rourke, K. Jethwani, A. Cami, T. A. Stern, J. C. Kvedar, H. C. Chueh and A. H. Zai</t>
  </si>
  <si>
    <t>Linking Electronic Health Record-Extracted Psychosocial Data in Real-Time to Risk of Readmission for Heart Failure</t>
  </si>
  <si>
    <t>Psychosomatics</t>
  </si>
  <si>
    <t>Background: Knowledge of psychosocial characteristics that helps to identify patients at increased risk for readmission for heart failure (HF) may facilitate timely and targeted care. Objective: We hypothesized that certain psychosocial characteristics extracted from the electronic health record (EHR) would be associated with an increased risk for hospital readmission within the next 30 days. Methods: We identified 15 psychosocial predictors of readmission. Eleven of these were extracted from the EHR (six from structured data sources and five from unstructured clinical notes). We then analyzed their association with the likelihood of hospital readmission within the next 30 days among 729 patients admitted for HF. Finally, we developed a multivariable predictive model to recognize individuals at high risk for readmission. Results: We found five characteristics-dementia, depression, adherence, declining/refusal of services, and missed clinical appointments-that were associated with an increased risk for hospital readmission: the first four features were captured from unstructured clinical notes, while the last item was captured from a structured data source. Conclusions: Unstructured clinical notes contain important knowledge on the relationship between psychosocial risk factors and an increased risk of readmission for HF that would otherwise have been missed if only structured data were considered. Gathering this EHR-based knowledge can be automated, thus enabling timely and targeted care. \textcopyright 2011 The Academy of Psychosomatic Medicine.</t>
  </si>
  <si>
    <t>2003 – 2008</t>
  </si>
  <si>
    <t>regular expression</t>
  </si>
  <si>
    <t>heart failure</t>
  </si>
  <si>
    <t>&gt;80%</t>
  </si>
  <si>
    <t>J. C. Denny, J. F. Peterson, N. N. Choma, H. Xu, R. A. Miller, L. Bastarache and N. B. Peterson</t>
  </si>
  <si>
    <t>Extracting timing and status descriptors for colonoscopy testing from electronic medical records</t>
  </si>
  <si>
    <t>Colorectal cancer (CRC) screening rates are low despite confirmed benefits. The authors investigated the use of natural language processing (NLP) to identify previous colonoscopy screening in electronic records from a random sample of 200 patients at least 50 years old. The authors developed algorithms to recognize temporal expressions and 'status indicators', such as 'patient refused', or 'test scheduled'. The new methods were added to the existing KnowledgeMap concept identifier system, and the resulting system was used to parse electronic medical records (EMR) to detect completed colonoscopies. Using as the 'gold standard' expert physicians' manual review of EMR notes, the system identified timing references with a recall of 0.91 and precision of 0.95, colonoscopy status indicators with a recall of 0.82 and precision of 0.95, and references to actually completed colonoscopies with recall of 0.93 and precision of 0.95. The system was superior to using colonoscopy billing codes alone. Health services researchers and clinicians may find NLP a useful adjunct to traditional methods to detect CRC screening status. Further investigations must validate extension of NLP approaches for other types of CRC screening applications.</t>
  </si>
  <si>
    <t>Clinical Notes</t>
  </si>
  <si>
    <t>Mayo Clinic</t>
  </si>
  <si>
    <t>manual identification of terms - hybrid</t>
  </si>
  <si>
    <t>I. J. Kullo, J. Fan, J. J. Pathak, G. K. Savova, Z. Ali and C. G. Chute</t>
  </si>
  <si>
    <t>Leveraging informatics for genetic studies: use of the electronic medical record to enable a genome-wide association study of peripheral arterial disease.</t>
  </si>
  <si>
    <t>BACKGROUND:There is significant interest in leveraging the electronic medical record (EMR) to conduct genome-wide association studies (GWAS).$\backslash$n$\backslash$nMETHODS:A biorepository of DNA and plasma was created by recruiting patients referred for non-invasive lower extremity arterial evaluation or stress ECG. Peripheral arterial disease (PAD) was defined as a resting/post-exercise ankle-brachial index (ABI) less than or equal to 0.9, a history of lower extremity revascularization, or having poorly compressible leg arteries. Controls were patients without evidence of PAD. Demographic data and laboratory values were extracted from the EMR. Medication use and smoking status were established by natural language processing of clinical notes. Other risk factors and comorbidities were ascertained based on ICD-9-CM codes, medication use and laboratory data.$\backslash$n$\backslash$nRESULTS:Of 1802 patients with an abnormal ABI, 115 had non-atherosclerotic vascular disease such as vasculitis, Buerger's disease, trauma and embolism (phenocopies) based on ICD-9-CM diagnosis codes and were excluded. The PAD cases (66+/-11 years, 64 \% men) were older than controls (61+/-8 years, 60 \% men) but had similar geographical distribution and ethnic composition. Among PAD cases, 1444 (85.6 \% ) had an abnormal ABI, 233 (13.8 \% ) had poorly compressible arteries and 10 (0.6 \% ) had a history of lower extremity revascularization. In a random sample of 95 cases and 100 controls, risk factors and comorbidities ascertained from EMR-based algorithms had good concordance compared with manual record review; the precision ranged from 67 \% to 100 \% and recall from 84 \% to 100 \% .$\backslash$n$\backslash$nCONCLUSION:This study demonstrates use of the EMR to ascertain phenocopies, phenotype heterogeneity and relevant covariates to enable a GWAS of PAD. Biorepositories linked to EMR may provide a relatively efficient means of conducting GWAS.</t>
  </si>
  <si>
    <t>2006 – 2009</t>
  </si>
  <si>
    <t>identification of relevant terminology (cTAKES) - for smoking status</t>
  </si>
  <si>
    <t>Peripheral Arterial Disease</t>
  </si>
  <si>
    <t>90% - 100%</t>
  </si>
  <si>
    <t>S. Pakhomov, S. A. Weston, S. J. Jacobsen, C. G. Chute, R. Meverden and V. L. Roger</t>
  </si>
  <si>
    <t>Electronic medical records for clinical research: Application to the identification of heart failure</t>
  </si>
  <si>
    <t>The American Journal of Managed Care</t>
  </si>
  <si>
    <t>Objective: To identify patients with heart failure (HF) by using language contained in the electronic medical record (EMR). Methods: We validated 2 methods of identifying HF through the EMR, which offers transcription of clinical notes within 24 hours or less of the encounter. The first method was natural language processing (NLP) of the EMR text. The second method was predictive modeling based on machine learning, using the text of clinical reports. Natural language processing was compared with both manual record review and billing records. Predictive modeling was compared with manual record review. Results: Natural language processing identified 2904 HF cases; billing records independently identified 1684 HF cases, 252 (15 \% ) of them not identified by NLP. Review of a random sample of these 252 cases did not identify HF, yielding 100 \% sensitivity (95 \% confidence interval [CI] = 86, 100) and 97.8 \% specificity (95 \% CI = 97.7, 97.9) for NLP. Manual review confirmed 1107 of the 2904 cases identified by NLP, yielding a positive predictive value (PPV) of 38 \% (95 \% CI = 36, 40). Predictive modeling yielded a PPV of 82 \% (95 \% CI = 73,93), 56 \% sensitivity (95 \% CI = 46, 67), and 96 \% specificity (95 \% CI = 94, 99). Conclusions: The EMR can be used to identify HF via 2 complementary approaches. Natural language processing may be more suitable for studies requiring highest sensitivity, whereas predictive modeling may be more suitable for studies requiring higher PPV.</t>
  </si>
  <si>
    <t>NB</t>
  </si>
  <si>
    <t>terminology</t>
  </si>
  <si>
    <t>49.3% - 82.2%</t>
  </si>
  <si>
    <t>81.6% , 56.0%</t>
  </si>
  <si>
    <t>97.8% , 96.0%</t>
  </si>
  <si>
    <t>S. V. S. Pakhomov, P. L. Hanson, S. S. Bjornsen and S. A. Smith</t>
  </si>
  <si>
    <t>Automatic Classification of Foot Examination Findings Using Clinical Notes and Machine Learning</t>
  </si>
  <si>
    <t>We examine the feasibility of a machine learning approach to identification of foot examination (FE) findings from the unstructured text of clinical reports. A Support Vector Machine (SVM) based system was constructed to process the text of physical examination sections of in- and out-patient clinical notes to identify if the findings of structural, neurological, and vascular components of a FE revealed normal or abnormal findings or were not assessed. The system was tested on 145 randomly selected patients for each FE component using 10-fold cross validation. The accuracy was 80 \% , 87 \% and 88 \% for structural, neurological, and vascular component classifiers, respectively. Our results indicate that using machine learning to identify FE findings from clinical reports is a viable alternative to manual review and warrants further investigation. This application may improve quality and safety by providing inexpensive and scalable methodology for quality and risk factor assessments at the point of care. \textcopyright 2008 J Am Med Inform Assoc.</t>
  </si>
  <si>
    <t>Physical examination</t>
  </si>
  <si>
    <t>T. Miller, D. Dligach, S. Bethard, C. Lin and G. Savova</t>
  </si>
  <si>
    <t>Towards generalizable entity-centric clinical coreference resolution</t>
  </si>
  <si>
    <t>Objective This work investigates the problem of clinical coreference resolution in a model that explicitly tracks entities, and aims to measure the performance of that model in both traditional in-domain train/test splits and cross-domain experiments that measure the generalizability of learned models. Methods The two methods we compare are a baseline mention-pair coreference system that operates over pairs of mentions with best-first conflict resolution and a mention-synchronous system that incrementally builds coreference chains. We develop new features that incorporate distributional semantics, discourse features, and entity attributes. We use two new coreference datasets with similar annotation guidelines – the THYME colon cancer dataset and the DeepPhe breast cancer dataset. Results The mention-synchronous system performs similarly on in-domain data but performs much better on new data. Part of speech tag features prove superior in feature generalizability experiments over other word representations. Our methods show generalization improvement but there is still a performance gap when testing in new domains. Discussion Generalizability of clinical NLP systems is important and under-studied, so future work should attempt to perform cross-domain and cross-institution evaluations and explicitly develop features and training regimens that favor generalizability. A performance-optimized version of the mention-synchronous system will be included in the open source Apache cTAKES software.</t>
  </si>
  <si>
    <t>Pathology, radiology, oncology, clinical notes</t>
  </si>
  <si>
    <t>Mayo Clinic (THYME), University of Pittsburgh Medical Center (DeepPhe)</t>
  </si>
  <si>
    <t>Colorectal / Breast Cancer</t>
  </si>
  <si>
    <t>cTAKES</t>
  </si>
  <si>
    <t>S. V. S. Pakhomov, N. D. Shah, P. Hanson, S. C. Balasubramaniam and S. A. Smith</t>
  </si>
  <si>
    <t>Automated processing of electronic medical records is a reliable method of determining aspirin use in populations at risk for cardiovascular events</t>
  </si>
  <si>
    <t>Informatics in primary care</t>
  </si>
  <si>
    <t>Background Low-dose aspirin reduces cardiovascular risk; however, monitoring over-the-counter medication use relies on the time-consuming and costly manual review of medical records. Our objective is to validate natural language processing (NLP) of the electronic medical record (EMR) for extracting medication exposure and contraindication information. Methods The text of EMRs for 499 patients with type 2 diabetes was searched using NLP for evidence of aspirin use and its contraindications. The results were compared to a standardised manual records review. Results Of the 499 patients, 351 (70 \ \% \ ) were using aspirin and 148 (30 \ \% \ ) were not, according to manual review. NLP correctly identified 346 of the 351 aspirin-positive and 134 of the 148 aspirin-negative patients, indicating a sensitivity of 99 \ \% \ (95 \ \% \ CI 97-100) and specificity of 91 \ \% \ (95 \ \% \ CI 88-97). Of the 148 aspirin-negative patients, 66 (45 \ \% \ ) had contraindications and 82 (55 \ \% \ ) did not, according to manual review.NLP search for contraindications correctly identified 61 of the 66 patients with contraindications and 58 of the 82 patients without, yielding a sensitivity of 92 \ \% \ (95 \ \% \ CI 84-97) and a specificity of 71 \ \% \ (95 \ \% \ CI 60-80). Conclusions NLP of the EMR is accurate in ascertaining documented aspirin use and could potentially be used for epidemiological research as a source of cardiovascular risk factor information. \ \textcopyright \ 2010 PHCSG, British Computer Society.</t>
  </si>
  <si>
    <t>Mayo Clinic and University of Minnesota</t>
  </si>
  <si>
    <t>Perl regexp</t>
  </si>
  <si>
    <t>Cardiovascular disease</t>
  </si>
  <si>
    <t>N. Afzal, V. P. Mallipeddi, S. Sohn, H. Liu, R. Chaudhry, C. G. Scott, I. J. Kullo and A. M. Arruda-Olson</t>
  </si>
  <si>
    <t>Natural language processing of clinical notes for identification of critical limb ischemia</t>
  </si>
  <si>
    <t>Background Critical limb ischemia (CLI) is a complication of advanced peripheral artery disease (PAD) with diagnosis based on the presence of clinical signs and symptoms. However, automated identification of cases from electronic health records (EHRs) is challenging due to absence of a single definitive International Classification of Diseases (ICD-9 or ICD-10) code for CLI. Methods and results In this study, we extend a previously validated natural language processing (NLP) algorithm for PAD identification to develop and validate a subphenotyping NLP algorithm (CLI-NLP) for identification of CLI cases from clinical notes. We compared performance of the CLI-NLP algorithm with CLI-related ICD-9 billing codes. The gold standard for validation was human abstraction of clinical notes from EHRs. Compared to billing codes the CLI-NLP algorithm had higher positive predictive value (PPV) (CLI-NLP 96 \% , billing codes 67 \% , p \textless 0.001), specificity (CLI-NLP 98 \% , billing codes 74 \% , p \textless 0.001) and F1-score (CLI-NLP 90 \% , billing codes 76 \% , p \textless 0.001). The sensitivity of these two methods was similar (CLI-NLP 84 \% ; billing codes 88 \% ; p \textless 0.12). Conclusions The CLI-NLP algorithm for identification of CLI from narrative clinical notes in an EHR had excellent PPV and has potential for translation to patient care as it will enable automated identification of CLI cases for quality projects, clinical decision support tools and support a learning healthcare system.</t>
  </si>
  <si>
    <t>NLP (terminology recognition, mapping to UMLS, classification)</t>
  </si>
  <si>
    <t>Critical limb ischemia</t>
  </si>
  <si>
    <t>MedTagger</t>
  </si>
  <si>
    <t>96%%</t>
  </si>
  <si>
    <t>N. Afzal, S. Sohn, S. Abram, C. G. Scott, R. Chaudhry, H. Liu, I. J. Kullo and A. M. Arruda-Olson</t>
  </si>
  <si>
    <t>Mining peripheral arterial disease cases from narrative clinical notes using natural language processing</t>
  </si>
  <si>
    <t>Journal of Vascular Surgery</t>
  </si>
  <si>
    <t>\textcopyright 2016 The Authors Objective Lower extremity peripheral arterial disease (PAD) is highly prevalent and affects millions of individuals worldwide. We developed a natural language processing (NLP) system for automated ascertainment of PAD cases from clinical narrative notes and compared the performance of the NLP algorithm with billing code algorithms, using ankle-brachial index test results as the gold standard. Methods We compared the performance of the NLP algorithm to (1) results of gold standard ankle-brachial index; (2) previously validated algorithms based on relevant International Classification of Diseases, Ninth Revision diagnostic codes (simple model); and (3) a combination of International Classification of Diseases, Ninth Revision codes with procedural codes (full model). A dataset of 1569 patients with PAD and controls was randomly divided into training (n = 935) and testing (n = 634) subsets. Results We iteratively refined the NLP algorithm in the training set including narrative note sections, note types, and service types, to maximize its accuracy. In the testing dataset, when compared with both simple and full models, the NLP algorithm had better accuracy (NLP, 91.8 \% ; full model, 81.8 \% ; simple model, 83 \% ; P \textless .001), positive predictive value (NLP, 92.9 \% ; full model, 74.3 \% ; simple model, 79.9 \% ; P \textless .001), and specificity (NLP, 92.5 \% ; full model, 64.2 \% ; simple model, 75.9 \% ; P \textless .001). Conclusions A knowledge-driven NLP algorithm for automatic ascertainment of PAD cases from clinical notes had greater accuracy than billing code algorithms. Our findings highlight the potential of NLP tools for rapid and efficient ascertainment of PAD cases from electronic health records to facilitate clinical investigation and eventually improve care by clinical decision support.</t>
  </si>
  <si>
    <t>Rule-based Classification</t>
  </si>
  <si>
    <t>C. A. Turner, A. D. Jacobs, C. K. Marques, J. C. Oates, D. L. Kamen, P. E. Anderson and J. S. Obeid</t>
  </si>
  <si>
    <t>Word2Vec inversion and traditional text classifiers for phenotyping lupus</t>
  </si>
  <si>
    <t>Background: Identifying patients with certain clinical criteria based on manual chart review of doctors' notes is a daunting task given the massive amounts of text notes in the electronic health records (EHR). This task can be automated using text classifiers based on Natural Language Processing (NLP) techniques along with pattern recognition machine learning (ML) algorithms. The aim of this research is to evaluate the performance of traditional classifiers for identifying patients with Systemic Lupus Erythematosus (SLE) in comparison with a newer Bayesian word vector method. Methods: We obtained clinical notes for patients with SLE diagnosis along with controls from the Rheumatology Clinic (662 total patients). Sparse bag-of-words (BOWs) and Unified Medical Language System (UMLS) Concept Unique Identifiers (CUIs) matrices were produced using NLP pipelines. These matrices were subjected to several different NLP classifiers: neural networks, random forests, na \ i ve Bayes, support vector machines, and Word2Vec inversion, a Bayesian inversion method. Performance was measured by calculating accuracy and area under the Receiver Operating Characteristic (ROC) curve (AUC) of a cross-validated (CV) set and a separate testing set. Results: We calculated the accuracy of the ICD-9 billing codes as a baseline to be 90.00 \% with an AUC of 0.900, the shallow neural network with CUIs to be 92.10 \% with an AUC of 0.970, the random forest with BOWs to be 95.25 \% with an AUC of 0.994, the random forest with CUIs to be 95.00 \% with an AUC of 0.979, and the Word2Vec inversion to be 90.03 \% with an AUC of 0.905. Conclusions: Our results suggest that a shallow neural network with CUIs and random forests with both CUIs and BOWs are the best classifiers for this lupus phenotyping task. The Word2Vec inversion method failed to significantly beat the ICD-9 code classification, but yielded promising results. This method does not require explicit features and is more adaptable to non-binary classification tasks. The Word2Vec inversion is hypothesized to become more powerful with access to more data. Therefore, currently, the shallow neural networks and random forests are the desirable classifiers.</t>
  </si>
  <si>
    <t>Medical University of South Carolina Rheumatology Clinic</t>
  </si>
  <si>
    <t>neural networks, random forests, naïve Bayes, support vector machines,Bayesian inversion,word2vec</t>
  </si>
  <si>
    <t xml:space="preserve">Systemic Lupus Erythematosus </t>
  </si>
  <si>
    <t>Diseases of the musculoskeletal system and connective tissue</t>
  </si>
  <si>
    <t>cTAKES,</t>
  </si>
  <si>
    <t>R. Miotto, L. Li, B. A. Kidd and J. T. Dudley</t>
  </si>
  <si>
    <t>Deep Patient: An Unsupervised Representation to Predict the Future of Patients from the Electronic Health Records</t>
  </si>
  <si>
    <t>Scientific Reports</t>
  </si>
  <si>
    <t>Secondary use of electronic health records (EHRs) promises to advance clinical research and better inform clinical decision making. Challenges in summarizing and representing patient data prevent widespread practice of predictive modeling using EHRs. Here we present a novel unsupervised deep feature learning method to derive a general-purpose patient representation from EHR data that facilitates clinical predictive modeling. In particular, a three-layer stack of denoising autoencoders was used to capture hierarchical regularities and dependencies in the aggregated EHRs of about 700,000 patients from the Mount Sinai data warehouse. The result is a representation we name deep patient . We evaluated this representation as broadly predictive of health states by assessing the probability of patients to develop various diseases. We performed evaluation using 76,214 test patients comprising 78 diseases from diverse clinical domains and temporal windows. Our results significantly outperformed those achieved using representations based on raw EHR data and alternative feature learning strategies. Prediction performance for severe diabetes, schizophrenia, and various cancers were among the top performing. These findings indicate that deep learning applied to EHRs can derive patient representations that offer improved clinical predictions, and could provide a machine learning framework for augmenting clinical decision systems.</t>
  </si>
  <si>
    <t>1980 - 2014</t>
  </si>
  <si>
    <t>Mount Sinai Medical Center</t>
  </si>
  <si>
    <t>Topic modeling (LDA), Deep learning</t>
  </si>
  <si>
    <t>NLP (ontologies)</t>
  </si>
  <si>
    <t>Multi-disease</t>
  </si>
  <si>
    <t>NCBO BioPortal Annotator</t>
  </si>
  <si>
    <t>W. Chen, Y. Huang, B. Boyle and S. Lin</t>
  </si>
  <si>
    <t>The utility of including pathology reports in improving the computational identification of patients.</t>
  </si>
  <si>
    <t>Journal of Pathology Informatics</t>
  </si>
  <si>
    <t>BACKGROUND Celiac disease (CD) is a common autoimmune disorder. Efficient identification of patients may improve chronic management of the disease. Prior studies have shown searching International Classification of Diseases-9 (ICD-9) codes alone is inaccurate for identifying patients with CD. In this study, we developed automated classification algorithms leveraging pathology reports and other clinical data in Electronic Health Records (EHRs) to refine the subset population preselected using ICD-9 code (579.0). MATERIALS AND METHODS EHRs were searched for established ICD-9 code (579.0) suggesting CD, based on which an initial identification of cases was obtained. In addition, laboratory results for tissue transglutaminse were extracted. Using natural language processing we analyzed pathology reports from upper endoscopy. Twelve machine learning classifiers using different combinations of variables related to ICD-9 CD status, laboratory result status, and pathology reports were experimented to find the best possible CD classifier. Ten-fold cross-validation was used to assess the results. RESULTS A total of 1498 patient records were used including 363 confirmed cases and 1135 false positive cases that served as controls. Logistic model based on both clinical and pathology report features produced the best results: Kappa of 0.78, F1 of 0.92, and area under the curve (AUC) of 0.94, whereas in contrast using ICD-9 only generated poor results: Kappa of 0.28, F1 of 0.75, and AUC of 0.63. CONCLUSION Our automated classification system presented an efficient and reliable way to improve the performance of CD patient identification.</t>
  </si>
  <si>
    <t>2012 - 2015</t>
  </si>
  <si>
    <t>Nationwide Children's Hospital, Columbus, Ohio</t>
  </si>
  <si>
    <t>User-defined phrases</t>
  </si>
  <si>
    <t>Celiac Disease</t>
  </si>
  <si>
    <t xml:space="preserve">Diseases of the digestive system </t>
  </si>
  <si>
    <t>N. Garcelon, A. Neuraz, V. Benoit, R. Salomon and A. Burgun</t>
  </si>
  <si>
    <t>Improving a full-text search engine: The importance of negation detection and family history context to identify cases in a biomedical data warehouse</t>
  </si>
  <si>
    <t>\textcopyright The Author 2016.Objective: The repurposing of electronic health records (EHRs) can improve clinical and genetic research for rare diseases. However, signiﬁcant information in rare disease EHRs is embedded in the narrative reports, which contain many negated clinical signs and family medical history. This paper presents a method to detect family history and negation in narrative reports and evaluates its impact on selecting populations from a clinical data warehouse (CDW). Materials and Methods: We developed a pipeline to process 1.6 million reports from multiple sources. This pipeline is part of the load process of the Necker Hospital CDW. Results: We identiﬁed patients with Lupus and diarrhea, Crohn's and diabetes, and NPHP1 from the CDW. The overall precision, recall, speciﬁcity, and F-measure were 0.85, 0.98, 0.93, and 0.91, respectively. Conclusion: The proposed method generates a highly accurate identiﬁcation of cases from a CDW of rare disease EHRs.</t>
  </si>
  <si>
    <t>Clinical reports</t>
  </si>
  <si>
    <t xml:space="preserve">Necker Hospital </t>
  </si>
  <si>
    <t>France</t>
  </si>
  <si>
    <t>Rule based regular expression</t>
  </si>
  <si>
    <t>Crohn's, Type 2 Diabetes Mellitus, Lupus</t>
  </si>
  <si>
    <t>Developed their own</t>
  </si>
  <si>
    <t>French</t>
  </si>
  <si>
    <t>G. Napolitano, A. Marshall, P. Hamilton and A. T. Gavin</t>
  </si>
  <si>
    <t>Machine learning classification of surgical pathology reports and chunk recognition for information extraction noise reduction</t>
  </si>
  <si>
    <t>Artificial Intelligence in Medicine</t>
  </si>
  <si>
    <t>Background and aims: Machine learning techniques for the text mining of cancer-related clinical documents have not been sufficiently explored. Here some techniques are presented for the pre-processing of free-text breast cancer pathology reports, with the aim of facilitating the extraction of information relevant to cancer staging. Materials and methods: The first technique was implemented using the freely available software RapidMiner to classify the reports according to their general layout: 'semi-structured' and 'unstructured'. The second technique was developed using the open source language engineering framework GATE and aimed at the prediction of chunks of the report text containing information pertaining to the cancer morphology, the tumour size, its hormone receptor status and the number of positive nodes. The classifiers were trained and tested respectively on sets of 635 and 163 manually classified or annotated reports, from the Northern Ireland Cancer Registry. Results: The best result of 99.4 \% accuracy - which included only one semi-structured report predicted as unstructured - was produced by the layout classifier with the k nearest algorithm, using the binary term occurrence word vector type with stopword filter and pruning. For chunk recognition, the best results were found using the PAUM algorithm with the same parameters for all cases, except for the prediction of chunks containing cancer morphology. For semi-structured reports the performance ranged from 0.97 to 0.94 and from 0.92 to 0.83 in precision and recall, while for unstructured reports performance ranged from 0.91 to 0.64 and from 0.68 to 0.41 in precision and recall. Poor results were found when the classifier was trained on semi-structured reports but tested on unstructured. Conclusions: These results show that it is possible and beneficial to predict the layout of reports and that the accuracy of prediction of which segments of a report may contain certain information is sensitive to the report layout and the type of information sought.</t>
  </si>
  <si>
    <t xml:space="preserve">Pathology reports  </t>
  </si>
  <si>
    <t>Northern Ireland Cancer Registry</t>
  </si>
  <si>
    <t>UK</t>
  </si>
  <si>
    <t>K-NN, NB, PAUM</t>
  </si>
  <si>
    <t>Breast cancer</t>
  </si>
  <si>
    <t>RapidMiner, GATE</t>
  </si>
  <si>
    <t>C. Nath, M. S. Albaghdadi and S. R. Jonnalagadda</t>
  </si>
  <si>
    <t>A Natural Language Processing Tool for Large-Scale Data Extraction from Echocardiography Reports</t>
  </si>
  <si>
    <t>Plos One</t>
  </si>
  <si>
    <t>Large volumes of data are continuously generated from clinical notes and diagnostic studies catalogued in electronic health records (EHRs). Echocardiography is one of the most commonly ordered diagnostic tests in cardiology. This study sought to explore the feasibility and reliability of using natural language processing (NLP) for large-scale and targeted extraction of multiple data elements from echocardiography reports. An NLP tool, EchoInfer, was developed to automatically extract data pertaining to cardiovascular structure and function from heterogeneously formatted echocardiographic data sources. EchoInfer was applied to echocardiography reports (2004 to 2013) available from 3 different on-going clinical research projects. EchoInfer analyzed 15,116 echocardiography reports from 1684 patients, and extracted 59 quantitative and 21 qualitative data elements per report. EchoInfer achieved a precision of 94.06%, a recall of 92.21%, and an F1-score of 93.12% across all 80 data elements in 50 reports. Physician review of 400 reports demonstrated that EchoInfer achieved a recall of 92-99.9% and a precision of &gt;97% in four data elements, including three quantitative and one qualitative data element. Failure of EchoInfer to correctly identify or reject reported parameters was primarily related to non-standardized reporting of echocardiography data. EchoInfer provides a powerful and reliable NLP-based approach for the large-scale, targeted extraction of information from heterogeneous data sources. The use of EchoInfer may have implications for the clinical management and research analysis of patients undergoing echocardiographic evaluation.</t>
  </si>
  <si>
    <t>echocardiography reports</t>
  </si>
  <si>
    <t>2004 – 2013</t>
  </si>
  <si>
    <t>Northwestern University Institutional Review Board</t>
  </si>
  <si>
    <t>Regular expression</t>
  </si>
  <si>
    <t>Echoinfer</t>
  </si>
  <si>
    <t>M. R. Ananda-Rajah, D. Martinez, M. A. Slavin, L. Cavedon, M. Dooley, A. Cheng and K. A. Thursky</t>
  </si>
  <si>
    <t>Facilitating surveillance of pulmonary invasive mold diseases in patients with haematological malignancies by screening computed tomography reports using natural language processing</t>
  </si>
  <si>
    <t>PloS one</t>
  </si>
  <si>
    <t>Abstract Purpose: Prospective surveillance of invasive mold diseases (IMDs) in haematology patients should be standard of care but is hampered by the absence of a reliable laboratory prompt and the difficulty of manual surveillance. We used a high throughput technology, natural language processing (NLP), to develop a classifier based on machine learning techniques to screen computed tomography (CT) reports supportive for IMDs. Patients and Methods: We conducted a retrospective case-control study of CT reports from the clinical encounter and up to 12-weeks after, from a random subset of 79 of 270 case patients with 33 probable/proven IMDs by international definitions, and 68 of 257 uninfected-control patients identified from 3 tertiary haematology centres. The classifier was trained and tested on a reference standard of 449 physician annotated reports including a development subset (n = 366), from a total of 1880 reports, using 10-fold cross validation, comparing binary and probabilistic predictions to the reference standard to generate sensitivity, specificity and area under the receiver-operating-curve (ROC). Results: For the development subset, sensitivity/specificity was 91 \% (95 \% CI 86 \% to 94 \% )/79 \% (95 \% CI 71 \% to 84 \% ) and ROC area was 0.92 (95 \% CI 89 \% to 94 \% ). Of 25 (5.6 \% ) missed notifications, only 4 (0.9 \% ) reports were regarded as clinically significant. Conclusion: CT reports are a readily available and timely resource that may be exploited by NLP to facilitate continuous prospective IMD surveillance with translational benefits beyond surveillance alone.</t>
  </si>
  <si>
    <t>CT reports</t>
  </si>
  <si>
    <t>Australia</t>
  </si>
  <si>
    <t>Pulmonary invasive mold disease</t>
  </si>
  <si>
    <t>Diseases of the respiratory system</t>
  </si>
  <si>
    <t>79 %</t>
  </si>
  <si>
    <t>C. Baechle, A. Agarwal and X. Zhu</t>
  </si>
  <si>
    <t>Big data driven co ‑ occurring evidence discovery in chronic obstructive pulmonary disease patients(summarize it)</t>
  </si>
  <si>
    <t>Journal of Big data</t>
  </si>
  <si>
    <t>Background: Chronic Obstructive Pulmonary Disease (COPD) is a chronic lung disease that affects airflow to the lungs. Discovering the co-occurrence of COPD with other diseases, symptoms, and medications is invaluable to medical staff. Building co-occurrence indexes and finding causal relationships with COPD can be difficult because often times disease prevalence within a population influences results. A method which can better separate occurrence within COPD patients from population prevalence would be desirable. Large hospital systems may potentially have tens of millions of patient records spanning decades of collection and a big data approach that is scalable is desirable. The presented method, Co-Occurring Evidence Discovery (COED), presents a methodology and framework to address these issues. Methods: Natural Language Processing methods are used to examine 64,371 deidentified clinical notes and discover associations between COPD and medical terms. Apache cTAKES is leveraged to annotate and structure clinical notes. Several extensions to cTAKES have been written to parallelize the annotation of large sets of clinical notes. A co-occurrence score is presented which can penalize scores based on term prevalence, as well as a baseline method traditionally used for finding co-occurrence. These scoring systems are implemented using Apache Spark. Dictionaries of ground truth terms for diseases, medications, and symptoms have been created using clinical domain knowledge. COED and baseline methods are compared using precision, recall, and F1 score. Results: The highest scoring diseases using COED are lung and respiratory diseases. In contrast, baseline methods for co-occurrence rank diseases with high population prevalence highest. Medications and symptoms evaluated with COED share similar results. When evaluated against ground truth dictionaries, the maximum improvements in recall for symptoms, diseases, and medications were 0.212, 0.130, and 0.174. The maximum improvements in precision for symptoms, diseases, and medications were 0.303, 0.333, and 0.180. Median increase in F1 score for symptoms, diseases, and medications were 38.1 \% , 23.0 \% , and 17.1 \% . A paired t-test was performed and F1 score increases were found to be statistically significant, where p \textless 0.01. Conclusion: Penalizing terms which are highly frequent in the corpus results in better precision and recall performance. Penalizing frequently occurring terms gives a better picture of the diseases, symptoms, and medications co-occurring with COPD. Using a mathematical and computational approach rather than purely expert driven approach, large dictionaries of COPD related terms can be assembled in a short amount of time. \textcopyright 2017, The Author(s).</t>
  </si>
  <si>
    <t>6 years</t>
  </si>
  <si>
    <t>Dictionary look up</t>
  </si>
  <si>
    <t>obstructive pulmonary disease</t>
  </si>
  <si>
    <t xml:space="preserve">Diseases of the respiratory system </t>
  </si>
  <si>
    <t>cTakes,Spark</t>
  </si>
  <si>
    <t>S. Bozkurt, J. A. Lipson, U. Senol and D. L. Rubin</t>
  </si>
  <si>
    <t>Automatic abstraction of imaging observations with their characteristics from mammography reports</t>
  </si>
  <si>
    <t>BACKGROUND: Radiology reports are usually narrative, unstructured text, a format which hinders the ability to input report contents into decision support systems. In addition, reports often describe multiple lesions, and it is challenging to automatically extract information on each lesion and its relationships to characteristics, anatomic locations, and other information that describes it. The goal of our work is to develop natural language processing (NLP) methods to recognize each lesion in free-text mammography reports and to extract its corresponding relationships, producing a complete information frame for each lesion.$\backslash$n$\backslash$nMATERIALS AND METHODS: We built an NLP information extraction pipeline in the General Architecture for Text Engineering (GATE) NLP toolkit. Sequential processing modules are executed, producing an output information frame required for a mammography decision support system. Each lesion described in the report is identified by linking it with its anatomic location in the breast. In order to evaluate our system, we selected 300 mammography reports from a hospital report database.$\backslash$n$\backslash$nRESULTS: The gold standard contained 797 lesions, and our system detected 815 lesions (780 true positives, 35 false positives, and 17 false negatives). The precision of detecting all the imaging observations with their modifiers was 94.9, recall was 90.9, and the F measure was 92.8.$\backslash$n$\backslash$nCONCLUSIONS: Our NLP system extracts each imaging observation and its characteristics from mammography reports. Although our application focuses on the domain of mammography, we believe our approach can generalize to other domains and may narrow the gap between unstructured clinical report text and structured information extraction needed for data mining and decision support.</t>
  </si>
  <si>
    <t>Radiology reports</t>
  </si>
  <si>
    <t>Neoplasm</t>
  </si>
  <si>
    <t>GATE</t>
  </si>
  <si>
    <t>K. Buchan, M. Filannino and z. Uzuner</t>
  </si>
  <si>
    <t>Automatic prediction of coronary artery disease from clinical narratives</t>
  </si>
  <si>
    <t>Coronary Artery Disease (CAD) is not only the most common form of heart disease, but also the leading cause of death in both men and women (Coronary Artery Disease: MedlinePlus, 2015). We present a system that is able to automatically predict whether patients develop coronary artery disease based on their narrative medical histories, i.e., clinical free text. Although the free text in medical records has been used in several studies for identifying risk factors of coronary artery disease, to the best of our knowledge our work marks the first attempt at automatically predicting development of CAD. We tackle this task on a small corpus of diabetic patients. The size of this corpus makes it important to limit the number of features in order to avoid overfitting. We propose an ontology-guided approach to feature extraction, and compare it with two classic feature selection techniques. Our system achieves state-of-the-art performance of 77.4 \% F1 score.</t>
  </si>
  <si>
    <t>clinical narratives</t>
  </si>
  <si>
    <t>Naive Bayes, Maximum Entropy, SVM</t>
  </si>
  <si>
    <t>M. Topaz, K. Radhakrishnan, S. Blackley, V. Lei, K. Lai and L. Zhou</t>
  </si>
  <si>
    <t>Studying Associations Between Heart Failure Self-Management and Rehospitalizations Using Natural Language Processing</t>
  </si>
  <si>
    <t>Western Journal of Nursing Research</t>
  </si>
  <si>
    <t>This study developed an innovative natural language processing algorithm to automatically identify heart failure (HF) patients with ineffective self-management status (in the domains of diet, physical activity, medication adherence, and adherence to clinician appointments) from narrative discharge summary notes. We also analyzed the association between self-management status and preventable 30-day hospital readmissions. Our natural language system achieved relatively high accuracy (F-measure = 86.3 \% ; precision = 95 \% ; recall = 79.2 \% ) on a testing sample of 300 notes annotated by two human reviewers. In a sample of 8,901 HF patients admitted to our healthcare system, 14.4 \% (n = 1,282) had documentation of ineffective HF self-management. Adjusted regression analyses indicated that presence of any skill-related self-management deficit (odds ratio [OR] = 1.3, 95 \% confidence interval [CI] = [1.1, 1.6]) and non-specific ineffective self-management (OR = 1.5, 95 \% CI = [1.2, 2]) was significantly associated with readmissions. We have demonstrated the feasibility of identifying ineffective HF self-management from electronic discharge summaries with natural language processing.</t>
  </si>
  <si>
    <t>Discharge summary notes</t>
  </si>
  <si>
    <t>Partners Healthcare System</t>
  </si>
  <si>
    <t>Rule-based NLP - regular expressions</t>
  </si>
  <si>
    <t>K. Roberts, S. E. Shooshan, L. Rodriguez, S. Abhyankar, H. Kilicoglu and D. Demner-Fushman</t>
  </si>
  <si>
    <t>The role of fine-grained annotations in supervised recognition of risk factors for heart disease from EHRs</t>
  </si>
  <si>
    <t>This paper describes a supervised machine learning approach for identifying heart disease risk factors in clinical text, and assessing the impact of annotation granularity and quality on the system's ability to recognize these risk factors. We utilize a series of support vector machine models in conjunction with manually built lexicons to classify triggers specific to each risk factor. The features used for classification were quite simple, utilizing only lexical information and ignoring higher-level linguistic information such as syntax and semantics. Instead, we incorporated high-quality data to train the models by annotating additional information on top of a standard corpus. Despite the relative simplicity of the system, it achieves the highest scores (micro- and macro-F1, and micro- and macro-recall) out of the 20 participants in the 2014 i2b2/UTHealth Shared Task. This system obtains a micro- (macro-) precision of 0.8951 (0.8965), recall of 0.9625 (0.9611), and F1-measure of 0.9276 (0.9277). Additionally, we perform a series of experiments to assess the value of the annotated data we created. These experiments show how manually-labeled negative annotations can improve information extraction performance, demonstrating the importance of high-quality, fine-grained natural language annotations.</t>
  </si>
  <si>
    <t>manually-built lexicons - hybrid</t>
  </si>
  <si>
    <t>N. H. Heintzelman, R. J. Taylor, L. Simonsen, R. Lustig, D. Anderko, J. A. Haythornthwaite, L. C. Childs and G. S. Bova</t>
  </si>
  <si>
    <t>Longitudinal analysis of pain in patients with metastatic prostate cancer using natural language processing of medical record text</t>
  </si>
  <si>
    <t>Objectives To test the feasibility of using text mining to depict meaningfully the experience of pain in patients with metastatic prostate cancer, to identify novel pain phenotypes, and to propose methods for longitudinal visualization of pain status. Materials and methods Text from 4409 clinical encounters for 33 men enrolled in a 15-year longitudinal clinical/molecular autopsy study of metastatic prostate cancer (Project to ELIminate lethal CANcer) was subjected to natural language processing (NLP) using Unified Medical Language System-based terms. A four-tiered pain scale was developed, and logistic regression analysis identified factors that correlated with experience of severe pain during each month. Results NLP identified 6387 pain and 13 827 drug mentions in the text. Graphical displays revealed the pain 'landscape' described in the textual records and confirmed dramatically increasing levels of pain in the last years of life in all but two patients, all of whom died from metastatic cancer. Severe pain was associated with receipt of opioids (OR=6.6, p \textless 0.0001) and palliative radiation (OR=3.4, p=0.0002). Surprisingly, no severe or controlled pain was detected in two of 33 subjects' clinical records. Additionally, the NLP algorithm proved generalizable in an evaluation using a separate data source (889 Informatics for Integrating Biology and the Bedside (i2b2) discharge summaries). Discussion Patterns in the pain experience, undetectable without the use of NLP to mine the longitudinal clinical record, were consistent with clinical expectations, suggesting that meaningful NLP-based pain status monitoring is feasible. Findings in this initial cohort suggest that 'outlier' pain phenotypes useful for probing the molecular basis of cancer pain may exist. Limitations The results are limited by a small cohort size and use of proprietary NLP software. Conclusions We have established the feasibility of tracking longitudinal patterns of pain by text mining of free text clinical records. These methods may be useful for monitoring pain management and identifying novel cancer phenotypes. [ABSTRACT FROM AUTHOR]</t>
  </si>
  <si>
    <t>n/a (all type of patient notes in the EHRS), discharge summaries for evaluation</t>
  </si>
  <si>
    <t>1995 - 2005</t>
  </si>
  <si>
    <t xml:space="preserve">PELICAN (Project to ELIminate lethal CANcer), i2b2 </t>
  </si>
  <si>
    <t>rule based; NLP (ontologies)</t>
  </si>
  <si>
    <t>Metastatic prostate cancer</t>
  </si>
  <si>
    <t>ClinREAD</t>
  </si>
  <si>
    <t>88%, 80%</t>
  </si>
  <si>
    <t>84%, 77%</t>
  </si>
  <si>
    <t>86% , 78%</t>
  </si>
  <si>
    <t>V. Jouhet, G. Defossez, A. Burgun, P. le Beux, P. Levillain, P. Ingrand and V. Claveau</t>
  </si>
  <si>
    <t>Automated classification of free-text pathology reports for registration of incident cases of cancer</t>
  </si>
  <si>
    <t>Methods of Information in Medicine</t>
  </si>
  <si>
    <t>OBJECTIVE: Our study aimed to construct and evaluate functions called classifiers , produced by supervised machine learning techniques, in order to categorize automatically pathology reports using solely their content. METHODS: Patients from the Poitou-Charentes Cancer Registry having at least one pathology report and a single non-metastatic invasive neoplasm were included. A descriptor weighting function accounting for the distribution of terms among targeted classes was developed and compared to classic methods based on inverse document frequencies. The classification was performed with support vector machine (SVM) and Naive Bayes classifiers. Two levels of granularity were tested for both the topographical and the morphological axes of the ICD-O3 code. The ability to correctly attribute a precise ICD-O3 code and the ability to attribute the broad category defined by the International Agency for Research on Cancer (IARC) for the multiple primary cancer registration rules were evaluated using F1-measures. RESULTS: 5121 pathology reports produced by 35 pathologists were selected. The best performance was achieved by our class-weighted descriptor, associated with a SVM classifier. Using this method, the pathology reports were properly classified in the IARC categories with F1-measures of 0.967 for both topography and morphology. The ICD-O3 code attribution had lower performance with a 0.715 F1-measure for topography and 0.854 for morphology. CONCLUSION: These results suggest that free-text pathology reports could be useful as a data source for automated systems in order to identify and notify new cases of cancer. Future work is needed to evaluate the improvement in performance obtained from the use of natural language processing, including the case of multiple tumor description and possible incorporation of other medical documents such as surgical reports.</t>
  </si>
  <si>
    <t>Poitou-Charentes cancer registry</t>
  </si>
  <si>
    <t>Non-metastatic invasive neoplasm</t>
  </si>
  <si>
    <t>SAS v9.1, WEKA v3.6.2</t>
  </si>
  <si>
    <t>no</t>
  </si>
  <si>
    <t>97% , 78%</t>
  </si>
  <si>
    <t>97% , 79%</t>
  </si>
  <si>
    <t>Y. Ou and J. Patrick</t>
  </si>
  <si>
    <t>Automatic negation detection in narrative pathology reports</t>
  </si>
  <si>
    <t>Artificial intelligence in medicine</t>
  </si>
  <si>
    <t>Objective: To detect negations of medical entities in free-text pathology reports with different approaches, and evaluate their performances. Methods and material: Three different approaches were applied for negation detection: the lexicon-based approach was a rule-based method, relying on trigger terms and termination clues; the syntax-based approach was also a rule-based method, where the rules and negation patterns were designed using the dependency output from the Stanford parser; the machine-learning-based approach used a support vector machine as a classifier to build models with a number of features. A total of 284 English pathology reports of lymphoma were used for the study. Results: The machine-learning-based approach had the best overall performance on the test set with micro-averaged F-score of 82.56 \% , while the syntax-based approach performed worst with 78.62 \% F-score. The lexicon-based approach attained an overall average precision of 89.74 \% and recall of 76.09 \% , which were significantly better than the results achieved by Negation Tagger with a similar approach. Discussion: The lexicon-based approach benefitted from being customized to the corpus more than the other two methods. The errors in negation detection with the syntax-based approach producing poorest performance were mainly due to the poor parsing results, and the errors with the other methods were probably because of the abnormal grammatical structures. Conclusions: A machine-learning-based approach has potential advantages for negation detection, and may be preferable for the task. To improve the overall performance, one of the possible solutions is to apply different approaches to each section in the reports.</t>
  </si>
  <si>
    <t>Royal Prince Alfred Hospital</t>
  </si>
  <si>
    <t>rules based on (i) lexicon and (ii) syntax</t>
  </si>
  <si>
    <t>GENIA tagger</t>
  </si>
  <si>
    <t xml:space="preserve">Francisco S. Roque , Peter B. Jensen , Henriette Schmock, Marlene Dalgaard, Massimo Andreatta, Thomas Hansen, Karen Søeby, Søren Bredkjær, Anders Juul, Thomas Werge, Lars J. Jensen, Søren Brunak </t>
  </si>
  <si>
    <t xml:space="preserve">Using Electronic Patient Records to Discover Disease Correlations and Stratify Patient Cohorts </t>
  </si>
  <si>
    <t>PLoS computational biology</t>
  </si>
  <si>
    <t>Electronic patient records remain a rather unexplored, but potentially rich data source for discovering correlations between diseases. We describe a general approach for gathering phenotypic descriptions of patients from medical records in a systematic and non-cohort dependent manner. By extracting phenotype information from the free-text in such records we demonstrate that we can extend the information contained in the structured record data, and use it for producing fine-grained patient stratification and disease co-occurrence statistics. The approach uses a dictionary based on the International Classification of Disease ontology and is therefore in principle language independent. As a use case we show how records from a Danish psychiatric hospital lead to the identification of disease correlations, which subsequently can be mapped to systems biology frameworks. \textcopyright 2011 Roque et al.</t>
  </si>
  <si>
    <t>Nurse notes and Doctor Notes</t>
  </si>
  <si>
    <t>1998 – 2008</t>
  </si>
  <si>
    <t>Sct. Hans Mental Health Centre</t>
  </si>
  <si>
    <t>Denmark</t>
  </si>
  <si>
    <t>dictionary-based matching</t>
  </si>
  <si>
    <t>Psychiatric illness</t>
  </si>
  <si>
    <t>Mental and behavioural disorders</t>
  </si>
  <si>
    <t>Danish</t>
  </si>
  <si>
    <t>X. B. Shi, Y. Hu, Y. Zhang, W. Li, Y. X. Hao, A. Alelaiwi, S. Rahman and M. S. Hossain</t>
  </si>
  <si>
    <t>Multiple Disease Risk Assessment With Uniform Model Based on Medical Clinical Notes</t>
  </si>
  <si>
    <t>IEEE Access: Special Section on Healthcare Big Data</t>
  </si>
  <si>
    <t>Unstructured clinical medical text, as an important part of the electronic health records, is characterized by large quantities and can store substantial disease-related information of patients. Currently, the disease risk assessment model based on the analysis of clinical medical text designs relevant characteristics aiming at certain diseases, and different characteristics are identified from the text using different methods. In this way, changes of disease performance characteristics are difficult to adapt. Furthermore, it is hard to use the risk assessment model in other disease applications. As a result, this paper establishes the universal disease risk assessment model using the data of clinical medical text, conducts the independent study, and extracts disease characteristics from substantial historical data to avoid the limitations designing disease characteristics. First, this paper analyzes the medial clinical text to determine the contents related to the disease characteristics of patients. Second, learn the representation of clinical text with unsupervised learning methods, and study and extract the disease characteristics from the substantial historical data of patients in the convolutional neural network to assess disease risks. Finally, make a contrast experiment of disease risk assessment using the clinical text data of patients with cerebral infarction, patients with pulmonary infection, and patients with coronary atherosclerotic heart disease from the data of a second grade-A hospital in China and related methods. The experiments show that the approach proposed in this paper achieves the disease risk assessment for different diseases with the same structure.</t>
  </si>
  <si>
    <t>2013 – 2015</t>
  </si>
  <si>
    <t>Second grade-A hospital in China</t>
  </si>
  <si>
    <t>China</t>
  </si>
  <si>
    <t>Word embedding, CNN with full connection layer for classification</t>
  </si>
  <si>
    <t>Cerebral infarction, Coronary artery disease, Pulmonary infection, Hypertension</t>
  </si>
  <si>
    <t>ICTACLAS for text pre-processing</t>
  </si>
  <si>
    <t>Chinese</t>
  </si>
  <si>
    <t>N. W. Chang, H. J. Dai, J. Jonnagaddala, C. W. Chen, R. T. H. Tsai and W. L. Hsu</t>
  </si>
  <si>
    <t>A context-aware approach for progression tracking of medical concepts in electronic medical records</t>
  </si>
  <si>
    <t>Journal of biomedical informatics</t>
  </si>
  <si>
    <t>Electronic medical records (EMRs) for diabetic patients contain information about heart disease risk factors such as high blood pressure, cholesterol levels, and smoking status. Discovering the described risk factors and tracking their progression over time may support medical personnel in making clinical decisions, as well as facilitate data modeling and biomedical research. Such highly patient-specific knowledge is essential to driving the advancement of evidence-based practice, and can also help improve personalized medicine and care. One general approach for tracking the progression of diseases and their risk factors described in EMRs is to first recognize all temporal expressions, and then assign each of them to the nearest target medical concept. However, this method may not always provide the correct associations. In light of this, this work introduces a context-aware approach to assign the time attributes of the recognized risk factors by reconstructing contexts that contain more reliable temporal expressions. The evaluation results on the i2b2 test set demonstrate the efficacy of the proposed approach, which achieved an F-score of 0.897. To boost the approach's ability to process unstructured clinical text and to allow for the reproduction of the demonstrated results, a set of developed .</t>
  </si>
  <si>
    <t>Several Universities in Taiwan(computational aspects); i2b2 dataset</t>
  </si>
  <si>
    <t>Taiwan</t>
  </si>
  <si>
    <t>CRF</t>
  </si>
  <si>
    <t>dictionary-based (recognition of medical concepts)</t>
  </si>
  <si>
    <t>MedPost tagger</t>
  </si>
  <si>
    <t>M. Afzal, M. Hussain, W. A. Khan, T. Ali, A. Jamshed and S. Lee</t>
  </si>
  <si>
    <t>Smart Extraction and Analysis System for Clinical Research</t>
  </si>
  <si>
    <t>Telemedicine and e-Health</t>
  </si>
  <si>
    <t>BACKGROUND With the increasing use of electronic health records (EHRs), there is a growing need to expand the utilization of EHR data to support clinical research. The key challenge in achieving this goal is the unavailability of smart systems and methods to overcome the issue of data preparation, structuring, and sharing for smooth clinical research. MATERIALS AND METHODS We developed a robust analysis system called the smart extraction and analysis system (SEAS) that consists of two subsystems: (1) the information extraction system (IES), for extracting information from clinical documents, and (2) the survival analysis system (SAS), for a descriptive and predictive analysis to compile the survival statistics and predict the future chance of survivability. The IES subsystem is based on a novel permutation-based pattern recognition method that extracts information from unstructured clinical documents. Similarly, the SAS subsystem is based on a classification and regression tree (CART)-based prediction model for survival analysis. RESULTS SEAS is evaluated and validated on a real-world case study of head and neck cancer. The overall information extraction accuracy of the system for semistructured text is recorded at 99 \% , while that for unstructured text is 97 \% . Furthermore, the automated, unstructured information extraction has reduced the average time spent on manual data entry by 75 \% , without compromising the accuracy of the system. Moreover, around 88 \% of patients are found in a terminal or dead state for the highest clinical stage of disease (level IV). Similarly, there is an ∼36 \% probability of a patient being alive if at least one of the lifestyle risk factors was positive. CONCLUSION We presented our work on the development of SEAS to replace costly and time-consuming manual methods with smart automatic extraction of information and survival prediction methods. SEAS has reduced the time and energy of human resources spent unnecessarily on manual tasks.</t>
  </si>
  <si>
    <t>Histopathology notes</t>
  </si>
  <si>
    <t>Shaukat Khanum Memorial Cancer Hospital and Research Center</t>
  </si>
  <si>
    <t>Pakistan</t>
  </si>
  <si>
    <t>Rule-based on lexicon</t>
  </si>
  <si>
    <t>Head and Neck Cancer</t>
  </si>
  <si>
    <t>A. A. Thomas, C. Zheng, H. Jung, A. Chang, B. Kim, J. Gelfond, J. Slezak, K. Porter, S. J. Jacobsen and G. W. Chien</t>
  </si>
  <si>
    <t>Extracting data from electronic medical records: Validation of a natural language processing program to assess prostate biopsy results</t>
  </si>
  <si>
    <t>World Journal of Urology</t>
  </si>
  <si>
    <t>OBJECTIVE: The extraction of specific data from electronic medical records (EMR) remains tedious and is often performed manually. Natural language processing (NLP) programs have been developed to identify and extract information within clinical narrative text. We performed a study to assess the validity of an NLP program to accurately identify patients with prostate cancer and to retrieve pertinent pathologic information from their EMR.$\backslash$n$\backslash$nMATERIALS AND METHODS: A retrospective review was performed of a prospectively collected database including patients from the Southern California Kaiser Permanente Medical Region that underwent prostate biopsies during a 2-week period. A NLP program was used to identify patients with prostate biopsies that were positive for prostatic adenocarcinoma from all pathology reports within this period. The application then processed 100 consecutive patients with prostate adenocarcinoma to extract 10 variables from their pathology reports. The extraction and retrieval of information by NLP was then compared to a blinded manual review.$\backslash$n$\backslash$nRESULTS: A consecutive series of 18,453 pathology reports were evaluated. NLP correctly detected 117 out of 118 patients (99.1 \% ) with prostatic adenocarcinoma after TRUS-guided prostate biopsy. NLP had a positive predictive value of 99.1 \% with a 99.1 \% sensitivity and a 99.9 \% specificity to correctly identify patients with prostatic adenocarcinoma after biopsy. The overall ability of the NLP application to accurately extract variables from the pathology reports was 97.6 \% .$\backslash$n$\backslash$nCONCLUSIONS: Natural language processing is a reliable and accurate method to identify select patients and to extract relevant data from an existing EMR in order to establish a prospective clinical database.</t>
  </si>
  <si>
    <t>Southern California Kaiser Permanente Medical Region</t>
  </si>
  <si>
    <t>term identification</t>
  </si>
  <si>
    <t>Prostate cancer</t>
  </si>
  <si>
    <t>F. P. Y. Lin, A. Pokorny, C. Teng and R. J. Epstein</t>
  </si>
  <si>
    <t>TEPAPA: A novel in silico feature learning pipeline for mining prognostic and associative factors from text-based electronic medical records</t>
  </si>
  <si>
    <t>Vast amounts of clinically relevant text-based variables lie undiscovered and unexploited in electronic medical records (EMR). To exploit this untapped resource, and thus facilitate the discovery of informative covariates from unstructured clinical narratives, we have built a novel computational pipeline termed Text-based Exploratory Pattern Analyser for Prognosticator and Associator discovery (TEPAPA). This pipeline combines semantic-free natural language processing (NLP), regular expression induction, and statistical association testing to identify conserved text patterns associated with outcome variables of clinical interest. When we applied TEPAPA to a cohort of head and neck squamous cell carcinoma patients, plausible concepts known to be correlated with human papilloma virus (HPV) status were identified from the EMR text, including site of primary disease, tumour stage, pathologic characteristics, and treatment modalities. Similarly, correlates of other variables (including gender, nodal status, recurrent disease, smoking and alcohol status) were also reliably recovered. Using highly-associated patterns as covariates, a patient's HPV status was classifiable using a bootstrap analysis with a mean area under the ROC curve of 0.861, suggesting its predictive utility in supporting EMR-based phenotyping tasks. These data support using this integrative approach to efficiently identify disease-associated factors from unstructured EMR narratives, and thus to efficiently generate testable hypotheses.</t>
  </si>
  <si>
    <t>Multidisciplinary team (MDT) meeting reports, clinic letters, radiology and pathology reports</t>
  </si>
  <si>
    <t>2015 – 2016</t>
  </si>
  <si>
    <t>St Vincent’s Hospital, The Kinghorn Cancer Centre</t>
  </si>
  <si>
    <t>Perl RegEx rules</t>
  </si>
  <si>
    <t>Head and neck squamous cell carcinoma</t>
  </si>
  <si>
    <t>TEPAPA</t>
  </si>
  <si>
    <t>E. G. Ross, N. Shah and N. Leeper</t>
  </si>
  <si>
    <t>Statin intensity or achieved LDL? Practice-based evidence for the evaluation of new cholesterol treatment guidelines</t>
  </si>
  <si>
    <t>PLoS One</t>
  </si>
  <si>
    <t>BACKGROUND: The recently updated American College of Cardiology/American Heart Association cholesterol treatment guidelines outline a paradigm shift in the approach to cardiovascular risk reduction. One major change included a recommendation that practitioners prescribe fixed dose statin regimens rather than focus on specific LDL targets. The goal of this study was to determine whether achieved LDL or statin intensity was more strongly associated with major adverse cardiac events (MACE) using practice-based data from electronic health records (EHR). METHODS: We analyzed the EHR data of more than 40,000 adult patients on statin therapy between 1995 and 2013. Demographic and clinical variables were extracted from coded data and unstructured clinical text. To account for treatment selection bias we performed propensity score stratification as well as 1:1 propensity score matched analyses. Conditional Cox proportional hazards modeling was used to identify variables associated with MACE. RESULTS: We identified 7,373 adults with complete data whose cholesterol appeared to be actively managed. In a stratified propensity score analysis of the entire cohort over 3.3 years of follow-up, achieved LDL was a significant predictor of MACE outcome (Hazard Ratio 1.1; 95 \% confidence interval, 1.05-1.2; P \textless 0.0004), while statin intensity was not. In a 1:1 propensity score matched analysis performed to more aggressively control for covariate balance between treatment groups, achieved LDL remained significantly associated with MACE (HR 1.3; 95 \% CI, 1.03-1.7; P = 0.03) while treatment intensity again was not a significant predictor. CONCLUSIONS: Using EHR data we found that on-treatment achieved LDL level was a significant predictor of MACE. Statin intensity alone was not associated with outcomes. These findings imply that despite recent guidelines, achieved LDL levels are clinically important and LDL titration strategies warrant further investigation in clinical trials.</t>
  </si>
  <si>
    <t>Clincial Notes from EHR</t>
  </si>
  <si>
    <t>1995 - 2013</t>
  </si>
  <si>
    <t>Stanford Hospital and Clinics</t>
  </si>
  <si>
    <t>mapping terms in the text to medical concepts using different medical dictionaries</t>
  </si>
  <si>
    <t>Major Adverse Cardiac Events (MACE)</t>
  </si>
  <si>
    <t>N. J. Leeper, A. Bauer-Mehren, S. V. Iyer, P. LePendu, C. Olson and N. H. Shah</t>
  </si>
  <si>
    <t>Practice-Based Evidence: Profiling the Safety of Cilostazol by Text-Mining of Clinical Notes</t>
  </si>
  <si>
    <t>BACKGROUND: Peripheral arterial disease (PAD) is a growing problem with few available therapies. Cilostazol is the only FDA-approved medication with a class I indication for intermittent claudication, but carries a black box warning due to concerns for increased cardiovascular mortality. To assess the validity of this black box warning, we employed a novel text-analytics pipeline to quantify the adverse events associated with Cilostazol use in a clinical setting, including patients with congestive heart failure (CHF).METHODS AND RESULTS: We analyzed the electronic medical records of 1.8 million subjects from the Stanford clinical data warehouse spanning 18 years using a novel text-mining/statistical analytics pipeline. We identified 232 PAD patients taking Cilostazol and created a control group of 1,160 PAD patients not taking this drug using 1:5 propensity-score matching. Over a mean follow up of 4.2 years, we observed no association between Cilostazol use and any major adverse cardiovascular event including stroke (OR = 1.13, CI [0.82, 1.55]), myocardial infarction (OR = 1.00, CI [0.71, 1.39]), or death (OR = 0.86, CI [0.63, 1.18]). Cilostazol was not associated with an increase in any arrhythmic complication. We also identified a subset of CHF patients who were prescribed Cilostazol despite its black box warning, and found that it did not increase mortality in this high-risk group of patients.CONCLUSIONS: This proof of principle study shows the potential of text-analytics to mine clinical data warehouses to uncover 'natural experiments' such as the use of Cilostazol in CHF patients. We envision this method will have broad applications for examining difficult to test clinical hypotheses and to aid in post-marketing drug safety surveillance. Moreover, our observations argue for a prospective study to examine the validity of a drug safety warning that may be unnecessarily limiting the use of an efficacious therapy</t>
  </si>
  <si>
    <t>Stanford Translational Research Integrated Database and Mt. Sinai Hospital</t>
  </si>
  <si>
    <t>recognition and normalization of clinical concepts using ontologies</t>
  </si>
  <si>
    <t>G. L. Gaskin, S. Pershing, T. S. Cole and N. H. Shah</t>
  </si>
  <si>
    <t>Predictive modeling of risk factors and complications of cataract surgery</t>
  </si>
  <si>
    <t>European Journal of Ophthalmology</t>
  </si>
  <si>
    <t>Purpose: Cataract surgery is generally safe; however, severe complications exist. Preexisting conditions are known to predispose patients to intraoperative and postoperative complications. This study quantifies the relationship between aggregated preoperative risk factors and cataract surgery complications, and builds a model predicting outcomes on an individual level, given a constellation of patient characteristics. Methods: This study utilized a retrospective cohort of patients age 40 years or older who received cataract surgery. Risk factors, complications, and demographic information were extracted from the Electronic Health Record based on International Classification of Diseases, 9th edition codes, Current Procedural Terminology codes, drug prescription information, and text data mining. We used a bootstrapped least absolute shrinkage and selection operator model to identify highly associated variables. We built random forest classifiers for each complication to create predictive models. Results: Our data corroborated existing literature, including the association of intraoperative complications, complex cataract surgery, black race, and/or prior eye surgery with increased risk of any postoperative complications. We also found other, less well-described risk factors, including diabetes mellitus, young age ( \textless 60 years), and hyperopia, as risk factors for complex cataract surgery and intraoperative and postoperative complications. Our predictive models outperformed existing published models. Conclusions: The aggregated risk factors and complications described here can guide new avenues of research and provide specific, personalized risk assessment for a patient considering cataract surgery. Furthermore, the predictive capacity of our models can enable risk stratification of patients, which has utility as a teaching tool as well as informing quality/value-based reimbursements. \textcopyright 2015 Wichtig Publishing.</t>
  </si>
  <si>
    <t>1994 - 2013</t>
  </si>
  <si>
    <t>Stanford Translational Research Integrated Database Environment (STRIDE)</t>
  </si>
  <si>
    <t>Logistic regression with Lasso (feature selection), Random Forest</t>
  </si>
  <si>
    <t>Cataracts</t>
  </si>
  <si>
    <t xml:space="preserve">Diseases of the eye and adnexa  </t>
  </si>
  <si>
    <t>K. T. Nead, G. Gaskin, C. Chester, S. Swisher-McClure, N. J. Leeper and N. H. Shah</t>
  </si>
  <si>
    <t>Androgen Deprivation Therapy and Future Alzheimer's Disease Risk.</t>
  </si>
  <si>
    <t>Journal of Clinical Oncology</t>
  </si>
  <si>
    <t>PURPOSE: To test the association of androgen deprivation therapy (ADT) in the treatment of prostate cancer with subsequent Alzheimer's disease risk.$\backslash$n$\backslash$nMETHODS: We used a previously validated and implemented text-processing pipeline to analyze electronic medical record data in a retrospective cohort of patients at Stanford University and Mt. Sinai hospitals. Specifically, we extracted International Classification of Diseases-9th revision diagnosis and Current Procedural Terminology codes, medication lists, and positive-present mentions of drug and disease concepts from all clinical notes. We then tested the effect of ADT on risk of Alzheimer's disease using 1:5 propensity score-matched and traditional multivariable-adjusted Cox proportional hazards models. The duration of ADT use was also tested for association with Alzheimer's disease risk.$\backslash$n$\backslash$nRESULTS: There were 16,888 individuals with prostate cancer meeting all inclusion and exclusion criteria, with 2,397 (14.2 \% ) receiving ADT during a median follow-up period of 2.7 years (interquartile range, 1.0-5.4 years). Propensity score-matched analysis (hazard ratio, 1.88; 95 \% CI, 1.10 to 3.20; P = .021) and traditional multivariable-adjusted Cox regression analysis (hazard ratio, 1.66; 95 \% CI, 1.05 to 2.64; P = .031) both supported a statistically significant association between ADT use and Alzheimer's disease risk. We also observed a statistically significant increased risk of Alzheimer's disease with increasing duration of ADT (P = .016).$\backslash$n$\backslash$nCONCLUSION: Our results support an association between the use of ADT in the treatment of prostate cancer and an increased risk of Alzheimer's disease in a general population cohort. This study demonstrates the utility of novel methods to analyze electronic medical record data to generate practice-based evidence.</t>
  </si>
  <si>
    <t>1994 – 2013</t>
  </si>
  <si>
    <t>Stanford University; Mount Sinai Medical Center</t>
  </si>
  <si>
    <t>Prostate cancer, alzheimer</t>
  </si>
  <si>
    <t>J. J. Zopf, J. M. Langer, W. W. Boonn, W. Kim and H. M. Zafar</t>
  </si>
  <si>
    <t>Development of automated detection of radiology reports citing adrenal findings</t>
  </si>
  <si>
    <t>Journal of Digital Imaging</t>
  </si>
  <si>
    <t>The aim of this study was to determine the feasibility of automated detection of adrenal nodules, a common finding on CT, using a newly developed search engine that mines dictated radiology reports. To ensure Health Insurance Portability and Accountability Act compliance, we utilized a preexisting de-identified database of 32,974 CT reports from February 1, 2009 to February 28, 2010. Common adrenal descriptors from 29 staff radiologists were used to develop an automated rule-based algorithm targeting adrenal findings. Each sentence within the free text of reports was searched with an adapted NegEx negation algorithm. The algorithm was refined using a 2-week test period of reports and subsequently validated using a 6-week period. Manual review of the 3,693 CT reports in the validation period identified 222 positive reports while the algorithm detected 238 positive reports. The algorithm identified one true positive report missed on manual review for a total of 223 true positive reports. This resulted in a precision of 91 \% (217 of 238) and a recall of 97 \% (217 of 223). The sensitivity of the query was 97.3 \% (95 \% confidence interval (CI), 93.9-98.9 \% ), and the specificity was 99.3 \% (95 \% CI, 99.1-99.6 \% ). The positive predictive value of the algorithm was 91.0 \% (95 \% CI, 86.6-94.3 \% ), and the negative predictive value was 99.8 \% (95 \% CI, 99.6-99.9 \% ). The prevalence of true positive adrenal findings identified by the query (7.1 \% ) was nearly identical to the true prevalence (7.2 \% ). Automated detection of language describing common findings in imaging reports, such as adrenal nodules on CT, is feasible.</t>
  </si>
  <si>
    <t>2009 – 2010</t>
  </si>
  <si>
    <t>rule-based identification of relevant findings</t>
  </si>
  <si>
    <t>N. Ashish, L. Dahm and C. Boicey</t>
  </si>
  <si>
    <t>University of California, Irvine-Pathology Extraction Pipeline: The pathology extraction pipeline for information extraction from pathology reports</t>
  </si>
  <si>
    <t>Health Informatics Journal</t>
  </si>
  <si>
    <t>We describe Pathology Extraction Pipeline (PEP)--a new Open Health Natural Language Processing pipeline that we have developed for information extraction from pathology reports, with the goal of populating the extracted data into a research data warehouse. Specifically, we have built upon Medical Knowledge Analysis Tool pipeline (MedKATp), which is an extraction framework focused on pathology reports. Our particular contributions include additional customization and development on MedKATp to extract data elements and relationships from cancer pathology reports in richer detail than at present, an abstraction layer that provides significantly easier configuration of MedKATp for extraction tasks, and a machine-learning-based approach that makes the extraction more resilient to deviations from the common reporting format in a pathology reports corpus. We present experimental results demonstrating the effectiveness of our pipeline for information extraction in a real-world task, demonstrating performance improvement due to our approach for increasing extractor resilience to format deviation, and finally demonstrating the scalability of the pipeline across pathology reports for different cancer types.</t>
  </si>
  <si>
    <t>UCI Medical Center</t>
  </si>
  <si>
    <t>Regular Expression</t>
  </si>
  <si>
    <t>Prostate Cancer, Breast cancer</t>
  </si>
  <si>
    <t>MedKATp</t>
  </si>
  <si>
    <t>K. Jensen and C. a. Soguero-Ruiz</t>
  </si>
  <si>
    <t>Analysis of free text in electronic health records for identification of cancer patient trajectories</t>
  </si>
  <si>
    <t>With an aging patient population and increasing complexity in patient disease trajectories, physicians are often met with complex patient histories from which clinical decisions must be made. Due to the increasing rate of adverse events and hospitals facing financial penalties for readmission, there has never been a greater need to enforce evidence-led medical decision-making using available health care data. In the present work, we studied a cohort of 7,741 patients, of whom 4,080 were diagnosed with cancer, surgically treated at a University Hospital in the years 2004-2012. We have developed a methodology that allows disease trajectories of the cancer patients to be estimated from free text in electronic health records (EHRs). By using these disease trajectories, we predict 80 \% of patient events ahead in time. By control of confounders from 8326 quantified events, we identified 557 events that constitute high subsequent risks (risk \textgreater 20 \% ), including six events for cancer and seven events for metastasis. We believe that the presented methodology and findings could be used to improve clinical decision support and personalize trajectories, thereby decreasing adverse events and optimizing cancer treatment.</t>
  </si>
  <si>
    <t>admission journal, nurse notes, doctor notes, descriptive surgical reports, intensive care reports and the discharge note.</t>
  </si>
  <si>
    <t>1999 – 2014</t>
  </si>
  <si>
    <t>University hospital of North Norway</t>
  </si>
  <si>
    <t>Norway</t>
  </si>
  <si>
    <t>Naive Bayes</t>
  </si>
  <si>
    <t>Gastrointestinal Cancer</t>
  </si>
  <si>
    <t>Norwegian</t>
  </si>
  <si>
    <t>C. Soguero-Ruiz, K. Hindberg, J. L. Rojo-Alvarez, S. O. Skrovseth, F. Godtliebsen, K. Mortensen, A. Revhaug, R. O. Lindsetmo, K. M. Augestad and R. Jenssen</t>
  </si>
  <si>
    <t>Support Vector Feature Selection for Early Detection of Anastomosis Leakage from Bag-of-Words in Electronic Health Records</t>
  </si>
  <si>
    <t>IEEE JOURNAL OF BIOMEDICAL AND HEALTH INFORMATICS</t>
  </si>
  <si>
    <t>The free text in Electronic Health Records (EHRs) conveys a huge amount of clinical information about health state and patient history. Despite a rapidly growing literature on the use of machine learning techniques for extracting this information, little effort has been invested towards feature selection and the features' corresponding medical interpretation. In this work, we focus on the task of early detection of anastomosis leakage (AL), a severe complication after elective surgery for colorectal cancer (CRC) surgery, using free text extracted from EHRs. We use a Bag-of-Words model to investigate the potential for feature selection strategies. The purpose is earlier detection of AL and prediction of AL with data generated in the EHR before the actual complication occur. Due to the high dimensionality of the data, we derive feature selection strategies using the robust support vector machine linear maximum margin classifier, by investigating: (a) a simple statistical criterion (leave-oneout based test); (b) an intensive-computation statistical criterion (Bootstrap resampling); and (c) an advanced statistical criterion (kernel entropy). Results reveal a discriminatory power for early detection of complications after CRC (sensitivity 100 \% ; specificity 72 \% ). These results can be used to develop prediction models, based on EHR data, that can support surgeons and patients in the preoperative decision making phase.</t>
  </si>
  <si>
    <t>Inpatient and Outpatient visits</t>
  </si>
  <si>
    <t>2004 – 2012</t>
  </si>
  <si>
    <t>University Hospital of North Norway</t>
  </si>
  <si>
    <t>SVM Linear Max. Margin</t>
  </si>
  <si>
    <t>Anastomosis leakage</t>
  </si>
  <si>
    <t>Diseases of the digestive system</t>
  </si>
  <si>
    <t>V. Bashyam, W. Hsu, E. Watt, A. A. T. Bui, H. Kangarloo and R. K. Taira</t>
  </si>
  <si>
    <t>Problem-centric organization and visualization of patient imaging and clinical data</t>
  </si>
  <si>
    <t>RadioGraphics</t>
  </si>
  <si>
    <t>A patient's electronic medical record contains a large amount of unstructured textual information. As patient records become increasingly dense owing to an aging population and increased occurrence of chronic diseases, a tool is needed to help organize and navigate patient data in a way that facilitates a clinician's ability to understand this information and that improves efficiency. A system has been developed for physicians that summarizes clinical information from a patient record. This system provides a gestalt view of the patient's record by organizing information about each disease along four dimensions (axes): time (eg, disease progression over time), space (eg, tumor in left frontal lobe), existence (eg, certainty of existence of a finding), and causality (eg, response to treatment). A display is generated from information provided by radiology reports and discharge summaries. Natural language processing is used to identify clinical abnormalities (problems, symptoms, findings) from these reports as well as associated properties and relationships. This information is presented in an integrated format that organizes extracted findings into a problem list, depicts the information on a timeline grid, and provides direct access to relevant reports and images. The goal of this system is to improve the structure of clinical information and its presentation to the physician, thereby simplifying the information retrieval and knowledge discovery necessary to bridge the gap between acquiring raw data and making an informed diagnosis. \textcopyright RSNA, 2009.</t>
  </si>
  <si>
    <t>Radiology reports and discharge summaries</t>
  </si>
  <si>
    <t>University of California</t>
  </si>
  <si>
    <t>Statistical NLP</t>
  </si>
  <si>
    <t>Primary brain tumor</t>
  </si>
  <si>
    <t>E. K. Chang, C. Y. Yu, R. Clarke, A. Hackbarth, T. Sanders, E. Esrailian, D. W. Hommes and B. A. Runyon</t>
  </si>
  <si>
    <t>Defining a patient population with cirrhosis: An Automated Algorithm With Natural Language Processing</t>
  </si>
  <si>
    <t>Journal of Clinical Gastroenterology</t>
  </si>
  <si>
    <t>Objectives: The objective of this study was to use natural language processing (NLP) as a supplement to International Classification of Diseases, Ninth Revision (ICD-9) and laboratory values in an automated algorithm to better define and risk-stratify patients with cirrhosis. Background: Identification of patients with cirrhosis by manual data collection is time-intensive and laborious, whereas using ICD-9 codes can be inaccurate. NLP, a novel computerized approach to analyzing electronic free text, has been used to automatically identify patient cohorts with gastrointestinal pathologies such as inflammatory bowel disease. This methodology has not yet been used in cirrhosis. Study Design: This retrospective cohort study was conducted at the University of California, Los Angeles Health, an academic medical center. A total of 5343 University of California, Los Angeles primary care patients with ICD-9 codes for chronic liver disease were identified during March 2013 to January 2015. An algorithm incorporating NLP of radiology reports, ICD-9 codes, and laboratory data determined whether these patients had cirrhosis. Of the 5343 patients, 168 patient charts were manually reviewed at random as a gold standard comparison. Positive predictive value (PPV), negative predictive value (NPV), sensitivity, and specificity of the algorithm and each of its steps were calculated. Results: The algorithm's PPV, NPV, sensitivity, and specificity were 91.78 \% , 96.84 \% , 95.71 \% , and 93.88 \% , respectively. The NLP portion was the most important component of the algorithm with PPV, NPV, sensitivity, and specificity of 98.44 \% , 93.27 \% , 90.00 \% , and 98.98 \% , respectively. Conclusions: NLP is a powerful tool that can be combined with administrative and laboratory data to identify patients with cirrhosis within a population. \textcopyright 2016 Wolters Kluwer Health, Inc.</t>
  </si>
  <si>
    <t>NLP (regular expressions)</t>
  </si>
  <si>
    <t>Cirrhosis</t>
  </si>
  <si>
    <t xml:space="preserve">Diseases of the digestive system  </t>
  </si>
  <si>
    <t>Oracle SQL-based regular expression functions</t>
  </si>
  <si>
    <t>N. Alnazzawi, P. Thompson and S. Ananiadou</t>
  </si>
  <si>
    <t>Mapping phenotypic information in heterogeneous textual sources to a domain-specific terminological resource</t>
  </si>
  <si>
    <t>Biomedical literature articles and narrative content from Electronic Health Records (EHRs) both constitute rich sources of disease-phenotype information. Phenotype concepts may be mentioned in text in multiple ways, using phrases with a variety of structures. This variability stems partly from the different backgrounds of the authors, but also from the different writing styles typically used in each text type. Since EHR narrative reports and literature articles contain different but complementary types of valuable information, combining details from each text type can help to uncover new disease-phenotype associations. However, the alternative ways in which the same concept may be mentioned in each source constitutes a barrier to the automatic integration of information. Accordingly, identification of the unique concepts represented by phrases in text can help to bridge the gap between text types. We describe our development of a novel method, PhenoNorm, which integrates a number of different similarity measures to allow automatic linking of phenotype concept mentions to known concepts in the UMLS Metathesaurus, a biomedical terminological resource. PhenoNorm was developed using the PhenoCHF corpus-a collection of literature articles and narratives in EHRs, annotated for phenotypic information relating to congestive heart failure (CHF). We evaluate the performance of PhenoNorm in linking CHF-related phenotype mentions to Metathesaurus concepts, using a newly enriched version of PhenoCHF, in which each phenotype mention has an expert-verified link to a concept in the UMLS Metathesaurus. We show that PhenoNorm outperforms a number of alternative methods applied to the same task. Furthermore, we demonstrate PhenoNorm's wider utility, by evaluating its ability to link mentions of various other types of medically-related information, occurring in texts covering wider subject areas, to concepts in different terminological resources. We show that PhenoNorm can maintain performance levels, and that its accuracy compares favourably to other methods applied to these tasks.</t>
  </si>
  <si>
    <t>Discharge summaries + literature</t>
  </si>
  <si>
    <t>University of Manchester</t>
  </si>
  <si>
    <t>similarity measures (PhenoNorm)</t>
  </si>
  <si>
    <t xml:space="preserve">Congestive heart failure </t>
  </si>
  <si>
    <t>MetaMap; BeCAS; SoftTFIDF; DNorm</t>
  </si>
  <si>
    <t>84%,88%</t>
  </si>
  <si>
    <t>H. Yang and J. M. Garibaldi</t>
  </si>
  <si>
    <t>A hybrid model for automatic identification of risk factors for heart disease</t>
  </si>
  <si>
    <t>Coronary artery disease (CAD) is the leading cause of death in both the UK and worldwide. The detection of related risk factors and tracking their progress over time is of great importance for early prevention and treatment of CAD. This paper describes an information extraction system that was developed to automatically identify risk factors for heart disease in medical records while the authors participated in the 2014 i2b2/UTHealth NLP Challenge. Our approaches rely on several nature language processing (NLP) techniques such as machine learning, rule-based methods, and dictionary-based keyword spotting to cope with complicated clinical contexts inherent in a wide variety of risk factors. Our system achieved encouraging performance on the challenge test data with an overall micro-averaged F-measure of 0.915, which was competitive to the best system (F-measure of 0.927) of this challenge task.</t>
  </si>
  <si>
    <t>University of Nottingham</t>
  </si>
  <si>
    <t>CRFs, NB, Maximum Entropy</t>
  </si>
  <si>
    <t xml:space="preserve">Heart disease </t>
  </si>
  <si>
    <t>S. M. Castro, E. Tseytlin, O. Medvedeva, K. Mitchell, S. Visweswaran, T. Bekhuis and R. S. Jacobson</t>
  </si>
  <si>
    <t>Automated annotation and classification of BI-RADS assessment from radiology reports</t>
  </si>
  <si>
    <t>The Breast Imaging Reporting and Data System (BI-RADS) was developed to reduce variation in the descriptions of findings. Manual analysis of breast radiology report data is challenging but is necessary for clinical and healthcare quality assurance activities. The objective of this study is to develop a natural language processing (NLP) system for automated BI-RADS categories extraction from breast radiology reports. We evaluated an existing rule-based NLP algorithm, and then we developed and evaluated our own method using a supervised machine learning approach. We divided the BI-RADS category extraction task into two specific tasks: (1) annotation of all BI-RADS category values within a report, (2) classification of the laterality of each BI-RADS category value. We used one algorithm for task 1 and evaluated three algorithms for task 2. Across all evaluations and model training, we used a total of 2159 radiology reports from 18 hospitals, from 2003 to 2015. Performance with the existing rule-based algorithm was not satisfactory. Conditional random fields showed a high performance for task 1 with an F-1 measure of 0.95. Rules from partial decision trees (PART) algorithm showed the best performance across classes for task 2 with a weighted F-1 measure of 0.91 for BIRADS 0-6, and 0.93 for BIRADS 3-5. Classification performance by class showed that performance improved for all classes from Na \ i ve Bayes to Support Vector Machine (SVM), and also from SVM to PART. Our system is able to annotate and classify all BI-RADS mentions present in a single radiology report and can serve as the foundation for future studies that will leverage automated BI-RADS annotation, to provide feedback to radiologists as part of a learning health system loop.</t>
  </si>
  <si>
    <t>2003 – 2015</t>
  </si>
  <si>
    <t>University of Pittsburgh Medical Center</t>
  </si>
  <si>
    <t>CRF for annotation, SVM, Naive Bayes, PART(partial decision tree)</t>
  </si>
  <si>
    <t>rule based - BROK</t>
  </si>
  <si>
    <t>MALLET,cTAKES,Weka,Anafora</t>
  </si>
  <si>
    <t>91%, 93%</t>
  </si>
  <si>
    <t>Automatic structured reporting from narrative cancer pathology reports</t>
  </si>
  <si>
    <t>e-Journal of Health Informatics</t>
  </si>
  <si>
    <t>Objective: To extract pertinent information from narrative pathology reports and automatically populate structured templates. Materials and methods: A processing pipeline system has been developed which consists of: supervised machine learning based approach with conditional random field learner used for medical entity recognition, and rule-based methods for the population of structured templates. In total 612 narrative pathology reports of colorectal cancer were collected for evaluation. Results: The best model of the medical entity recognition experiments with 10- fold cross-validation on the training set achieved the micro-averaged precision with 80.58 \% , recall with 76.33 \% and F-score with 78.40 \% . The overall micro-averaged precision, recall and F-score of end-to-end evaluation on the test set are 85.18 \% , 78.75 \% and 81.84 \% respectively. Discussion: Our study shows that it is feasible to automatically populate structured reports by using a cascaded approach that integrates machine learning and several rule-based methods. It also reveals that the rules designed for structured template population are competent to populate the structured outputs and incorrect results from medical entity recognition such as the low recall on De:Mesorectal Integrity are the major cause of the errors (over 80 \% ). Conclusion: With further improvement (especially for medical entity recognition), the system can contribute to a higher quality of pathology reporting and improve the efficiency for cancer registries, clinical audits and epidemiology research.</t>
  </si>
  <si>
    <t>University of Sydney</t>
  </si>
  <si>
    <t>CRF for entity tagging</t>
  </si>
  <si>
    <t>rule based for template population - hybrid</t>
  </si>
  <si>
    <t>Colorectal cancer</t>
  </si>
  <si>
    <t>W. wai Yim, S. W. Kwan and M. Yetisgen</t>
  </si>
  <si>
    <t>Tumor reference resolution and characteristic extraction in radiology reports for liver cancer stage prediction</t>
  </si>
  <si>
    <t>Background Anaphoric references occur ubiquitously in clinical narrative text. However, the problem, still very much an open challenge, is typically less aggressively focused on in clinical text domain applications. Furthermore, existing research on reference resolution is often conducted disjointly from real-world motivating tasks. Objective In this paper, we present our machine-learning system that automatically performs reference resolution and a rule-based system to extract tumor characteristics, with component-based and end-to-end evaluations. Specifically, our goal was to build an algorithm that takes in tumor templates and outputs tumor characteristic, e.g. tumor number and largest tumor sizes, necessary for identifying patient liver cancer stage phenotypes. Results Our reference resolution system reached a modest performance of 0.66 F1 for the averaged MUC, B-cubed, and CEAF scores for coreference resolution and 0.43 F1 for particularization relations. However, even this modest performance was helpful to increase the automatic tumor characteristics annotation substantially over no reference resolution. Conclusion Experiments revealed the benefit of reference resolution even for relatively simple tumor characteristics variables such as largest tumor size. However we found that different overall variables had different tolerances to reference resolution upstream errors, highlighting the need to characterize systems by end-to-end evaluations.</t>
  </si>
  <si>
    <t>Radiology Reports</t>
  </si>
  <si>
    <t>University of Washington Medical Center</t>
  </si>
  <si>
    <t>hepatocellular carcinoma</t>
  </si>
  <si>
    <t>W. W. Yim, S. W. Kwan and M. Yetisgen</t>
  </si>
  <si>
    <t>Classifying tumor event attributes in radiology reports</t>
  </si>
  <si>
    <t>JOURNAL OF THE ASSOCIATION FOR INFORMATION SCIENCE AND TECHNOLOGY</t>
  </si>
  <si>
    <t>Radiology reports contain vital diagnostic information that characterizes patient disease progression. However, information from reports is represented in free text, which is difficult to query against for secondary use. Automatic extraction of important information, such as tumor events using natural language processing, offers possibilities in improved clinical decision support, cohort identification, and retrospective evidence-based research for cancer patients. The goal of this work was to classify tumor event attributes: negation, temporality, and malignancy, using biomedical ontology and linguistically enriched features. We report our results on an annotated corpus of 101 hepatocellular carcinoma patient radiology reports, and show that the improved classification improves overall template structuring. Classification performances for negation identification, past temporality classification, and malignancy classification were at 0.94, 0.62, and 0.77 F1, respectively. Incorporating the attributes into full templates led to an improvement of 0.72 F1 for tumor-related events over a baseline of 0.65 F1. Improvement of negation, malignancy, and temporality classifications led to significant improvements in template extraction for the majority of categories. We present our machine-learning approach to identifying these several tumor event attributes from radiology reports, as well as highlight challenges and areas for improvement. \textcopyright 2017 ASIS \&amp; T</t>
  </si>
  <si>
    <t>CRF, Maximum Entropy</t>
  </si>
  <si>
    <t>Tumor</t>
  </si>
  <si>
    <t>ClearNLP dependency parser</t>
  </si>
  <si>
    <t>94%, 62%, 77%</t>
  </si>
  <si>
    <t>J. H. Garvin, S. L. DuVall, B. R. South, B. E. Bray, D. Bolton, J. Heavirland, S. Pickard, P. Heidenreich, S. Shen, C. Weir, M. Samore and M. K. Goldstein</t>
  </si>
  <si>
    <t>Automated extraction of ejection fraction for quality measurement using regular expressions in Unstructured Information Management Architecture (UIMA) for heart failure</t>
  </si>
  <si>
    <t>OBJECTIVES Left ventricular ejection fraction (EF) is a key component of heart failure quality measures used within the Department of Veteran Affairs (VA). Our goals were to build a natural language processing system to extract the EF from free-text echocardiogram reports to automate measurement reporting and to validate the accuracy of the system using a comparison reference standard developed through human review. This project was a Translational Use Case Project within the VA Consortium for Healthcare Informatics. MATERIALS AND METHODS We created a set of regular expressions and rules to capture the EF using a random sample of 765 echocardiograms from seven VA medical centers. The documents were randomly assigned to two sets: a set of 275 used for training and a second set of 490 used for testing and validation. To establish the reference standard, two independent reviewers annotated all documents in both sets; a third reviewer adjudicated disagreements. RESULTS System test results for document-level classification of EF of \textless 40 \% had a sensitivity (recall) of 98.41 \% , a specificity of 100 \% , a positive predictive value (precision) of 100 \% , and an F measure of 99.2 \% . System test results at the concept level had a sensitivity of 88.9 \% (95 \% CI 87.7 \% to 90.0 \% ), a positive predictive value of 95 \% (95 \% CI 94.2 \% to 95.9 \% ), and an F measure of 91.9 \% (95 \% CI 91.2 \% to 92.7 \% ). DISCUSSION An EF value of \textless 40 \% can be accurately identified in VA echocardiogram reports. CONCLUSIONS An automated information extraction system can be used to accurately extract EF for quality measurement.</t>
  </si>
  <si>
    <t>echocardiogram reports</t>
  </si>
  <si>
    <t>2006 – 2008</t>
  </si>
  <si>
    <t>Veterans Affairs</t>
  </si>
  <si>
    <t xml:space="preserve">Left ventricular ejection fraction </t>
  </si>
  <si>
    <t>100%(Doc Level), 95%(concept)</t>
  </si>
  <si>
    <t>98.41%(Doc Level), 88.9%(Concept level)</t>
  </si>
  <si>
    <t>100%(Doc Level)</t>
  </si>
  <si>
    <t>99.2%,91.9%</t>
  </si>
  <si>
    <t>J. L. Warner, M. A. Levy, M. N. Neuss, J. L. Warner, M. A. Levy and M. N. Neuss</t>
  </si>
  <si>
    <t>ReCAP: Feasibility and Accuracy of Extracting Cancer Stage Information From Narrative Electronic Health Record Data</t>
  </si>
  <si>
    <t>Journal of Oncology Practice</t>
  </si>
  <si>
    <t>PURPOSE: Cancer stage, one of the most important prognostic factors for cancer-specific survival, is often documented in narrative form in electronic health records (EHRs). Such documentation results in tedious and time-consuming abstraction efforts by tumor registrars and other secondary users. This information may be amenable to extraction by automated methods. METHODS: We developed a natural language processing algorithm to extract stage statements from machine-readable EHR documents, including automated rules to choose the most likely stage when discordance was present in the EHR. These methods were developed in a training set of patients with lung cancer, independently validated in a test set of patients with lung cancer, and compared with the gold standard of Vanderbilt Cancer Registry-determined stage (when available). RESULTS: In the combined data set of 2,323 patients (training set, n = 1,103; validation set, n = 1,220), 751,880 documents were analyzed. A stage statement was extracted from 2,239 (98.6 \% ) patient EHRs (median, 24 documents per patient). Stage discordance was common, affecting 83.6 \% of these EHRs. Nevertheless, algorithmically derived stage accuracy was high in the validation set ($\kappa$ = 0.906; 95 \% CI, 0.873 to 0.939), when including notes generated within 14 weeks from diagnosis. CONCLUSION: Accurate stage determination can be achieved through automated methods applied to narrative text, despite the frequent presence of discordance in such data. Our results also indicate that stage can be automatically captured in a shorter timeframe than the 6-month window used by cancer registries, as early as 5 weeks from diagnosis. These methods may be generalizable to large narrative cancer data sets.</t>
  </si>
  <si>
    <t>EHR Documents</t>
  </si>
  <si>
    <t>Vanderbilt University Medical Center</t>
  </si>
  <si>
    <t>Lung cancer</t>
  </si>
  <si>
    <t>J. C. Denny, N. N. Choma, J. F. Peterson, R. A. Miller, L. Bastarache, M. Li and N. B. Peterson</t>
  </si>
  <si>
    <t>Natural language processing improves identification of colorectal cancer testing in the electronic medical record</t>
  </si>
  <si>
    <t>Medical Decision Making</t>
  </si>
  <si>
    <t>BACKGROUND: Difficulty identifying patients in need of colorectal cancer (CRC) screening contributes to low screening rates. OBJECTIVE: To use Electronic Health Record (EHR) data to identify patients with prior CRC testing. DESIGN: A clinical natural language processing (NLP) system was modified to identify 4 CRC tests (colonoscopy, flexible sigmoidoscopy, fecal occult blood testing, and double contrast barium enema) within electronic clinical documentation. Text phrases in clinical notes referencing CRC tests were interpreted by the system to determine whether testing was planned or completed and to estimate the date of completed tests. SETTING: Large academic medical center. PATIENTS: 200 patients ≥ 50 years old who had completed ≥ 2 non-acute primary care visits within a 1-year period. MEASURES: Recall and precision of the NLP system, billing records, and human chart review were compared to a reference standard of human review of all available information sources. RESULTS: For identification of all CRC tests, recall and precision were as follows: NLP system (recall 93 \% , precision 94 \% ), chart review (74 \% , 98 \% ), and billing records review (44 \% , 83 \% ). Recall and precision for identification of patients in need of screening were: NLP system (recall 95 \% , precision 88 \% ), chart review (99 \% , 82 \% ), and billing records (99 \% , 67 \% ). LIMITATIONS: Small sample size and requirement for a robust EHR. CONCLUSIONS: Applying NLP to EHR records detected more CRC tests than either manual chart review or billing records review alone. NLP had better precision but marginally lower recall to identify patients who were due for CRC screening than billing record review.</t>
  </si>
  <si>
    <t>identification of terminology; NLP (ontologies)</t>
  </si>
  <si>
    <t>KMCI annotator (UMLS annotator)</t>
  </si>
  <si>
    <t>P. L. Teixeira, W. Q. Wei, R. M. Cronin, H. Mo, J. P. VanHouten, R. J. Carroll, E. Larose and L. A. a. Bastarache</t>
  </si>
  <si>
    <t>Evaluating electronic health record data sources and algorithmic approaches to identify hypertensive individuals</t>
  </si>
  <si>
    <t>Objective: Phenotyping algorithms applied to electronic health record (EHR) data enable investigators to iden-tify large cohorts for clinical and genomic research. Algorithm development is often iterative, depends on falli-ble investigator intuition, and is time-and labor-intensive. We developed and evaluated 4 types of phenotyping algorithms and categories of EHR information to identify hypertensive individuals and controls and provide a portable module for implementation at other sites. Materials and Methods: We reviewed the EHRs of 631 individuals followed at Vanderbilt for hypertension status. We developed features and phenotyping algorithms of increasing complexity. Input categories included Interna-tional Classification of Diseases, Ninth Revision (ICD9) codes, medications, vital signs, narrative-text search results, and Unified Medical Language System (UMLS) concepts extracted using natural language processing (NLP). We de-veloped a module and tested portability by replicating 10 of the best-performing algorithms at the Marshfield Clinic. Results: Random forests using billing codes, medications, vitals, and concepts had the best performance with a median area under the receiver operator characteristic curve (AUC) of 0.976. Normalized sums of all 4 catego-ries also performed well (0.959 AUC). The best non-NLP algorithm combined normalized ICD9 codes, medica-tions, and blood pressure readings with a median AUC of 0.948. Blood pressure cutoffs or ICD9 code counts alone had AUCs of 0.854 and 0.908, respectively. Marshfield Clinic results were similar. Conclusion: This work shows that billing codes or blood pressure readings alone yield good hypertension clas-sification performance. However, even simple combinations of input categories improve performance. The most complex algorithms classified hypertension with excellent recall and precision.</t>
  </si>
  <si>
    <t>EHR: clinical notes; medication orders; ICD9 events; vital entries, discharge summaries, admission history, physical notes.</t>
  </si>
  <si>
    <t>2007 – 2009</t>
  </si>
  <si>
    <t>Vanderbilt University Medical Center, Marshfield Clinic Research Center</t>
  </si>
  <si>
    <t>Random Forest</t>
  </si>
  <si>
    <t>MedEx</t>
  </si>
  <si>
    <t>R. J. Carroll, W. K. Thompson, A. E. Eyler, A. M. Mandelin, T. Cai, R. M. Zink, J. A. Pacheco, C. S. Boomershine, T. A. Lasko, H. Xu, E. W. Karlson, R. G. Perez, V. S. Gainer, S. N. Murphy, E. M. Ruderman, R. M. Pope, R. M. Plenge, A. N. Kho, K. P. Liao and J. C. Denny</t>
  </si>
  <si>
    <t>Portability of an algorithm to identify rheumatoid arthritis in electronic health records</t>
  </si>
  <si>
    <t>OBJECTIVES: Electronic health records (EHR) can allow for the generation of large cohorts of individuals with given diseases for clinical and genomic research. A rate-limiting step is the development of electronic phenotype selection algorithms to find such cohorts. This study evaluated the portability of a published phenotype algorithm to identify rheumatoid arthritis (RA) patients from EHR records at three institutions with different EHR systems. MATERIALS AND METHODS: Physicians reviewed charts from three institutions to identify patients with RA. Each institution compiled attributes from various sources in the EHR, including codified data and clinical narratives, which were searched using one of two natural language processing (NLP) systems. The performance of the published model was compared with locally retrained models. RESULTS: Applying the previously published model from Partners Healthcare to datasets from Northwestern and Vanderbilt Universities, the area under the receiver operating characteristic curve was found to be 92 \% for Northwestern and 95 \% for Vanderbilt, compared with 97 \% at Partners. Retraining the model improved the average sensitivity at a specificity of 97 \% to 72 \% from the original 65 \% . Both the original logistic regression models and locally retrained models were superior to simple billing code count thresholds. DISCUSSION: These results show that a previously published algorithm for RA is portable to two external hospitals using different EHR systems, different NLP systems, and different target NLP vocabularies. Retraining the algorithm primarily increased the sensitivity at each site. CONCLUSION: Electronic phenotype algorithms allow rapid identification of case populations in multiple sites with little retraining.</t>
  </si>
  <si>
    <t>Vanderbilt University Medical Center, Northwestern University, Partners Healthcare</t>
  </si>
  <si>
    <t>Logistic regression</t>
  </si>
  <si>
    <t>Rheumatoid arthritis</t>
  </si>
  <si>
    <t>Diseases of the musculoskeletal system and connective tissue</t>
  </si>
  <si>
    <t>HITEx, MedEx, KnowledgeMap</t>
  </si>
  <si>
    <t>O. V. Patterson, M. S. Freiberg and M. a. Skanderson</t>
  </si>
  <si>
    <t>Unlocking echocardiogram measurements for heart disease research through natural language processing</t>
  </si>
  <si>
    <t>BMC Cardiovascular Disorders</t>
  </si>
  <si>
    <t>BACKGROUND In order to investigate the mechanisms of cardiovascular disease in HIV infected and uninfected patients, an analysis of echocardiogram reports is required for a large longitudinal multi-center study. IMPLEMENTATION A natural language processing system using a dictionary lookup, rules, and patterns was developed to extract heart function measurements that are typically recorded in echocardiogram reports as measurement-value pairs. Curated semantic bootstrapping was used to create a custom dictionary that extends existing terminologies based on terms that actually appear in the medical record. A novel disambiguation method based on semantic constraints was created to identify and discard erroneous alternative definitions of the measurement terms. The system was built utilizing a scalable framework, making it available for processing large datasets. RESULTS The system was developed for and validated on notes from three sources: general clinic notes, echocardiogram reports, and radiology reports. The system achieved F-scores of 0.872, 0.844, and 0.877 with precision of 0.936, 0.982, and 0.969 for each dataset respectively averaged across all extracted values. Left ventricular ejection fraction (LVEF) is the most frequently extracted measurement. The precision of extraction of the LVEF measure ranged from 0.968 to 1.0 across different document types. CONCLUSIONS This system illustrates the feasibility and effectiveness of a large-scale information extraction on clinical data. New clinical questions can be addressed in the domain of heart failure using retrospective clinical data analysis because key heart function measurements can be successfully extracted using natural language processing.</t>
  </si>
  <si>
    <t>General clinic notes, echocardiogram reports, and radiology reports.</t>
  </si>
  <si>
    <t xml:space="preserve">Dictionary lookup, rules, and regex patterns </t>
  </si>
  <si>
    <t>HIV-infected heart disease</t>
  </si>
  <si>
    <t>Leo - Apache Unstructured Informat ion ManagementArchitecture Asynchronous Scaleout</t>
  </si>
  <si>
    <t xml:space="preserve">93.6%, 98.2%, 96.9% </t>
  </si>
  <si>
    <t>87.2%, 84.4%, 87.7%</t>
  </si>
  <si>
    <t>Y. Kim, J. H. Garvin, M. K. Goldstein, T. S. Hwang, A. Redd, D. Bolton, P. A. Heidenreich and S. M. Meystre</t>
  </si>
  <si>
    <t>Extraction of left ventricular ejection fraction information from various types of clinical reports</t>
  </si>
  <si>
    <t>Efforts to improve the treatment of congestive heart failure, a common and serious medical condition, include the use of quality measures to assess guideline-concordant care. The goal of this study is to identify left ventricular ejection fraction (LVEF) information from various types of clinical notes, and to then use this information for heart failure quality measurement. We analyzed the annotation differences between a new corpus of clinical notes from the Echocardiography, Radiology, and Text Integrated Utility package and other corpora annotated for natural language processing (NLP) research in the Department of Veterans Affairs. These reports contain varying degrees of structure. To examine whether existing LVEF extraction modules we developed in prior research improve the accuracy of LVEF information extraction from the new corpus, we created two sequence-tagging NLP modules trained with a new data set, with or without predictions from the existing LVEF extraction modules. We also conducted a set of experiments to examine the impact of training data size on information extraction accuracy. We found that less training data is needed when reports are highly structured, and that combining predictions from existing LVEF extraction modules improves information extraction when reports have less structured formats and a rich set of vocabulary.</t>
  </si>
  <si>
    <t>Radiology, echocardiography</t>
  </si>
  <si>
    <t>Margin Infused Relaxed Algorithm</t>
  </si>
  <si>
    <t>various sizes</t>
  </si>
  <si>
    <t>D. A. Hanauer, M. J. Englesbe, J. A. Cowan, Jr. and D. A. Campbell</t>
  </si>
  <si>
    <t>Informatics and the American College of Surgeons National Surgical Quality Improvement Program: automated processes could replace manual record review.</t>
  </si>
  <si>
    <t>Journal of the American College of Surgeons</t>
  </si>
  <si>
    <t>BACKGROUND: The American College of Surgeons National Surgical Quality Improvement Program (ACS-NSQIP) provides reliable, risk-adjusted outcomes data using standardized definitions and end points. Collection of the data is time consuming, and the surgical clinical nurse reviewers (SCNRs) can sample only a subset of all surgical cases. We sought to test the feasibility of using an informatics tool to automatically identify postoperative complications stored as free-text documents in our electronic medical record., STUDY DESIGN: We used a locally developed electronic medical record search engine (EMERSE) to build sets of terminology that could accurately identify postoperative complications of both myocardial infarction (MI) and pulmonary embolism (PE) as defined by the ACS-NSQIP. All complications had been previously identified by our SCNRs and these were considered the gold standard. We used 5,894 cases from 2001 to 2004 from our institution's ACS-NSQIP dataset for building the terminology and 4,898 cases from 2005 to 2006 for validation. False-positive cases were then further reviewed manually., RESULTS: We achieved sensitivities of 100.0 \% and 92.8 \% for identifying postoperative myocardial infarction and pulmonary embolism, respectively, with somewhat lower specificities of 93.0 \% and 95.9 \% , respectively. These results compared favorably with results from the SCNRs, especially because our manual review uncovered cases previously missed., CONCLUSIONS: Informatics has the potential to improve the efficiency and accuracy of chart abstraction by SCNRs for the ACS-NSQIP. Using such tools may eventually allow all cases at an institution to be reviewed rather than a small subset.</t>
  </si>
  <si>
    <t>2001 – 2006</t>
  </si>
  <si>
    <t>terminology; search</t>
  </si>
  <si>
    <t>Myocardial Infarctation, Pulmonary Embolism</t>
  </si>
  <si>
    <t>EMERSE</t>
  </si>
  <si>
    <t>92,8% - 100%</t>
  </si>
  <si>
    <t>93% - 95.9%</t>
  </si>
  <si>
    <t>J. H. Garvin, Y. Kim, G. T. Gobbel, M. E. Matheny, A. Redd, B. E. Bray, P. Heidenreich, D. Bolton, J. Heavirland, N. Kelly, R. Reeves, M. Kalsy, M. K. Goldstein and S. M. Meystre</t>
  </si>
  <si>
    <t>Automating quality measures for heart failure using natural language processing:a descriptive study in the department of veterans affairs</t>
  </si>
  <si>
    <t>Journal of Medical Internet Research (JMIR)</t>
  </si>
  <si>
    <t>Background: We developed an accurate, stakeholder-informed, automated, natural language processing (NLP) system to measure the quality of heart failure (HF) inpatient care, and explored the potential for adoption of this system within an integrated health care system. Objective: To accurately automate a United States Department of Veterans Affairs (VA) quality measure for inpatients with HF. Methods: We automated the HF quality measure Congestive Heart Failure Inpatient Measure 19 (CHI19) that identifies whether a given patient has left ventricular ejection fraction (LVEF) \textless 40 \% , and if so, whether an angiotensin-converting enzyme inhibitor or angiotensin-receptor blocker was prescribed at discharge if there were no contraindications. We used documents from 1083 unique inpatients from eight VA medical centers to develop a reference standard (RS) to train (n=314) and test (n=769) the Congestive Heart Failure Information Extraction Framework (CHIEF). We also conducted semi-structured interviews (n=15) for stakeholder feedback on implementation of the CHIEF. Results: The CHIEF classified each hospitalization in the test set with a sensitivity (SN) of 98.9 \% and positive predictive value of 98.7 \% , compared with an RS and SN of 98.5 \% for available External Peer Review Program assessments. Of the 1083 patients available for the NLP system, the CHIEF evaluated and classified 100 \% of cases. Stakeholders identified potential implementation facilitators and clinical uses of the CHIEF. Conclusions: The CHIEF provided complete data for all patients in the cohort and could potentially improve the efficiency, timeliness, and utility of HF quality measurements.</t>
  </si>
  <si>
    <t>terminology extraction</t>
  </si>
  <si>
    <t>Z. Tian, S. Sun, T. Eguale and C. M. Rochefort</t>
  </si>
  <si>
    <t>Automated extraction of vte events from narrative radiology reports in electronic health records: A validation study</t>
  </si>
  <si>
    <t>Pharmacoepidemiology and Drug Safety</t>
  </si>
  <si>
    <t>BACKGROUND Surveillance of venous thromboembolisms (VTEs) is necessary for improving patient safety in acute care hospitals, but current detection methods are inaccurate and inefficient. With the growing availability of clinical narratives in an electronic format, automated surveillance using natural language processing (NLP) techniques may represent a better method. OBJECTIVE We assessed the accuracy of using symbolic NLP for identifying the 2 clinical manifestations of VTE, deep vein thrombosis (DVT) and pulmonary embolism (PE), from narrative radiology reports. METHODS A random sample of 4000 narrative reports was selected among imaging studies that could diagnose DVT or PE, and that were performed between 2008 and 2012 in a university health network of 5 adult-care hospitals in Montreal (Canada). The reports were coded by clinical experts to identify positive and negative cases of DVT and PE, which served as the reference standard. Using data from the largest hospital (n=2788), 2 symbolic NLP classifiers were trained; one for DVT, the other for PE. The accuracy of these classifiers was tested on data from the other 4 hospitals (n=1212). RESULTS On manual review, 663 DVT-positive and 272 PE-positive reports were identified. In the testing dataset, the DVT classifier achieved 94 \% sensitivity (95 \% CI, 88 \% -97 \% ), 96 \% specificity (95 \% CI, 94 \% -97 \% ), and 73 \% positive predictive value (95 \% CI, 65 \% -80 \% ), whereas the PE classifier achieved 94 \% sensitivity (95 \% CI, 89 \% -97 \% ), 96 \% specificity (95 \% CI, 95 \% -97 \% ), and 80 \% positive predictive value (95 \% CI, 73 \% -85 \% ). CONCLUSIONS Symbolic NLP can accurately identify VTEs from narrative radiology reports. This method could facilitate VTE surveillance and the evaluation of preventive measures.This is an open-access article distributed under the terms of the Creative Commons Attribution-NonCommercial-NoDerivitives 3.0 License, where it is permissible to download and share the work provided it is properly cited. The work cannot be changed in any way or used commercially. http://creativecommons.org/licenses/by-nc-nd/3.0.</t>
  </si>
  <si>
    <t>2008 – 2012</t>
  </si>
  <si>
    <t>Rule based classifiers</t>
  </si>
  <si>
    <t>Venous Thromboembolism</t>
  </si>
  <si>
    <t>J. A. Walsh, Y. Shao, J. Leng, T. He, C.-C. Teng and D. a. Redd</t>
  </si>
  <si>
    <t>Identifying axial spondyloarthritis in electronic medical records of United States Veterans</t>
  </si>
  <si>
    <t>Arthritis care &amp; research</t>
  </si>
  <si>
    <t>Objective. Large database research in axial spondyloarthritis (AxSpA) is limited by a lack of methods for identifying most types of AxSpA. Our objective was to develop methods for identifying AxSpA concepts in the free text of documents from electronic medical records.Methods. Veterans with documents in the national Veteran Health Administration Corporate Data Warehouse between January 1, 2005 and June 30, 2015 were included. Methods were developed for exploring, selecting, and extracting meaningful terms that were likely to represent AxSpA concepts. With annotation, clinical experts reviewed sections of text containing the meaningful terms (snippets) and classified the snippets according to whether or not they represented the intended AxSpA concept. With natural language processing (NLP) tools, computers were trained to replicate the clinical experts' snippet classifications.Results. Three AxSpA concepts were selected by clinical experts, including sacroiliitis, terms including the prefix spond*, and HLA-B27 positivity (HLA-B27+), and. With supervised machine learning on annotated snippets, NLP models were developed with accuracies of 91.1 \% for sacroiliitis, 93.5 \% for spond*, and 97.2 \% for HLA-B27+. With independent validation, the accuracies were 92.0 \% for sacroiliitis, 91.0 \% for spond*, and 99.0 \% for HLA-B27+.Conclusion. We developed feasible and accurate methods for identifying AxSpA concepts in the free text of clinical notes. Additional research is required to determine combinations of concepts that will accurately identify AxSpA phenotypes. These novel methods will facilitate previously impractical observational research in AxSpA and may be applied to research with other diseases. This article is protected by copyright. All rights reserved.</t>
  </si>
  <si>
    <t>2005 – 2015</t>
  </si>
  <si>
    <t>Axial Spondyloarthritis</t>
  </si>
  <si>
    <t xml:space="preserve">Diseases of the musculoskeletal system and connective tissue  </t>
  </si>
  <si>
    <t>LibSVM</t>
  </si>
  <si>
    <t>88.6% - 100%</t>
  </si>
  <si>
    <t>82.0% - 98.9%</t>
  </si>
  <si>
    <t>91% - 99%</t>
  </si>
  <si>
    <t>A. Mykowiecka, M. Marciniak and Kup</t>
  </si>
  <si>
    <t>Rule-based information extraction from patients' clinical data</t>
  </si>
  <si>
    <t>The paper describes a rule-based information extraction (IE) system developed for Polish medical texts. We present two applications designed to select data from medical documentation in Polish: mammography reports and hospital records of diabetic patients. First, we have designed a special ontology that subsequently had its concepts translated into two separate models, represented as typed feature structure (TFS) hierarchies, complying with the format required by the IE platform we adopted. Then, we used dedicated IE grammars to process documents and fill in templates provided by the models. In particular, in the grammars, we addressed such linguistic issues as: ambiguous keywords, negation, coordination or anaphoric expressions. Resolving some of these problems has been deferred to a post-processing phase where the extracted information is further grouped and structured into more complex templates. To this end, we defined special heuristic algorithms on the basis of sample data. The evaluation of the implemented procedures shows their usability for clinical data extraction tasks. For most of the evaluated templates, precision and recall well above 80 \% were obtained. \textcopyright 2009 Elsevier Inc. All rights reserved.</t>
  </si>
  <si>
    <t>Pathology reports / discharge summary</t>
  </si>
  <si>
    <t>Warsaw health care institutions</t>
  </si>
  <si>
    <t>Poland</t>
  </si>
  <si>
    <t>manually-defined rules</t>
  </si>
  <si>
    <t>Breast Cancer, Type 2 Diabetes Mellitus</t>
  </si>
  <si>
    <t>Neoplasm / Endocrine, nutritional and metabolic diseases</t>
  </si>
  <si>
    <t>NegEx</t>
  </si>
  <si>
    <t>Polish</t>
  </si>
  <si>
    <t>&gt; 80%</t>
  </si>
  <si>
    <t>H. Wang, W. Zhang, Q. Zeng, Z. Li, K. Feng and L. Liu</t>
  </si>
  <si>
    <t>Extracting important information from Chinese Operation Notes with natural language processing methods</t>
  </si>
  <si>
    <t>Extracting information from unstructured clinical narratives is valuable for many clinical applications. Although natural Language Processing (NLP) methods have been profoundly studied in electronic medical records (EMR), few studies have explored NLP in extracting information from Chinese clinical narratives. In this study, we report the development and evaluation of extracting tumor-related information from operation notes of hepatic carcinomas which were written in Chinese. Using 86 operation notes manually annotated by physicians as the training set, we explored both rule-based and supervised machine-learning approaches. Evaluating on unseen 29 operation notes, our best approach yielded 69.6 \% in precision, 58.3 \% in recall and 63.5 \% F-score. Copyright \textcopyright 2014 Elsevier Inc. All rights reserved.</t>
  </si>
  <si>
    <t>Zhongshan Hospital</t>
  </si>
  <si>
    <t>term searching + regex</t>
  </si>
  <si>
    <t>hepatic carcinomas</t>
  </si>
  <si>
    <t>D. S. Carrell, S. Halgrim, D. T. Tran, D. S. M. Buist, J. Chubak, W. W. Chapman and G. Savova</t>
  </si>
  <si>
    <t>Using natural language processing to improve efficiency of manual chart abstraction in research: The case of breast cancer recurrence</t>
  </si>
  <si>
    <t>American Journal of Epidemiology</t>
  </si>
  <si>
    <t>The increasing availability of electronic health records (EHRs) creates opportunities for automated extraction of information from clinical text. We hypothesized that natural language processing (NLP) could substantially reduce the burden of manual abstraction in studies examining outcomes, like cancer recurrence, that are documented in unstructured clinical text, such as progress notes, radiology reports, and pathology reports. We developed an NLP-based system using open-source software to process electronic clinical notes from 1995 to 2012 for women with early-stage incident breast cancers to identify whether and when recurrences were diagnosed. We developed and evaluated the system using clinical notes from 1,472 patients receiving EHR-documented care in an integrated health care system in the Pacific Northwest. A separate study provided the patient-level reference standard for recurrence status and date. The NLP-based system correctly identified 92 \% of recurrences and estimated diagnosis dates within 30 days for 88 \% of these. Specificity was 96 \% . The NLP-based system overlooked 5 of 65 recurrences, 4 because electronic documents were unavailable. The NLP-based system identified 5 other recurrences incorrectly classified as nonrecurrent in the reference standard. If used in similar cohorts, NLP could reduce by 90 \% the number of EHR charts abstracted to identify confirmed breast cancer recurrence cases at a rate comparable to traditional abstraction.</t>
  </si>
  <si>
    <t xml:space="preserve">pathology reports, progress notes, and radiology reports </t>
  </si>
  <si>
    <t>1995 – 2012</t>
  </si>
  <si>
    <t>Rule-based NLP</t>
  </si>
  <si>
    <t>Breast Cancer</t>
  </si>
  <si>
    <t>cTAKES,Python,SQL</t>
  </si>
  <si>
    <t>B. E. Chapman, S. Lee, H. P. Kang and W. W. Chapman</t>
  </si>
  <si>
    <t>Document-level classification of CT pulmonary angiography reports based on an extension of the ConText algorithm</t>
  </si>
  <si>
    <t>In this paper we describe an application called peFinder for document-level classification of CT pulmonary angiography reports. peFinder is based on a generalized version of the ConText algorithm, a simple text processing algorithm for identifying features in clinical report documents. peFinder was used to answer questions about the disease state (pulmonary emboli present or absent), the certainty state of the diagnosis (uncertainty present or absent), the temporal state of an identified pulmonary embolus (acute or chronic), and the technical quality state of the exam (diagnostic or not diagnostic). Gold standard answers for each question were determined from the consensus classifications of three human annotators. peFinder results were compared to naive Bayes' classifiers using unigrams and bigrams. The sensitivities (and positive predictive values) for peFinder were 0.98(0.83), 0.86(0.96), 0.94(0.93), and 0.60(0.90) for disease state, quality state, certainty state, and temporal state respectively, compared to 0.68(0.77), 0.67(0.87), 0.62(0.82), and 0.04(0.25) for the naive Bayes' classifier using unigrams, and 0.75(0.79), 0.52(0.69), 0.59(0.84), and 0.04(0.25) for the naive Bayes' classifier using bigrams. \textcopyright 2011 Elsevier Inc.</t>
  </si>
  <si>
    <t>CT pulmonary angiography reports</t>
  </si>
  <si>
    <t>Polmunary embolism</t>
  </si>
  <si>
    <t xml:space="preserve">Diseases of the circulatory system </t>
  </si>
  <si>
    <t>peFinder,MARS</t>
  </si>
  <si>
    <t>83%,96%,93%,90%</t>
  </si>
  <si>
    <t>98%,86%,94%,60%</t>
  </si>
  <si>
    <t>J. Geraci and P. a. Wilansky</t>
  </si>
  <si>
    <t>Applying deep neural networks to unstructured text notes in electronic medical records for phenotyping youth depression</t>
  </si>
  <si>
    <t>Evidence-Based Mental Health</t>
  </si>
  <si>
    <t>BACKGROUND We report a study of machine learning applied to the phenotyping of psychiatric diagnosis for research recruitment in youth depression, conducted with 861 labelled electronic medical records (EMRs) documents. A model was built that could accurately identify individuals who were suitable candidates for a study on youth depression. OBJECTIVE Our objective was a model to identify individuals who meet inclusion criteria as well as unsuitable patients who would require exclusion. METHODS Our methods included applying a system that coded the EMR documents by removing personally identifying information, using two psychiatrists who labelled a set of EMR documents (from which the 861 came), using a brute force search and training a deep neural network for this task. FINDINGS According to a cross-validation evaluation, we describe a model that had a specificity of 97 \% and a sensitivity of 45 \% and a second model with a specificity of 53 \% and a sensitivity of 89 \% . We combined these two models into a third one (sensitivity 93.5 \% ; specificity 68 \% ; positive predictive value (precision) 77 \% ) to generate a list of most suitable candidates in support of research recruitment. CONCLUSION Our efforts are meant to demonstrate the potential for this type of approach for patient recruitment purposes but it should be noted that a larger sample size is required to build a truly reliable recommendation system. CLINICAL IMPLICATIONS Future efforts will employ alternate neural network algorithms available and other machine learning methods.</t>
  </si>
  <si>
    <t>EMR documents</t>
  </si>
  <si>
    <t>Canada</t>
  </si>
  <si>
    <t>Feedforward Deep neural networks</t>
  </si>
  <si>
    <t>Depression</t>
  </si>
  <si>
    <t>H2O</t>
  </si>
  <si>
    <t>J. Jonnagaddala, S.-T. Liaw, P. Ray, M. Kumar, H.-J. Dai and C.-Y. Hsu</t>
  </si>
  <si>
    <t>Identification and Progression of Heart Disease Risk Factors in Diabetic Patients from Longitudinal Electronic Health Records</t>
  </si>
  <si>
    <t>BioMed Research International</t>
  </si>
  <si>
    <t>\textless p \textgreater Heart disease is the leading cause of death worldwide. Therefore, assessing the risk of its occurrence is a crucial step in predicting serious cardiac events. Identifying heart disease risk factors and tracking their progression is a preliminary step in heart disease risk assessment. A large number of studies have reported the use of risk factor data collected prospectively. Electronic health record systems are a great resource of the required risk factor data. Unfortunately, most of the valuable information on risk factor data is buried in the form of unstructured clinical notes in electronic health records. In this study, we present an information extraction system to extract related information on heart disease risk factors from unstructured clinical notes using a hybrid approach. The hybrid approach employs both machine learning and rule-based clinical text mining techniques. The developed system achieved an overall microaveraged \textless italic \textgreater F \textless /italic \textgreater -score of 0.8302. \textless /p \textgreater</t>
  </si>
  <si>
    <t>EHR</t>
  </si>
  <si>
    <t>Naive Bayes, Conditional random fields</t>
  </si>
  <si>
    <t>OpenNLP,Metamap</t>
  </si>
  <si>
    <t>YES ,i2b2/UTHealth</t>
  </si>
  <si>
    <t>G. Karystianis, A. Dehghan, A. Kovacevic, J. A. Keane and G. Nenadic</t>
  </si>
  <si>
    <t>Using local lexicalized rules to identify heart disease risk factors in clinical notes</t>
  </si>
  <si>
    <t>Heart disease is the leading cause of death globally and a significant part of the human population lives with it. A number of risk factors have been recognized as contributing to the disease, including obesity, coronary artery disease (CAD), hypertension, hyperlipidemia, diabetes, smoking, and family history of premature CAD. This paper describes and evaluates a methodology to extract mentions of such risk factors from diabetic clinical notes, which was a task of the i2b2/UTHealth 2014 Challenge in Natural Language Processing for Clinical Data. The methodology is knowledge-driven and the system implements local lexicalized rules (based on syntactical patterns observed in notes) combined with manually constructed dictionaries that characterize the domain. A part of the task was also to detect the time interval in which the risk factors were present in a patient.The system was applied to an evaluation set of 514 unseen notes and achieved a micro-average F-score of 88 \% (with 86 \% precision and 90 \% recall). While the identification of CAD family history, medication and some of the related disease factors (e.g. hypertension, diabetes, hyperlipidemia) showed quite good results, the identification of CAD-specific indicators proved to be more challenging (F-score of 74 \% ). Overall, the results are encouraging and suggested that automated text mining methods can be used to process clinical notes to identify risk factors and monitor progression of heart disease on a large-scale, providing necessary data for clinical and epidemiological studies.</t>
  </si>
  <si>
    <t>Lexical rules + manually-built dictionaries</t>
  </si>
  <si>
    <t>Heart Disease, Coronary Artery Disease</t>
  </si>
  <si>
    <t>i2b2</t>
  </si>
  <si>
    <t>J. D. Osborne, M. Wyatt, A. O. Westfall, J. Willig, S. Bethard and G. Gordon</t>
  </si>
  <si>
    <t>Efficient identification of nationally mandated reportable cancer cases using natural language processing and machine learning</t>
  </si>
  <si>
    <t>Objective: To help cancer registrars efficiently and accurately identify reportable cancer cases.Material and Methods: The Cancer Registry Control Panel (CRCP) was developed to detect mentions of reportable cancer cases using a pipeline built on the Unstructured Information Management Architecture - Asynchronous Scaleout (UIMA-AS) architecture containing the National Library of Medicine's UIMA MetaMap annotator as well as a variety of rule-based UIMA annotators that primarily act to filter out concepts referring to nonreportable cancers. CRCP inspects pathology reports nightly to identify pathology records containing relevant cancer concepts and combines this with diagnosis codes from the Clinical Electronic Data Warehouse to identify candidate cancer patients using supervised machine learning. Cancer mentions are highlighted in all candidate clinical notes and then sorted in CRCP's web interface for faster validation by cancer registrars.Results: CRCP achieved an accuracy of 0.872 and detected reportable cancer cases with a precision of 0.843 and a recall of 0.848. CRCP increases throughput by 22.6 \% over a baseline (manual review) pathology report inspection system while achieving a higher precision and recall. Depending on registrar time constraints, CRCP can increase recall to 0.939 at the expense of precision by incorporating a data source information feature.Conclusion: CRCP demonstrates accurate results when applying natural language processing features to the problem of detecting patients with cases of reportable cancer from clinical notes. We show that implementing only a portion of cancer reporting rules in the form of regular expressions is sufficient to increase the precision, recall, and speed of the detection of reportable cancer cases when combined with off-the-shelf information extraction software and machine learning.</t>
  </si>
  <si>
    <t>ME, NB, DT (Mallet)</t>
  </si>
  <si>
    <t>term identification - hybrid</t>
  </si>
  <si>
    <t>X.-O. Ping, Y.-J. Tseng, Y. Chung, Y.-L. Wu, C.-W. Hsu, P.-M. Yang, G.-T. Huang, F. Lai and J.-D. Liang</t>
  </si>
  <si>
    <t>Information Extraction for Tracking Liver Cancer Patients' Statuses: From Mixture of Clinical Narrative Report Types</t>
  </si>
  <si>
    <t>OBJECTIVE To provide an efficient way for tracking patients' condition over long periods of time and to facilitate the collection of clinical data from different types of narrative reports, it is critical to develop an efficient method for smoothly analyzing the clinical data accumulated in narrative reports. MATERIALS AND METHODS To facilitate liver cancer clinical research, a method was developed for extracting clinical factors from various types of narrative clinical reports, including ultrasound reports, radiology reports, pathology reports, operation notes, admission notes, and discharge summaries. An information extraction (IE) module was developed for tracking disease progression in liver cancer patients over time, and a rule-based classifier was developed for answering whether patients met the clinical research eligibility criteria. The classifier provided the answers and direct/indirect evidence (evidence sentences) for the clinical questions. To evaluate the implemented IE module and the classifier, the gold-standard annotations and answers were developed manually, and the results of the implemented system were compared with the gold standard. RESULTS The IE model achieved an F-score from 92.40 \% to 99.59 \% , and the classifier achieved accuracy from 96.15 \% to 100 \% . CONCLUSIONS The application was successfully applied to the various types of narrative clinical reports. It might be applied to the key extraction for other types of cancer patients.</t>
  </si>
  <si>
    <t>Various types of reports (ultrasound, radiology, pathology, operation, admission, discharge, ...)</t>
  </si>
  <si>
    <t>1999 – 2009</t>
  </si>
  <si>
    <t>Liver Cancer</t>
  </si>
  <si>
    <t>English, Chinese</t>
  </si>
  <si>
    <t>91.86 - 99.59%</t>
  </si>
  <si>
    <t>92.94% - 99.19%</t>
  </si>
  <si>
    <t>92.40% - 99.19%</t>
  </si>
  <si>
    <t>96.15%  - 100%</t>
  </si>
  <si>
    <t>A review of approaches to identifying patient phenotype cohorts using electronic health records.</t>
  </si>
  <si>
    <t>Review paper</t>
  </si>
  <si>
    <t>Extracting information from the text of electronic medical records to improve case detection: a systematic review.</t>
  </si>
  <si>
    <t>Abbe A., Grouin C., Zweigenbaum P., Falissard B.</t>
  </si>
  <si>
    <t>Text mining applications in psychiatry: a systematic literature review</t>
  </si>
  <si>
    <t>International Journal of Methods in Psychiatric Research</t>
  </si>
  <si>
    <r>
      <rPr>
        <sz val="11"/>
        <color rgb="FF000000"/>
        <rFont val="Calibri"/>
        <family val="2"/>
        <charset val="1"/>
      </rPr>
      <t>Ewoud Pons </t>
    </r>
    <r>
      <rPr>
        <sz val="11"/>
        <color rgb="FF777777"/>
        <rFont val="Calibri"/>
        <family val="2"/>
        <charset val="1"/>
      </rPr>
      <t>, </t>
    </r>
    <r>
      <rPr>
        <sz val="11"/>
        <color rgb="FF000000"/>
        <rFont val="Calibri"/>
        <family val="2"/>
        <charset val="1"/>
      </rPr>
      <t>Loes M. M. Braun</t>
    </r>
    <r>
      <rPr>
        <sz val="11"/>
        <color rgb="FF777777"/>
        <rFont val="Calibri"/>
        <family val="2"/>
        <charset val="1"/>
      </rPr>
      <t>, </t>
    </r>
    <r>
      <rPr>
        <sz val="11"/>
        <color rgb="FF000000"/>
        <rFont val="Calibri"/>
        <family val="2"/>
        <charset val="1"/>
      </rPr>
      <t>M. G. Myriam Hunink</t>
    </r>
    <r>
      <rPr>
        <sz val="11"/>
        <color rgb="FF777777"/>
        <rFont val="Calibri"/>
        <family val="2"/>
        <charset val="1"/>
      </rPr>
      <t>, </t>
    </r>
    <r>
      <rPr>
        <sz val="11"/>
        <color rgb="FF000000"/>
        <rFont val="Calibri"/>
        <family val="2"/>
        <charset val="1"/>
      </rPr>
      <t>Jan A. Kors</t>
    </r>
  </si>
  <si>
    <t>Natural Language Processing in Radiology: A Systematic Review</t>
  </si>
  <si>
    <t>Radiology</t>
  </si>
  <si>
    <t>Radiological reporting has generated large quantities of digital content within the electronic health record, which is potentially a valuable source of information for improving clinical care and supporting research. Although radiology reports are stored for communication and documentation of diagnostic imaging, harnessing their potential requires efficient and automated information extraction: they exist mainly as free-text clinical narrative, from which it is a major challenge to obtain structured data. Natural language processing (NLP) provides techniques that aid the conversion of text into a structured representation, and thus enables computers to derive meaning from human (ie, natural language) input. Used on radiology reports, NLP techniques enable automatic identification and extraction of information. By exploring the various purposes for their use, this review examines how radiology benefits from NLP. A systematic literature search identified 67 relevant publications describing NLP methods that support practical applications in radiology. This review takes a close look at the individual studies in terms of tasks (ie, the extracted information), the NLP methodology and tools used, and their application purpose and performance results. Additionally, limitations, future challenges, and requirements for advancing NLP in radiology will be discussed.</t>
  </si>
  <si>
    <t>Spasić, Irena Livsey, Jacqueline Keane, John A. Nenadić, Goran</t>
  </si>
  <si>
    <t>Text mining of cancer-related information: Review of current status and future directions</t>
  </si>
  <si>
    <t>Wei, Wei-Qi Tao, Cui C Jiang, Guoqian Chute, Christopher G</t>
  </si>
  <si>
    <t>A High Throughput Semantic Concept Frequency Based Approach for Pa- tient Identification: A Case Study Using Type 2 Diabetes Mellitus Clinical Notes</t>
  </si>
  <si>
    <t>AMIA Symposium</t>
  </si>
  <si>
    <t>Abstract: Current research on high throughput identification of patients with a specific phenotype is in its infancy. There is an urgent need to develop a general automatic approach for patient identification. Objective: We took advantage of Mayo Clinic elec- tronic clinical notes and proposed a novel method of combining NLP, machine learning, and ontology for automatic patient identification. We also investigated the benefits of involving existing SNOMED semantic knowledge in a patient identification task. Methods: the SVM algorithm was applied on SNOMED concept units extracted from T2DM case/control clinical notes. Precision, recall, and F-score were calculated to evaluate the performance. Results: This approach achieved an F-score of above 0.950 for both groups when using all identified concept units as features. Concept units from semantic type—Disease or Syn- drome contain the most important information for patient identification. Our results also implied that the coarse level concepts contain enough information to classify T2DM cases/controls.</t>
  </si>
  <si>
    <t>SNOMED</t>
  </si>
  <si>
    <t>Xu, Hua Fu, Zhenming Shah, Anushi Chen, Yukun Peterson, Neeraja B Chen, Qingxia Mani, Subramani Levy, Mia A Dai, Qi Denny, Josh C</t>
  </si>
  <si>
    <t>Extracting and Integrating Data from Entire Electronic Health Records for Detecting Colorectal Cancer Cases</t>
  </si>
  <si>
    <t>Identification of a cohort of patients with specific diseases is an important step for clinical research that is based on electronic health records (EHRs). Informatics approaches combining structured EHR data, such as billing records, with narrative text data have demonstrated utility for such tasks. This paper describes an algorithm combining machine learning and natural language processing to detect patients with colorectal cancer (CRC) from entire EHRs at Vanderbilt University Hospital. We developed a general case detection method that consists of two steps: 1) extraction of positive CRC concepts from all clinical notes (document-level concept identification); and 2) determination of CRC cases using aggregated information from both clinical narratives and structured billing data (patient-level case determination). For each step, we compared performance of rule-based and machine-learning- based approaches. Using a manually reviewed data set containing 300 possible CRC patients (150 for training and 150 for testing), we showed that our method achieved F-measures of 0.996 for document level concept identification, and 0.93 for patient level case detection.</t>
  </si>
  <si>
    <t>Discharge summaries, radiology reports, pathology notes</t>
  </si>
  <si>
    <t>1999 – 2008</t>
  </si>
  <si>
    <t>Heuristic rule-based (search)</t>
  </si>
  <si>
    <t>99.60%, 95%</t>
  </si>
  <si>
    <t>99.6%, 95%</t>
  </si>
  <si>
    <t>96.9%, 97%</t>
  </si>
  <si>
    <t>99.6%, 93%</t>
  </si>
  <si>
    <t>99.6%, 96%</t>
  </si>
  <si>
    <t>Serguei Pakhomov, Nilay Shah, Penny Hanson, Saranya Balasubramaniam Smith, Steven A.</t>
  </si>
  <si>
    <t>Automatic Quality of Life Prediction Using Electronic Medical Records</t>
  </si>
  <si>
    <t>Health related quality of life (HRQOL) is an important variable used as a risk factor for prognosis and as an outcome in clinical studies and for quality improvement. We explore the use of a general purpose natural language processing system  (Metamap) in combination with Support Vector Machines (SVM) for predicting patient responses on standardized HRQOL assessment instruments 
from the text of physician’s notes. We surveyed 669  patients in the Mayo Clinic diabetes registry using two instruments designed to assess functioning: EuroQoL5D and SF36/SD6. Clinical notes for these patients were represented as sets of medical concepts using Metamap. SVM classifiers were 
trained using various feature selection strategies. The best concordance between the HRQOL instruments and automatic classification was achieved along the “pain” dimension (positive agreement – .76, negative agreement – .78, kappa – .54) using Metamap. We conclude that clinician’s notes may 
be used to develop a surrogate measure of patient’s HRQOL status</t>
  </si>
  <si>
    <t>2001 – 2004</t>
  </si>
  <si>
    <t>Medical concept extraction(Metamap)</t>
  </si>
  <si>
    <t>MetaMap</t>
  </si>
  <si>
    <t>Weegar, Rebecka Kvist, Maria Sundström, Karin Brunak, Søren Dalianis, Hercules</t>
  </si>
  <si>
    <t>Finding Cervical Cancer Symptoms in Swedish Clinical Text using a Machine Learning Approach and NegEx</t>
  </si>
  <si>
    <t>Detection of early symptoms in cervical cancer is crucial for early treatment and survival. To find symptoms of cervical cancer in clinical text, Named Entity Recognition is needed. In this paper the Clinical Entity Finder, a machine-learning tool trained on annotated clinical text from a Swedish internal medicine emergency unit, is evaluated on cervical cancer records. The Clinical Entity Finder identifies entities of the types body part, finding and disorder and is extended with negation detection using the rule-based tool NegEx, to distinguish between negated and non-negated entities. To measure the performance of the tools on this new domain, two physicians annotated a set of clinical notes from the health records of cervical cancer patients. The inter-annotator agreement for finding, disorder and body part obtained an average F-score of 0.677 and the Clinical Entity Finder extended with NegEx had an average F-score of 0.667.</t>
  </si>
  <si>
    <t>Doctor notes, Nurse notes</t>
  </si>
  <si>
    <t>Karolinska University Hospital</t>
  </si>
  <si>
    <t>Sweden</t>
  </si>
  <si>
    <t>CRF-based</t>
  </si>
  <si>
    <t>Named Entity recognition(NER), NegEx</t>
  </si>
  <si>
    <t>Cervical Cancer</t>
  </si>
  <si>
    <t>Swedish</t>
  </si>
  <si>
    <t>70%-90%</t>
  </si>
  <si>
    <t>48%-78%</t>
  </si>
  <si>
    <t>57%-74%</t>
  </si>
  <si>
    <t>Kreimeyer, K., Foster, M., Pandey, A., Arya, N., Halford, G., Jones, S.F., Forshee, R., Walderhaug, M. and Botsis, T.</t>
  </si>
  <si>
    <t>Natural language processing systems for capturing and standardizing unstructured clinical information: A systematic review</t>
  </si>
  <si>
    <t xml:space="preserve">We followed a systematic approach based on the Preferred Reporting Items for Systematic Reviews and Meta-Analyses to identify existing clinical natural language processing (NLP) systems that generate structured information from unstructured free text. Seven literature databases were searched with a query combining the concepts of natural language processing and structured data capture. Two reviewers screened all records for relevance during two screening phases, and information about clinical NLP systems was collected from the final set of papers. A total of 7149 records (after removing duplicates) were retrieved and screened, and 86 were determined to fit the review criteria. These papers contained information about 71 different clinical NLP systems, which were then analyzed. The NLP systems address a wide variety of important clinical and research tasks. Certain tasks are well addressed by the existing systems, while others remain as open challenges that only a small number of systems attempt, such as extraction of temporal information or normalization of concepts to standard terminologies. This review has identified many NLP systems capable of processing clinical free text and generating structured output, and the information collected and evaluated here will be important for prioritizing development of new approaches for clinical NLP.
</t>
  </si>
  <si>
    <t xml:space="preserve">Wang Y, Wang L, Rastegar-Mojarad M, Moon S, Shen F, Afzal N, Liu S, Zeng Y, Mehrabi S, Sohn S, Liu H. </t>
  </si>
  <si>
    <t>Clinical information extraction applications: A literature review</t>
  </si>
  <si>
    <t>Background: With the rapid adoption of electronic health records (EHRs), it is desirable to harvest information and knowledge from EHRs to support automated systems at the point of care and to enable secondary use of EHRs for clinical and translational research. One critical component used to facilitate the secondary use of EHR data is the information extraction (IE) task, which automatically extracts and encodes clinical information from text.
Objectives: In this literature review, we present a review of recent published research on clinical information extraction (IE) applications. Methods: A literature search was conducted for articles published from January 2009 to September 2016 based on Ovid MEDLINE In-Process &amp; Other Non-Indexed Citations, Ovid MEDLINE, Ovid EMBASE, Scopus, Web of Science, and ACM Digital Library. Results: A total of 1917 publications were identified for title and abstract screening. Of these publications, 263 articles were selected and discussed in this review in terms of publication venues and data sources, clinical IE tools, methods, and applications in the areas of disease- and drug-related studies, and clinical workflow opti- mizations. Conclusions: Clinical IE has been used for a wide range of applications, however, there is a considerable gap between clinical studies using EHR data and studies using clinical IE. This study enabled us to gain a more concrete understanding of the gap and to provide potential solutions to bridge this gap.</t>
  </si>
  <si>
    <t>Publication Venue Type</t>
  </si>
  <si>
    <t>Number of papers</t>
  </si>
  <si>
    <t>Authors' Country</t>
  </si>
  <si>
    <t>Papers Published</t>
  </si>
  <si>
    <t>Others</t>
  </si>
  <si>
    <t>Number of published papers per year</t>
  </si>
  <si>
    <t>Identified Diseases</t>
  </si>
  <si>
    <t>Disease Classifications</t>
  </si>
  <si>
    <t>Number</t>
  </si>
  <si>
    <t>Adrenal Nodules</t>
  </si>
  <si>
    <t>Anastomosis Leakage</t>
  </si>
  <si>
    <t>Atrial Fibrillation</t>
  </si>
  <si>
    <t>Cardiovascular Disease</t>
  </si>
  <si>
    <t>Cerebral Infarction</t>
  </si>
  <si>
    <t>Chronic Kidney Diseases</t>
  </si>
  <si>
    <t>Congestive Heart Failure</t>
  </si>
  <si>
    <t>Coronary Artery Disease</t>
  </si>
  <si>
    <t>Critical Limb Ischemia</t>
  </si>
  <si>
    <t>Diabetes Mellitus Type 2</t>
  </si>
  <si>
    <t>Diabetic Retinopathy</t>
  </si>
  <si>
    <t>Head And Neck Cancer</t>
  </si>
  <si>
    <t>Heart Disease</t>
  </si>
  <si>
    <t>Hepatic Carcinomas</t>
  </si>
  <si>
    <t>Kidney Failure</t>
  </si>
  <si>
    <t>Lung Cancer</t>
  </si>
  <si>
    <t>Lymphoma</t>
  </si>
  <si>
    <t>Metastatic Prostate Cancer</t>
  </si>
  <si>
    <t>Multiple Sclerosis</t>
  </si>
  <si>
    <t>Non-Metastatic Invasive Neoplasm</t>
  </si>
  <si>
    <t>Obesity (And Its Co-Morbidities)</t>
  </si>
  <si>
    <t>Obstructive Pulmonary Disease</t>
  </si>
  <si>
    <t>Osteoporosis</t>
  </si>
  <si>
    <t>Papillary Mucinous Neoplasm (Pancreatic Cysts)</t>
  </si>
  <si>
    <t>Primary Brain Tumor</t>
  </si>
  <si>
    <t>Pulmonary Embolism</t>
  </si>
  <si>
    <t>Pulmonary Invasive Mold Disease</t>
  </si>
  <si>
    <t>Rheumatoid Arthritis</t>
  </si>
  <si>
    <t>Trileaflet Aortic Stenosis</t>
  </si>
  <si>
    <t>Machine Learning Algorithm</t>
  </si>
  <si>
    <t>Number of Papers</t>
  </si>
  <si>
    <t>Support Vector Machines</t>
  </si>
  <si>
    <t>Naïve Bayes</t>
  </si>
  <si>
    <t>Conditional Random Fields</t>
  </si>
  <si>
    <t>Maximum Entropy</t>
  </si>
  <si>
    <t>Deep Neural Networks</t>
  </si>
  <si>
    <t>Logistic Regression</t>
  </si>
  <si>
    <t>Rule-based</t>
  </si>
  <si>
    <t>Excluded (reason)</t>
  </si>
  <si>
    <t>Not related to a chronic disease</t>
  </si>
  <si>
    <t>Not related to NLP and clinical notes</t>
  </si>
  <si>
    <t>Not Journal paper / not in English / full text missing</t>
  </si>
  <si>
    <t>Total excluded (out of 159 assessed full text)</t>
  </si>
  <si>
    <t>Elizabeth Ford, John A. Carroll, Helen E. Smith, Donia Scott, Jackie Cassell</t>
  </si>
  <si>
    <t>Chaitanya P. Shivade, Preethi Raghavan, Eric Fosler-Lussier, Peter J. Embi, Noémie Elhadad, Stephen B. Johnson, Albert M. Lai</t>
  </si>
  <si>
    <r>
      <t xml:space="preserve">If you use this data, please cite the associated paper: </t>
    </r>
    <r>
      <rPr>
        <sz val="11"/>
        <color rgb="FF000000"/>
        <rFont val="Calibri"/>
        <family val="2"/>
      </rPr>
      <t>Seyedmostafa Sheikhalishahi, Riccardo Miotto, Joel T. Dudley, Alberto Lavelli, Fabio Rinaldi, Venet Osmani "Natural Language Processing of Clinical Notes on Chronic Diseases: Systematic Review" JMIR Med Inform 2019;7(2):e12239, PMID:31066697 DOI:10.2196/12239, 2019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</si>
</sst>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amily val="2"/>
      <charset val="1"/>
    </font>
    <font>
      <b/>
      <sz val="11"/>
      <color rgb="FF000000"/>
      <name val="Calibri"/>
      <family val="2"/>
      <charset val="1"/>
    </font>
    <font>
      <sz val="11"/>
      <name val="Calibri"/>
      <family val="2"/>
      <charset val="1"/>
    </font>
    <font>
      <sz val="11"/>
      <color rgb="FF333333"/>
      <name val="Calibri"/>
      <family val="2"/>
      <charset val="1"/>
    </font>
    <font>
      <sz val="11"/>
      <color rgb="FF777777"/>
      <name val="Calibri"/>
      <family val="2"/>
      <charset val="1"/>
    </font>
    <font>
      <sz val="11"/>
      <color rgb="FF800000"/>
      <name val="Calibri"/>
      <family val="2"/>
      <charset val="1"/>
    </font>
    <font>
      <b/>
      <sz val="11"/>
      <color rgb="FF000000"/>
      <name val="Calibri"/>
      <family val="2"/>
    </font>
    <font>
      <sz val="11"/>
      <color rgb="FF000000"/>
      <name val="Calibri"/>
      <family val="2"/>
    </font>
  </fonts>
  <fills count="2">
    <fill>
      <patternFill patternType="none"/>
    </fill>
    <fill>
      <patternFill patternType="gray125"/>
    </fill>
  </fills>
  <borders count="8">
    <border>
      <left/>
      <right/>
      <top/>
      <bottom/>
      <diagonal/>
    </border>
    <border>
      <left/>
      <right style="thin">
        <color auto="1"/>
      </right>
      <top/>
      <bottom style="thin">
        <color auto="1"/>
      </bottom>
      <diagonal/>
    </border>
    <border>
      <left style="thin">
        <color auto="1"/>
      </left>
      <right/>
      <top/>
      <bottom/>
      <diagonal/>
    </border>
    <border>
      <left style="thin">
        <color auto="1"/>
      </left>
      <right/>
      <top style="thin">
        <color auto="1"/>
      </top>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43">
    <xf numFmtId="0" fontId="0" fillId="0" borderId="0" xfId="0"/>
    <xf numFmtId="0" fontId="0" fillId="0" borderId="0" xfId="0" applyAlignment="1">
      <alignment horizontal="left"/>
    </xf>
    <xf numFmtId="0" fontId="1" fillId="0" borderId="0" xfId="0" applyFont="1"/>
    <xf numFmtId="0" fontId="1" fillId="0" borderId="0" xfId="0" applyFont="1" applyBorder="1"/>
    <xf numFmtId="0" fontId="1" fillId="0" borderId="0" xfId="0" applyFont="1" applyAlignment="1"/>
    <xf numFmtId="0" fontId="1" fillId="0" borderId="0" xfId="0" applyFont="1" applyAlignment="1">
      <alignment horizontal="left"/>
    </xf>
    <xf numFmtId="0" fontId="0" fillId="0" borderId="0" xfId="0" applyFont="1" applyAlignment="1"/>
    <xf numFmtId="0" fontId="0" fillId="0" borderId="0" xfId="0" applyFont="1" applyAlignment="1">
      <alignment horizontal="right"/>
    </xf>
    <xf numFmtId="0" fontId="2" fillId="0" borderId="0" xfId="0" applyFont="1" applyAlignment="1"/>
    <xf numFmtId="0" fontId="2" fillId="0" borderId="0" xfId="0" applyFont="1" applyAlignment="1">
      <alignment horizontal="left"/>
    </xf>
    <xf numFmtId="3" fontId="2" fillId="0" borderId="0" xfId="0" applyNumberFormat="1" applyFont="1" applyAlignment="1">
      <alignment horizontal="left"/>
    </xf>
    <xf numFmtId="10" fontId="2" fillId="0" borderId="0" xfId="0" applyNumberFormat="1" applyFont="1" applyAlignment="1">
      <alignment horizontal="left"/>
    </xf>
    <xf numFmtId="9" fontId="2" fillId="0" borderId="0" xfId="0" applyNumberFormat="1" applyFont="1" applyAlignment="1">
      <alignment horizontal="left"/>
    </xf>
    <xf numFmtId="0" fontId="0" fillId="0" borderId="0" xfId="0" applyFont="1" applyBorder="1" applyAlignment="1"/>
    <xf numFmtId="0" fontId="2" fillId="0" borderId="0" xfId="0" applyFont="1" applyBorder="1" applyAlignment="1"/>
    <xf numFmtId="0" fontId="2" fillId="0" borderId="0" xfId="0" applyFont="1"/>
    <xf numFmtId="0" fontId="0" fillId="0" borderId="0" xfId="0" applyFont="1" applyAlignment="1">
      <alignment horizontal="left"/>
    </xf>
    <xf numFmtId="10" fontId="0" fillId="0" borderId="0" xfId="0" applyNumberFormat="1" applyFont="1" applyAlignment="1">
      <alignment horizontal="left"/>
    </xf>
    <xf numFmtId="0" fontId="3" fillId="0" borderId="0" xfId="0" applyFont="1" applyAlignment="1"/>
    <xf numFmtId="3" fontId="0" fillId="0" borderId="0" xfId="0" applyNumberFormat="1" applyFont="1" applyAlignment="1">
      <alignment horizontal="left"/>
    </xf>
    <xf numFmtId="0" fontId="2" fillId="0" borderId="0" xfId="0" applyFont="1" applyBorder="1"/>
    <xf numFmtId="10" fontId="0" fillId="0" borderId="0" xfId="0" applyNumberFormat="1" applyFont="1" applyAlignment="1">
      <alignment horizontal="right"/>
    </xf>
    <xf numFmtId="10" fontId="2" fillId="0" borderId="0" xfId="0" applyNumberFormat="1" applyFont="1" applyAlignment="1"/>
    <xf numFmtId="0" fontId="0" fillId="0" borderId="0" xfId="0" applyFont="1" applyAlignment="1">
      <alignment horizontal="left" wrapText="1"/>
    </xf>
    <xf numFmtId="0" fontId="0" fillId="0" borderId="0" xfId="0" applyFont="1"/>
    <xf numFmtId="0" fontId="0" fillId="0" borderId="0" xfId="0" applyFont="1" applyBorder="1" applyAlignment="1">
      <alignment horizontal="right"/>
    </xf>
    <xf numFmtId="0" fontId="2" fillId="0" borderId="0" xfId="0" applyFont="1" applyBorder="1" applyAlignment="1">
      <alignment horizontal="left"/>
    </xf>
    <xf numFmtId="10" fontId="2" fillId="0" borderId="0" xfId="0" applyNumberFormat="1" applyFont="1" applyBorder="1" applyAlignment="1">
      <alignment horizontal="left"/>
    </xf>
    <xf numFmtId="9" fontId="0" fillId="0" borderId="0" xfId="0" applyNumberFormat="1" applyFont="1" applyAlignment="1">
      <alignment horizontal="left"/>
    </xf>
    <xf numFmtId="0" fontId="0" fillId="0" borderId="0" xfId="0" applyFont="1" applyAlignment="1">
      <alignment wrapText="1"/>
    </xf>
    <xf numFmtId="0" fontId="5" fillId="0" borderId="0" xfId="0" applyFont="1"/>
    <xf numFmtId="0" fontId="0" fillId="0" borderId="1" xfId="0" applyBorder="1"/>
    <xf numFmtId="0" fontId="0" fillId="0" borderId="3" xfId="0" applyBorder="1"/>
    <xf numFmtId="0" fontId="0" fillId="0" borderId="4" xfId="0" applyBorder="1"/>
    <xf numFmtId="0" fontId="0" fillId="0" borderId="0" xfId="0" applyBorder="1"/>
    <xf numFmtId="0" fontId="0" fillId="0" borderId="2" xfId="0" applyBorder="1"/>
    <xf numFmtId="0" fontId="5" fillId="0" borderId="0" xfId="0" quotePrefix="1" applyFont="1"/>
    <xf numFmtId="0" fontId="6" fillId="0" borderId="0" xfId="0" applyFont="1"/>
    <xf numFmtId="0" fontId="6" fillId="0" borderId="0" xfId="0" applyFont="1" applyBorder="1" applyAlignment="1">
      <alignment horizontal="left"/>
    </xf>
    <xf numFmtId="0" fontId="6" fillId="0" borderId="5" xfId="0" applyFont="1" applyBorder="1" applyAlignment="1">
      <alignment horizontal="left"/>
    </xf>
    <xf numFmtId="0" fontId="6" fillId="0" borderId="6" xfId="0" applyFont="1" applyBorder="1" applyAlignment="1">
      <alignment horizontal="left"/>
    </xf>
    <xf numFmtId="0" fontId="6" fillId="0" borderId="7" xfId="0" applyFont="1" applyBorder="1" applyAlignment="1">
      <alignment horizontal="left"/>
    </xf>
    <xf numFmtId="0" fontId="1" fillId="0" borderId="2" xfId="0" applyFont="1" applyBorder="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77777"/>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9"/>
  <sheetViews>
    <sheetView tabSelected="1" zoomScale="85" zoomScaleNormal="85" workbookViewId="0">
      <pane ySplit="3" topLeftCell="A4" activePane="bottomLeft" state="frozen"/>
      <selection pane="bottomLeft" sqref="A1:F1"/>
    </sheetView>
  </sheetViews>
  <sheetFormatPr defaultRowHeight="14.5" x14ac:dyDescent="0.35"/>
  <cols>
    <col min="1" max="1" width="66.453125"/>
    <col min="2" max="2" width="5.453125"/>
    <col min="3" max="3" width="25.6328125" customWidth="1"/>
    <col min="4" max="4" width="27.54296875" customWidth="1"/>
    <col min="5" max="5" width="9.81640625"/>
    <col min="6" max="6" width="15.81640625"/>
    <col min="7" max="7" width="28.81640625"/>
    <col min="8" max="8" width="10.453125"/>
    <col min="9" max="9" width="52.26953125"/>
    <col min="10" max="10" width="8.26953125" style="1"/>
    <col min="11" max="11" width="22.81640625"/>
    <col min="12" max="12" width="52.1796875"/>
    <col min="13" max="13" width="42.453125"/>
    <col min="14" max="14" width="70.453125"/>
    <col min="15" max="15" width="18.81640625" style="1"/>
    <col min="16" max="16" width="10.81640625" style="1"/>
    <col min="17" max="17" width="13.81640625" style="1"/>
    <col min="18" max="18" width="12.54296875" style="1"/>
    <col min="19" max="19" width="11.453125"/>
    <col min="20" max="20" width="13"/>
    <col min="21" max="21" width="8.26953125"/>
    <col min="22" max="22" width="33.81640625" style="1"/>
    <col min="23" max="23" width="17" style="1"/>
    <col min="24" max="24" width="18.1796875" style="1"/>
    <col min="25" max="25" width="13.7265625" style="1"/>
    <col min="26" max="26" width="12.453125" style="1"/>
    <col min="27" max="1024" width="8.26953125"/>
  </cols>
  <sheetData>
    <row r="1" spans="1:26" ht="15" thickBot="1" x14ac:dyDescent="0.4">
      <c r="A1" s="39" t="s">
        <v>926</v>
      </c>
      <c r="B1" s="40"/>
      <c r="C1" s="40"/>
      <c r="D1" s="40"/>
      <c r="E1" s="40"/>
      <c r="F1" s="41"/>
    </row>
    <row r="2" spans="1:26" x14ac:dyDescent="0.35">
      <c r="A2" s="37"/>
    </row>
    <row r="3" spans="1:26" x14ac:dyDescent="0.35">
      <c r="A3" s="2" t="s">
        <v>0</v>
      </c>
      <c r="B3" s="2" t="s">
        <v>1</v>
      </c>
      <c r="C3" s="3" t="s">
        <v>2</v>
      </c>
      <c r="D3" s="2" t="s">
        <v>3</v>
      </c>
      <c r="E3" s="4" t="s">
        <v>4</v>
      </c>
      <c r="F3" s="2" t="s">
        <v>5</v>
      </c>
      <c r="G3" s="4" t="s">
        <v>6</v>
      </c>
      <c r="H3" s="2" t="s">
        <v>7</v>
      </c>
      <c r="I3" s="2" t="s">
        <v>8</v>
      </c>
      <c r="J3" s="5" t="s">
        <v>9</v>
      </c>
      <c r="K3" s="4" t="s">
        <v>10</v>
      </c>
      <c r="L3" s="2" t="s">
        <v>11</v>
      </c>
      <c r="M3" s="2" t="s">
        <v>12</v>
      </c>
      <c r="N3" s="2" t="s">
        <v>13</v>
      </c>
      <c r="O3" s="5" t="s">
        <v>14</v>
      </c>
      <c r="P3" s="5" t="s">
        <v>15</v>
      </c>
      <c r="Q3" s="5" t="s">
        <v>16</v>
      </c>
      <c r="R3" s="5" t="s">
        <v>17</v>
      </c>
      <c r="S3" s="2" t="s">
        <v>18</v>
      </c>
      <c r="T3" s="2" t="s">
        <v>19</v>
      </c>
      <c r="U3" s="2" t="s">
        <v>20</v>
      </c>
      <c r="V3" s="5" t="s">
        <v>21</v>
      </c>
      <c r="W3" s="5" t="s">
        <v>22</v>
      </c>
      <c r="X3" s="5" t="s">
        <v>23</v>
      </c>
      <c r="Y3" s="5" t="s">
        <v>24</v>
      </c>
      <c r="Z3" s="5" t="s">
        <v>25</v>
      </c>
    </row>
    <row r="4" spans="1:26" x14ac:dyDescent="0.35">
      <c r="A4" s="6" t="s">
        <v>309</v>
      </c>
      <c r="B4" s="7">
        <v>2007</v>
      </c>
      <c r="C4" s="6" t="s">
        <v>310</v>
      </c>
      <c r="D4" s="8" t="s">
        <v>311</v>
      </c>
      <c r="E4" s="6" t="s">
        <v>312</v>
      </c>
      <c r="F4" s="8" t="s">
        <v>98</v>
      </c>
      <c r="G4" s="8" t="s">
        <v>208</v>
      </c>
      <c r="H4" s="9" t="s">
        <v>35</v>
      </c>
      <c r="I4" s="8" t="s">
        <v>300</v>
      </c>
      <c r="J4" s="9" t="s">
        <v>49</v>
      </c>
      <c r="K4" s="8" t="s">
        <v>313</v>
      </c>
      <c r="L4" s="8" t="s">
        <v>314</v>
      </c>
      <c r="M4" s="8" t="s">
        <v>294</v>
      </c>
      <c r="N4" s="15" t="s">
        <v>71</v>
      </c>
      <c r="O4" s="9" t="s">
        <v>40</v>
      </c>
      <c r="P4" s="10">
        <v>159028</v>
      </c>
      <c r="Q4" s="16" t="s">
        <v>54</v>
      </c>
      <c r="R4" s="9" t="s">
        <v>42</v>
      </c>
      <c r="S4" s="10">
        <v>3658</v>
      </c>
      <c r="T4" s="9" t="s">
        <v>315</v>
      </c>
      <c r="U4" s="9" t="s">
        <v>40</v>
      </c>
      <c r="V4" s="9" t="s">
        <v>316</v>
      </c>
      <c r="W4" s="9" t="s">
        <v>317</v>
      </c>
      <c r="X4" s="9" t="s">
        <v>40</v>
      </c>
      <c r="Y4" s="9" t="s">
        <v>40</v>
      </c>
      <c r="Z4" s="9" t="s">
        <v>40</v>
      </c>
    </row>
    <row r="5" spans="1:26" x14ac:dyDescent="0.35">
      <c r="A5" s="6" t="s">
        <v>318</v>
      </c>
      <c r="B5" s="7">
        <v>2008</v>
      </c>
      <c r="C5" s="6" t="s">
        <v>319</v>
      </c>
      <c r="D5" s="8" t="s">
        <v>28</v>
      </c>
      <c r="E5" s="6" t="s">
        <v>320</v>
      </c>
      <c r="F5" s="8" t="s">
        <v>30</v>
      </c>
      <c r="G5" s="8" t="s">
        <v>321</v>
      </c>
      <c r="H5" s="9">
        <v>2004</v>
      </c>
      <c r="I5" s="8" t="s">
        <v>300</v>
      </c>
      <c r="J5" s="9" t="s">
        <v>49</v>
      </c>
      <c r="K5" s="14" t="s">
        <v>59</v>
      </c>
      <c r="L5" s="8" t="s">
        <v>35</v>
      </c>
      <c r="M5" s="8" t="s">
        <v>60</v>
      </c>
      <c r="N5" s="8" t="s">
        <v>61</v>
      </c>
      <c r="O5" s="9" t="s">
        <v>40</v>
      </c>
      <c r="P5" s="10">
        <v>430</v>
      </c>
      <c r="Q5" s="16" t="s">
        <v>54</v>
      </c>
      <c r="R5" s="9" t="s">
        <v>40</v>
      </c>
      <c r="S5" s="9">
        <v>145</v>
      </c>
      <c r="T5" s="9" t="s">
        <v>40</v>
      </c>
      <c r="U5" s="9" t="s">
        <v>40</v>
      </c>
      <c r="V5" s="9" t="s">
        <v>40</v>
      </c>
      <c r="W5" s="9" t="s">
        <v>40</v>
      </c>
      <c r="X5" s="9" t="s">
        <v>40</v>
      </c>
      <c r="Y5" s="12">
        <v>0.85</v>
      </c>
      <c r="Z5" s="9" t="s">
        <v>40</v>
      </c>
    </row>
    <row r="6" spans="1:26" x14ac:dyDescent="0.35">
      <c r="A6" s="6" t="s">
        <v>254</v>
      </c>
      <c r="B6" s="7">
        <v>2008</v>
      </c>
      <c r="C6" s="6" t="s">
        <v>255</v>
      </c>
      <c r="D6" s="8" t="s">
        <v>256</v>
      </c>
      <c r="E6" s="6" t="s">
        <v>257</v>
      </c>
      <c r="F6" s="8" t="s">
        <v>98</v>
      </c>
      <c r="G6" s="8" t="s">
        <v>258</v>
      </c>
      <c r="H6" s="9" t="s">
        <v>259</v>
      </c>
      <c r="I6" s="8" t="s">
        <v>260</v>
      </c>
      <c r="J6" s="9" t="s">
        <v>49</v>
      </c>
      <c r="K6" s="14" t="s">
        <v>261</v>
      </c>
      <c r="L6" s="8"/>
      <c r="M6" s="8" t="s">
        <v>262</v>
      </c>
      <c r="N6" s="8" t="s">
        <v>61</v>
      </c>
      <c r="O6" s="9" t="s">
        <v>263</v>
      </c>
      <c r="P6" s="10">
        <v>4000</v>
      </c>
      <c r="Q6" s="16" t="s">
        <v>54</v>
      </c>
      <c r="R6" s="9" t="s">
        <v>42</v>
      </c>
      <c r="S6" s="9" t="s">
        <v>40</v>
      </c>
      <c r="T6" s="9" t="s">
        <v>40</v>
      </c>
      <c r="U6" s="9" t="s">
        <v>40</v>
      </c>
      <c r="V6" s="9" t="s">
        <v>40</v>
      </c>
      <c r="W6" s="9" t="s">
        <v>40</v>
      </c>
      <c r="X6" s="9" t="s">
        <v>40</v>
      </c>
      <c r="Y6" s="9" t="s">
        <v>40</v>
      </c>
      <c r="Z6" s="9" t="s">
        <v>40</v>
      </c>
    </row>
    <row r="7" spans="1:26" x14ac:dyDescent="0.35">
      <c r="A7" s="8" t="s">
        <v>847</v>
      </c>
      <c r="B7" s="8">
        <v>2008</v>
      </c>
      <c r="C7" s="8" t="s">
        <v>848</v>
      </c>
      <c r="D7" s="8" t="s">
        <v>833</v>
      </c>
      <c r="E7" s="8" t="s">
        <v>849</v>
      </c>
      <c r="F7" s="8" t="s">
        <v>30</v>
      </c>
      <c r="G7" s="8" t="s">
        <v>214</v>
      </c>
      <c r="H7" s="16" t="s">
        <v>850</v>
      </c>
      <c r="I7" s="16" t="s">
        <v>300</v>
      </c>
      <c r="J7" s="16" t="s">
        <v>49</v>
      </c>
      <c r="K7" s="16" t="s">
        <v>59</v>
      </c>
      <c r="L7" s="16" t="s">
        <v>851</v>
      </c>
      <c r="M7" s="16" t="s">
        <v>60</v>
      </c>
      <c r="N7" s="16" t="s">
        <v>102</v>
      </c>
      <c r="O7" s="16" t="s">
        <v>852</v>
      </c>
      <c r="P7" s="16" t="s">
        <v>40</v>
      </c>
      <c r="Q7" s="16" t="s">
        <v>54</v>
      </c>
      <c r="R7" s="16" t="s">
        <v>42</v>
      </c>
      <c r="S7" s="16">
        <v>669</v>
      </c>
      <c r="T7" s="16"/>
      <c r="U7" s="16"/>
      <c r="V7" s="16"/>
      <c r="W7" s="16" t="s">
        <v>40</v>
      </c>
      <c r="X7" s="16" t="s">
        <v>40</v>
      </c>
      <c r="Y7" s="16" t="s">
        <v>40</v>
      </c>
      <c r="Z7" s="16" t="s">
        <v>40</v>
      </c>
    </row>
    <row r="8" spans="1:26" x14ac:dyDescent="0.35">
      <c r="A8" s="6" t="s">
        <v>594</v>
      </c>
      <c r="B8" s="7">
        <v>2009</v>
      </c>
      <c r="C8" s="6" t="s">
        <v>595</v>
      </c>
      <c r="D8" s="8" t="s">
        <v>596</v>
      </c>
      <c r="E8" s="6" t="s">
        <v>597</v>
      </c>
      <c r="F8" s="8" t="s">
        <v>98</v>
      </c>
      <c r="G8" s="6" t="s">
        <v>598</v>
      </c>
      <c r="H8" s="9" t="s">
        <v>35</v>
      </c>
      <c r="I8" s="6" t="s">
        <v>599</v>
      </c>
      <c r="J8" s="9" t="s">
        <v>49</v>
      </c>
      <c r="K8" s="14" t="s">
        <v>600</v>
      </c>
      <c r="L8" s="8" t="s">
        <v>35</v>
      </c>
      <c r="M8" s="8" t="s">
        <v>601</v>
      </c>
      <c r="N8" s="8" t="s">
        <v>79</v>
      </c>
      <c r="O8" s="9" t="s">
        <v>35</v>
      </c>
      <c r="P8" s="19">
        <v>44</v>
      </c>
      <c r="Q8" s="9" t="s">
        <v>54</v>
      </c>
      <c r="R8" s="9" t="s">
        <v>42</v>
      </c>
      <c r="S8" s="9" t="s">
        <v>40</v>
      </c>
      <c r="T8" s="11">
        <v>0.88</v>
      </c>
      <c r="U8" s="15" t="s">
        <v>40</v>
      </c>
      <c r="V8" s="11">
        <v>0.87</v>
      </c>
      <c r="W8" s="9" t="s">
        <v>40</v>
      </c>
      <c r="X8" s="9" t="s">
        <v>40</v>
      </c>
      <c r="Y8" s="9" t="s">
        <v>40</v>
      </c>
      <c r="Z8" s="9" t="s">
        <v>40</v>
      </c>
    </row>
    <row r="9" spans="1:26" x14ac:dyDescent="0.35">
      <c r="A9" s="6" t="s">
        <v>711</v>
      </c>
      <c r="B9" s="7">
        <v>2009</v>
      </c>
      <c r="C9" s="6" t="s">
        <v>712</v>
      </c>
      <c r="D9" s="6" t="s">
        <v>713</v>
      </c>
      <c r="E9" s="6" t="s">
        <v>714</v>
      </c>
      <c r="F9" s="6" t="s">
        <v>98</v>
      </c>
      <c r="G9" s="6" t="s">
        <v>208</v>
      </c>
      <c r="H9" s="16" t="s">
        <v>715</v>
      </c>
      <c r="I9" s="8" t="s">
        <v>660</v>
      </c>
      <c r="J9" s="16" t="s">
        <v>49</v>
      </c>
      <c r="K9" s="8" t="s">
        <v>35</v>
      </c>
      <c r="L9" s="6" t="s">
        <v>716</v>
      </c>
      <c r="M9" s="6" t="s">
        <v>717</v>
      </c>
      <c r="N9" s="6" t="s">
        <v>71</v>
      </c>
      <c r="O9" s="16" t="s">
        <v>718</v>
      </c>
      <c r="P9" s="19">
        <v>5894</v>
      </c>
      <c r="Q9" s="19" t="s">
        <v>54</v>
      </c>
      <c r="R9" s="16" t="s">
        <v>42</v>
      </c>
      <c r="S9" s="9" t="s">
        <v>40</v>
      </c>
      <c r="T9" s="9" t="s">
        <v>40</v>
      </c>
      <c r="U9" s="9" t="s">
        <v>40</v>
      </c>
      <c r="V9" s="16" t="s">
        <v>719</v>
      </c>
      <c r="W9" s="16" t="s">
        <v>720</v>
      </c>
      <c r="X9" s="9" t="s">
        <v>40</v>
      </c>
      <c r="Y9" s="9" t="s">
        <v>40</v>
      </c>
      <c r="Z9" s="9" t="s">
        <v>40</v>
      </c>
    </row>
    <row r="10" spans="1:26" x14ac:dyDescent="0.35">
      <c r="A10" s="6" t="s">
        <v>744</v>
      </c>
      <c r="B10" s="7">
        <v>2009</v>
      </c>
      <c r="C10" s="13" t="s">
        <v>745</v>
      </c>
      <c r="D10" s="8" t="s">
        <v>131</v>
      </c>
      <c r="E10" s="6" t="s">
        <v>746</v>
      </c>
      <c r="F10" s="8" t="s">
        <v>30</v>
      </c>
      <c r="G10" s="8" t="s">
        <v>747</v>
      </c>
      <c r="H10" s="16" t="s">
        <v>715</v>
      </c>
      <c r="I10" s="15" t="s">
        <v>748</v>
      </c>
      <c r="J10" s="9" t="s">
        <v>749</v>
      </c>
      <c r="K10" s="8" t="s">
        <v>35</v>
      </c>
      <c r="L10" s="8" t="s">
        <v>750</v>
      </c>
      <c r="M10" s="15" t="s">
        <v>751</v>
      </c>
      <c r="N10" s="15" t="s">
        <v>752</v>
      </c>
      <c r="O10" s="9" t="s">
        <v>753</v>
      </c>
      <c r="P10" s="19">
        <f>2439+606</f>
        <v>3045</v>
      </c>
      <c r="Q10" s="9" t="s">
        <v>54</v>
      </c>
      <c r="R10" s="9" t="s">
        <v>754</v>
      </c>
      <c r="S10" s="9" t="s">
        <v>40</v>
      </c>
      <c r="T10" s="9" t="s">
        <v>755</v>
      </c>
      <c r="U10" s="9" t="s">
        <v>40</v>
      </c>
      <c r="V10" s="9" t="s">
        <v>755</v>
      </c>
      <c r="W10" s="9" t="s">
        <v>40</v>
      </c>
      <c r="X10" s="9" t="s">
        <v>40</v>
      </c>
      <c r="Y10" s="9" t="s">
        <v>40</v>
      </c>
      <c r="Z10" s="9" t="s">
        <v>40</v>
      </c>
    </row>
    <row r="11" spans="1:26" x14ac:dyDescent="0.35">
      <c r="A11" s="6" t="s">
        <v>211</v>
      </c>
      <c r="B11" s="7">
        <v>2009</v>
      </c>
      <c r="C11" s="6" t="s">
        <v>212</v>
      </c>
      <c r="D11" s="8" t="s">
        <v>28</v>
      </c>
      <c r="E11" s="6" t="s">
        <v>213</v>
      </c>
      <c r="F11" s="8" t="s">
        <v>30</v>
      </c>
      <c r="G11" s="8" t="s">
        <v>214</v>
      </c>
      <c r="H11" s="9" t="s">
        <v>35</v>
      </c>
      <c r="I11" s="8" t="s">
        <v>202</v>
      </c>
      <c r="J11" s="9" t="s">
        <v>49</v>
      </c>
      <c r="K11" s="8" t="s">
        <v>35</v>
      </c>
      <c r="L11" s="8" t="s">
        <v>215</v>
      </c>
      <c r="M11" s="8" t="s">
        <v>177</v>
      </c>
      <c r="N11" s="8" t="s">
        <v>61</v>
      </c>
      <c r="O11" s="9" t="s">
        <v>40</v>
      </c>
      <c r="P11" s="10">
        <v>700</v>
      </c>
      <c r="Q11" s="9" t="s">
        <v>41</v>
      </c>
      <c r="R11" s="9" t="s">
        <v>42</v>
      </c>
      <c r="S11" s="9" t="s">
        <v>40</v>
      </c>
      <c r="T11" s="9" t="s">
        <v>40</v>
      </c>
      <c r="U11" s="9" t="s">
        <v>40</v>
      </c>
      <c r="V11" s="9" t="s">
        <v>40</v>
      </c>
      <c r="W11" s="9" t="s">
        <v>40</v>
      </c>
      <c r="X11" s="9" t="s">
        <v>216</v>
      </c>
      <c r="Y11" s="9" t="s">
        <v>40</v>
      </c>
      <c r="Z11" s="9" t="s">
        <v>40</v>
      </c>
    </row>
    <row r="12" spans="1:26" x14ac:dyDescent="0.35">
      <c r="A12" t="s">
        <v>831</v>
      </c>
      <c r="B12" s="8">
        <v>2009</v>
      </c>
      <c r="C12" s="8" t="s">
        <v>832</v>
      </c>
      <c r="D12" s="8" t="s">
        <v>833</v>
      </c>
      <c r="E12" s="8" t="s">
        <v>834</v>
      </c>
      <c r="F12" s="8" t="s">
        <v>30</v>
      </c>
      <c r="G12" s="8" t="s">
        <v>299</v>
      </c>
      <c r="H12" s="16">
        <v>2007</v>
      </c>
      <c r="I12" s="16" t="s">
        <v>300</v>
      </c>
      <c r="J12" s="16" t="s">
        <v>49</v>
      </c>
      <c r="K12" s="16" t="s">
        <v>59</v>
      </c>
      <c r="L12" s="16" t="s">
        <v>363</v>
      </c>
      <c r="M12" s="16" t="s">
        <v>60</v>
      </c>
      <c r="N12" s="16" t="s">
        <v>102</v>
      </c>
      <c r="O12" s="16" t="s">
        <v>835</v>
      </c>
      <c r="P12" s="16">
        <v>57707</v>
      </c>
      <c r="Q12" s="16" t="s">
        <v>54</v>
      </c>
      <c r="R12" s="16" t="s">
        <v>42</v>
      </c>
      <c r="S12" s="16">
        <v>3200</v>
      </c>
      <c r="T12" s="16">
        <v>0.96799999999999997</v>
      </c>
      <c r="U12" s="16"/>
      <c r="V12" s="16">
        <v>0.94299999999999995</v>
      </c>
      <c r="W12" s="16" t="s">
        <v>40</v>
      </c>
      <c r="X12" s="16">
        <v>0.95599999999999996</v>
      </c>
      <c r="Y12" s="16" t="s">
        <v>40</v>
      </c>
      <c r="Z12" s="16" t="s">
        <v>40</v>
      </c>
    </row>
    <row r="13" spans="1:26" x14ac:dyDescent="0.35">
      <c r="A13" s="6" t="s">
        <v>245</v>
      </c>
      <c r="B13" s="7">
        <v>2010</v>
      </c>
      <c r="C13" s="6" t="s">
        <v>246</v>
      </c>
      <c r="D13" s="8" t="s">
        <v>247</v>
      </c>
      <c r="E13" s="6" t="s">
        <v>248</v>
      </c>
      <c r="F13" s="8" t="s">
        <v>98</v>
      </c>
      <c r="G13" s="8" t="s">
        <v>124</v>
      </c>
      <c r="H13" s="9" t="s">
        <v>249</v>
      </c>
      <c r="I13" s="6" t="s">
        <v>250</v>
      </c>
      <c r="J13" s="9" t="s">
        <v>49</v>
      </c>
      <c r="K13" s="8" t="s">
        <v>35</v>
      </c>
      <c r="L13" s="8" t="s">
        <v>251</v>
      </c>
      <c r="M13" s="8" t="s">
        <v>252</v>
      </c>
      <c r="N13" s="8" t="s">
        <v>79</v>
      </c>
      <c r="O13" s="16" t="s">
        <v>253</v>
      </c>
      <c r="P13" s="10">
        <v>165000</v>
      </c>
      <c r="Q13" s="16" t="s">
        <v>54</v>
      </c>
      <c r="R13" s="9" t="s">
        <v>42</v>
      </c>
      <c r="S13" s="10">
        <v>5694</v>
      </c>
      <c r="T13" s="11">
        <v>0.95</v>
      </c>
      <c r="U13" s="9" t="s">
        <v>40</v>
      </c>
      <c r="V13" s="11">
        <v>0.97</v>
      </c>
      <c r="W13" s="9" t="s">
        <v>40</v>
      </c>
      <c r="X13" s="9" t="s">
        <v>40</v>
      </c>
      <c r="Y13" s="9" t="s">
        <v>40</v>
      </c>
      <c r="Z13" s="9" t="s">
        <v>40</v>
      </c>
    </row>
    <row r="14" spans="1:26" x14ac:dyDescent="0.35">
      <c r="A14" s="6" t="s">
        <v>296</v>
      </c>
      <c r="B14" s="7">
        <v>2010</v>
      </c>
      <c r="C14" s="6" t="s">
        <v>297</v>
      </c>
      <c r="D14" s="8" t="s">
        <v>28</v>
      </c>
      <c r="E14" s="6" t="s">
        <v>298</v>
      </c>
      <c r="F14" s="6" t="s">
        <v>30</v>
      </c>
      <c r="G14" s="6" t="s">
        <v>299</v>
      </c>
      <c r="H14" s="16" t="s">
        <v>35</v>
      </c>
      <c r="I14" s="6" t="s">
        <v>300</v>
      </c>
      <c r="J14" s="16" t="s">
        <v>49</v>
      </c>
      <c r="K14" s="8" t="s">
        <v>35</v>
      </c>
      <c r="L14" s="6" t="s">
        <v>301</v>
      </c>
      <c r="M14" s="6" t="s">
        <v>78</v>
      </c>
      <c r="N14" s="6" t="s">
        <v>79</v>
      </c>
      <c r="O14" s="9" t="s">
        <v>40</v>
      </c>
      <c r="P14" s="9" t="s">
        <v>40</v>
      </c>
      <c r="Q14" s="16" t="s">
        <v>54</v>
      </c>
      <c r="R14" s="16" t="s">
        <v>42</v>
      </c>
      <c r="S14" s="16">
        <v>200</v>
      </c>
      <c r="T14" s="9" t="s">
        <v>40</v>
      </c>
      <c r="U14" s="9" t="s">
        <v>40</v>
      </c>
      <c r="V14" s="17">
        <v>0.91</v>
      </c>
      <c r="W14" s="9" t="s">
        <v>40</v>
      </c>
      <c r="X14" s="9" t="s">
        <v>40</v>
      </c>
      <c r="Y14" s="9" t="s">
        <v>40</v>
      </c>
      <c r="Z14" s="9" t="s">
        <v>40</v>
      </c>
    </row>
    <row r="15" spans="1:26" x14ac:dyDescent="0.35">
      <c r="A15" s="6" t="s">
        <v>302</v>
      </c>
      <c r="B15" s="7">
        <v>2010</v>
      </c>
      <c r="C15" s="6" t="s">
        <v>303</v>
      </c>
      <c r="D15" s="6" t="s">
        <v>28</v>
      </c>
      <c r="E15" s="6" t="s">
        <v>304</v>
      </c>
      <c r="F15" s="6" t="s">
        <v>30</v>
      </c>
      <c r="G15" s="6" t="s">
        <v>208</v>
      </c>
      <c r="H15" s="16" t="s">
        <v>305</v>
      </c>
      <c r="I15" s="6" t="s">
        <v>300</v>
      </c>
      <c r="J15" s="16" t="s">
        <v>49</v>
      </c>
      <c r="K15" s="13" t="s">
        <v>40</v>
      </c>
      <c r="L15" s="6" t="s">
        <v>306</v>
      </c>
      <c r="M15" s="6" t="s">
        <v>307</v>
      </c>
      <c r="N15" s="6" t="s">
        <v>71</v>
      </c>
      <c r="O15" s="16" t="s">
        <v>110</v>
      </c>
      <c r="P15" s="9" t="s">
        <v>40</v>
      </c>
      <c r="Q15" s="16" t="s">
        <v>54</v>
      </c>
      <c r="R15" s="16" t="s">
        <v>42</v>
      </c>
      <c r="S15" s="19">
        <v>2108</v>
      </c>
      <c r="T15" s="16" t="s">
        <v>308</v>
      </c>
      <c r="U15" s="9" t="s">
        <v>40</v>
      </c>
      <c r="V15" s="16" t="s">
        <v>308</v>
      </c>
      <c r="W15" s="9" t="s">
        <v>40</v>
      </c>
      <c r="X15" s="16" t="s">
        <v>308</v>
      </c>
      <c r="Y15" s="9" t="s">
        <v>40</v>
      </c>
      <c r="Z15" s="9" t="s">
        <v>40</v>
      </c>
    </row>
    <row r="16" spans="1:26" x14ac:dyDescent="0.35">
      <c r="A16" s="6" t="s">
        <v>329</v>
      </c>
      <c r="B16" s="7">
        <v>2010</v>
      </c>
      <c r="C16" s="13" t="s">
        <v>330</v>
      </c>
      <c r="D16" s="8" t="s">
        <v>331</v>
      </c>
      <c r="E16" s="6" t="s">
        <v>332</v>
      </c>
      <c r="F16" s="8" t="s">
        <v>30</v>
      </c>
      <c r="G16" s="23" t="s">
        <v>208</v>
      </c>
      <c r="H16" s="9">
        <v>1994</v>
      </c>
      <c r="I16" s="16" t="s">
        <v>333</v>
      </c>
      <c r="J16" s="9" t="s">
        <v>49</v>
      </c>
      <c r="K16" s="8" t="s">
        <v>35</v>
      </c>
      <c r="L16" s="8" t="s">
        <v>334</v>
      </c>
      <c r="M16" s="8" t="s">
        <v>335</v>
      </c>
      <c r="N16" s="8" t="s">
        <v>71</v>
      </c>
      <c r="O16" s="9" t="s">
        <v>40</v>
      </c>
      <c r="P16" s="9">
        <v>515</v>
      </c>
      <c r="Q16" s="9" t="s">
        <v>54</v>
      </c>
      <c r="R16" s="9" t="s">
        <v>42</v>
      </c>
      <c r="S16" s="9">
        <v>515</v>
      </c>
      <c r="T16" s="9" t="s">
        <v>40</v>
      </c>
      <c r="U16" s="9" t="s">
        <v>40</v>
      </c>
      <c r="V16" s="11">
        <v>0.99</v>
      </c>
      <c r="W16" s="11">
        <v>0.91</v>
      </c>
      <c r="X16" s="9" t="s">
        <v>40</v>
      </c>
      <c r="Y16" s="9" t="s">
        <v>40</v>
      </c>
      <c r="Z16" s="9" t="s">
        <v>40</v>
      </c>
    </row>
    <row r="17" spans="1:26" x14ac:dyDescent="0.35">
      <c r="A17" s="6" t="s">
        <v>473</v>
      </c>
      <c r="B17" s="7">
        <v>2011</v>
      </c>
      <c r="C17" s="8" t="s">
        <v>474</v>
      </c>
      <c r="D17" s="6" t="s">
        <v>475</v>
      </c>
      <c r="E17" s="6" t="s">
        <v>476</v>
      </c>
      <c r="F17" s="6" t="s">
        <v>30</v>
      </c>
      <c r="G17" s="6" t="s">
        <v>477</v>
      </c>
      <c r="H17" s="16" t="s">
        <v>478</v>
      </c>
      <c r="I17" s="6" t="s">
        <v>479</v>
      </c>
      <c r="J17" s="16" t="s">
        <v>480</v>
      </c>
      <c r="K17" s="8" t="s">
        <v>35</v>
      </c>
      <c r="L17" s="6" t="s">
        <v>481</v>
      </c>
      <c r="M17" s="6" t="s">
        <v>482</v>
      </c>
      <c r="N17" s="24" t="s">
        <v>483</v>
      </c>
      <c r="O17" s="9" t="s">
        <v>40</v>
      </c>
      <c r="P17" s="9" t="s">
        <v>40</v>
      </c>
      <c r="Q17" s="16" t="s">
        <v>54</v>
      </c>
      <c r="R17" s="16" t="s">
        <v>484</v>
      </c>
      <c r="S17" s="19">
        <v>5543</v>
      </c>
      <c r="T17" s="9" t="s">
        <v>40</v>
      </c>
      <c r="U17" s="9" t="s">
        <v>40</v>
      </c>
      <c r="V17" s="9" t="s">
        <v>40</v>
      </c>
      <c r="W17" s="9" t="s">
        <v>40</v>
      </c>
      <c r="X17" s="9" t="s">
        <v>40</v>
      </c>
      <c r="Y17" s="9" t="s">
        <v>40</v>
      </c>
      <c r="Z17" s="9" t="s">
        <v>40</v>
      </c>
    </row>
    <row r="18" spans="1:26" x14ac:dyDescent="0.35">
      <c r="A18" s="6" t="s">
        <v>771</v>
      </c>
      <c r="B18" s="7">
        <v>2011</v>
      </c>
      <c r="C18" s="6" t="s">
        <v>772</v>
      </c>
      <c r="D18" s="6" t="s">
        <v>131</v>
      </c>
      <c r="E18" s="6" t="s">
        <v>773</v>
      </c>
      <c r="F18" s="6" t="s">
        <v>30</v>
      </c>
      <c r="G18" s="6" t="s">
        <v>774</v>
      </c>
      <c r="H18" s="9" t="s">
        <v>35</v>
      </c>
      <c r="I18" s="8" t="s">
        <v>40</v>
      </c>
      <c r="J18" s="9" t="s">
        <v>40</v>
      </c>
      <c r="K18" s="8" t="s">
        <v>35</v>
      </c>
      <c r="L18" s="6" t="s">
        <v>347</v>
      </c>
      <c r="M18" s="6" t="s">
        <v>775</v>
      </c>
      <c r="N18" s="6" t="s">
        <v>776</v>
      </c>
      <c r="O18" s="9" t="s">
        <v>777</v>
      </c>
      <c r="P18" s="19">
        <v>4657</v>
      </c>
      <c r="Q18" s="9" t="s">
        <v>54</v>
      </c>
      <c r="R18" s="16" t="s">
        <v>42</v>
      </c>
      <c r="S18" s="9" t="s">
        <v>40</v>
      </c>
      <c r="T18" s="16" t="s">
        <v>778</v>
      </c>
      <c r="U18" s="9" t="s">
        <v>40</v>
      </c>
      <c r="V18" s="16" t="s">
        <v>779</v>
      </c>
      <c r="W18" s="9" t="s">
        <v>40</v>
      </c>
      <c r="X18" s="9" t="s">
        <v>40</v>
      </c>
      <c r="Y18" s="9" t="s">
        <v>40</v>
      </c>
      <c r="Z18" s="9" t="s">
        <v>40</v>
      </c>
    </row>
    <row r="19" spans="1:26" ht="14.15" customHeight="1" x14ac:dyDescent="0.35">
      <c r="A19" s="6" t="s">
        <v>288</v>
      </c>
      <c r="B19" s="7">
        <v>2011</v>
      </c>
      <c r="C19" s="6" t="s">
        <v>289</v>
      </c>
      <c r="D19" s="6" t="s">
        <v>290</v>
      </c>
      <c r="E19" s="6" t="s">
        <v>291</v>
      </c>
      <c r="F19" s="6" t="s">
        <v>98</v>
      </c>
      <c r="G19" s="6" t="s">
        <v>58</v>
      </c>
      <c r="H19" s="16" t="s">
        <v>292</v>
      </c>
      <c r="I19" s="6" t="s">
        <v>284</v>
      </c>
      <c r="J19" s="16" t="s">
        <v>49</v>
      </c>
      <c r="K19" s="8" t="s">
        <v>35</v>
      </c>
      <c r="L19" s="6" t="s">
        <v>293</v>
      </c>
      <c r="M19" s="6" t="s">
        <v>294</v>
      </c>
      <c r="N19" s="6" t="s">
        <v>71</v>
      </c>
      <c r="O19" s="9" t="s">
        <v>40</v>
      </c>
      <c r="P19" s="9" t="s">
        <v>40</v>
      </c>
      <c r="Q19" s="16" t="s">
        <v>54</v>
      </c>
      <c r="R19" s="16" t="s">
        <v>42</v>
      </c>
      <c r="S19" s="19">
        <v>729</v>
      </c>
      <c r="T19" s="9" t="s">
        <v>40</v>
      </c>
      <c r="U19" s="9" t="s">
        <v>40</v>
      </c>
      <c r="V19" s="16" t="s">
        <v>295</v>
      </c>
      <c r="W19" s="16" t="s">
        <v>295</v>
      </c>
      <c r="X19" s="9" t="s">
        <v>40</v>
      </c>
      <c r="Y19" s="9" t="s">
        <v>40</v>
      </c>
      <c r="Z19" s="9" t="s">
        <v>40</v>
      </c>
    </row>
    <row r="20" spans="1:26" x14ac:dyDescent="0.35">
      <c r="A20" s="8" t="s">
        <v>836</v>
      </c>
      <c r="B20" s="8">
        <v>2011</v>
      </c>
      <c r="C20" s="8" t="s">
        <v>837</v>
      </c>
      <c r="D20" s="8" t="s">
        <v>833</v>
      </c>
      <c r="E20" s="8" t="s">
        <v>838</v>
      </c>
      <c r="F20" s="8" t="s">
        <v>30</v>
      </c>
      <c r="G20" s="8" t="s">
        <v>839</v>
      </c>
      <c r="H20" s="16" t="s">
        <v>840</v>
      </c>
      <c r="I20" s="16" t="s">
        <v>671</v>
      </c>
      <c r="J20" s="16" t="s">
        <v>49</v>
      </c>
      <c r="K20" s="16" t="s">
        <v>59</v>
      </c>
      <c r="L20" s="16" t="s">
        <v>841</v>
      </c>
      <c r="M20" s="16" t="s">
        <v>640</v>
      </c>
      <c r="N20" s="16" t="s">
        <v>426</v>
      </c>
      <c r="O20" s="16" t="s">
        <v>120</v>
      </c>
      <c r="P20" s="16" t="s">
        <v>40</v>
      </c>
      <c r="Q20" s="16" t="s">
        <v>54</v>
      </c>
      <c r="R20" s="16" t="s">
        <v>42</v>
      </c>
      <c r="S20" s="16">
        <v>17125</v>
      </c>
      <c r="T20" s="16" t="s">
        <v>842</v>
      </c>
      <c r="U20" s="16"/>
      <c r="V20" s="16" t="s">
        <v>843</v>
      </c>
      <c r="W20" s="16" t="s">
        <v>844</v>
      </c>
      <c r="X20" s="16" t="s">
        <v>845</v>
      </c>
      <c r="Y20" s="16" t="s">
        <v>846</v>
      </c>
      <c r="Z20" s="16" t="s">
        <v>40</v>
      </c>
    </row>
    <row r="21" spans="1:26" x14ac:dyDescent="0.35">
      <c r="A21" s="6" t="s">
        <v>687</v>
      </c>
      <c r="B21" s="7">
        <v>2012</v>
      </c>
      <c r="C21" s="6" t="s">
        <v>688</v>
      </c>
      <c r="D21" s="8" t="s">
        <v>28</v>
      </c>
      <c r="E21" s="6" t="s">
        <v>689</v>
      </c>
      <c r="F21" s="8" t="s">
        <v>30</v>
      </c>
      <c r="G21" s="8" t="s">
        <v>588</v>
      </c>
      <c r="H21" s="9" t="s">
        <v>35</v>
      </c>
      <c r="I21" s="6" t="s">
        <v>690</v>
      </c>
      <c r="J21" s="9" t="s">
        <v>49</v>
      </c>
      <c r="K21" s="8" t="s">
        <v>691</v>
      </c>
      <c r="L21" s="8" t="s">
        <v>606</v>
      </c>
      <c r="M21" s="6" t="s">
        <v>692</v>
      </c>
      <c r="N21" s="6" t="s">
        <v>693</v>
      </c>
      <c r="O21" s="9" t="s">
        <v>694</v>
      </c>
      <c r="P21" s="9" t="s">
        <v>40</v>
      </c>
      <c r="Q21" s="19" t="s">
        <v>54</v>
      </c>
      <c r="R21" s="9" t="s">
        <v>42</v>
      </c>
      <c r="S21" s="10">
        <v>1266</v>
      </c>
      <c r="T21" s="11">
        <v>0.9</v>
      </c>
      <c r="U21" s="15" t="s">
        <v>40</v>
      </c>
      <c r="V21" s="11">
        <v>0.65</v>
      </c>
      <c r="W21" s="9" t="s">
        <v>40</v>
      </c>
      <c r="X21" s="9" t="s">
        <v>40</v>
      </c>
      <c r="Y21" s="9" t="s">
        <v>40</v>
      </c>
      <c r="Z21" s="11">
        <v>0.95</v>
      </c>
    </row>
    <row r="22" spans="1:26" x14ac:dyDescent="0.35">
      <c r="A22" s="6" t="s">
        <v>673</v>
      </c>
      <c r="B22" s="7">
        <v>2012</v>
      </c>
      <c r="C22" s="6" t="s">
        <v>674</v>
      </c>
      <c r="D22" s="8" t="s">
        <v>675</v>
      </c>
      <c r="E22" s="6" t="s">
        <v>676</v>
      </c>
      <c r="F22" s="8" t="s">
        <v>30</v>
      </c>
      <c r="G22" s="16" t="s">
        <v>124</v>
      </c>
      <c r="H22" s="9">
        <v>2006</v>
      </c>
      <c r="I22" s="8" t="s">
        <v>671</v>
      </c>
      <c r="J22" s="9" t="s">
        <v>49</v>
      </c>
      <c r="K22" s="8" t="s">
        <v>35</v>
      </c>
      <c r="L22" s="8" t="s">
        <v>677</v>
      </c>
      <c r="M22" s="8" t="s">
        <v>640</v>
      </c>
      <c r="N22" s="8" t="s">
        <v>79</v>
      </c>
      <c r="O22" s="9" t="s">
        <v>678</v>
      </c>
      <c r="P22" s="9" t="s">
        <v>40</v>
      </c>
      <c r="Q22" s="19" t="s">
        <v>54</v>
      </c>
      <c r="R22" s="9" t="s">
        <v>42</v>
      </c>
      <c r="S22" s="9">
        <v>700</v>
      </c>
      <c r="T22" s="11">
        <v>0.94</v>
      </c>
      <c r="U22" s="15" t="s">
        <v>40</v>
      </c>
      <c r="V22" s="9">
        <v>0.93</v>
      </c>
      <c r="W22" s="9" t="s">
        <v>40</v>
      </c>
      <c r="X22" s="12">
        <v>0.94</v>
      </c>
      <c r="Y22" s="9" t="s">
        <v>40</v>
      </c>
      <c r="Z22" s="9" t="s">
        <v>40</v>
      </c>
    </row>
    <row r="23" spans="1:26" x14ac:dyDescent="0.35">
      <c r="A23" s="6" t="s">
        <v>655</v>
      </c>
      <c r="B23" s="7">
        <v>2012</v>
      </c>
      <c r="C23" s="6" t="s">
        <v>656</v>
      </c>
      <c r="D23" s="8" t="s">
        <v>28</v>
      </c>
      <c r="E23" s="6" t="s">
        <v>657</v>
      </c>
      <c r="F23" s="8" t="s">
        <v>30</v>
      </c>
      <c r="G23" s="8" t="s">
        <v>658</v>
      </c>
      <c r="H23" s="9" t="s">
        <v>659</v>
      </c>
      <c r="I23" s="8" t="s">
        <v>660</v>
      </c>
      <c r="J23" s="9" t="s">
        <v>49</v>
      </c>
      <c r="K23" s="8" t="s">
        <v>35</v>
      </c>
      <c r="L23" s="8" t="s">
        <v>402</v>
      </c>
      <c r="M23" s="8" t="s">
        <v>661</v>
      </c>
      <c r="N23" s="8" t="s">
        <v>71</v>
      </c>
      <c r="O23" s="9" t="s">
        <v>158</v>
      </c>
      <c r="P23" s="19">
        <v>765</v>
      </c>
      <c r="Q23" s="19" t="s">
        <v>54</v>
      </c>
      <c r="R23" s="9" t="s">
        <v>42</v>
      </c>
      <c r="S23" s="9" t="s">
        <v>40</v>
      </c>
      <c r="T23" s="9" t="s">
        <v>662</v>
      </c>
      <c r="U23" s="15" t="s">
        <v>40</v>
      </c>
      <c r="V23" s="9" t="s">
        <v>663</v>
      </c>
      <c r="W23" s="9" t="s">
        <v>664</v>
      </c>
      <c r="X23" s="9" t="s">
        <v>665</v>
      </c>
      <c r="Y23" s="9" t="s">
        <v>40</v>
      </c>
      <c r="Z23" s="9" t="s">
        <v>40</v>
      </c>
    </row>
    <row r="24" spans="1:26" x14ac:dyDescent="0.35">
      <c r="A24" s="6" t="s">
        <v>456</v>
      </c>
      <c r="B24" s="7">
        <v>2012</v>
      </c>
      <c r="C24" s="6" t="s">
        <v>457</v>
      </c>
      <c r="D24" s="8" t="s">
        <v>458</v>
      </c>
      <c r="E24" s="6" t="s">
        <v>459</v>
      </c>
      <c r="F24" s="8" t="s">
        <v>98</v>
      </c>
      <c r="G24" s="8" t="s">
        <v>241</v>
      </c>
      <c r="H24" s="9">
        <v>2008</v>
      </c>
      <c r="I24" s="6" t="s">
        <v>460</v>
      </c>
      <c r="J24" s="9" t="s">
        <v>380</v>
      </c>
      <c r="K24" s="14" t="s">
        <v>59</v>
      </c>
      <c r="L24" s="8" t="s">
        <v>35</v>
      </c>
      <c r="M24" s="8" t="s">
        <v>461</v>
      </c>
      <c r="N24" s="8" t="s">
        <v>79</v>
      </c>
      <c r="O24" s="9" t="s">
        <v>462</v>
      </c>
      <c r="P24" s="10">
        <v>5121</v>
      </c>
      <c r="Q24" s="9" t="s">
        <v>463</v>
      </c>
      <c r="R24" s="9" t="s">
        <v>384</v>
      </c>
      <c r="S24" s="9" t="s">
        <v>40</v>
      </c>
      <c r="T24" s="9" t="s">
        <v>40</v>
      </c>
      <c r="U24" s="9" t="s">
        <v>40</v>
      </c>
      <c r="V24" s="9" t="s">
        <v>40</v>
      </c>
      <c r="W24" s="9" t="s">
        <v>40</v>
      </c>
      <c r="X24" s="9" t="s">
        <v>464</v>
      </c>
      <c r="Y24" s="9" t="s">
        <v>465</v>
      </c>
      <c r="Z24" s="9" t="s">
        <v>40</v>
      </c>
    </row>
    <row r="25" spans="1:26" x14ac:dyDescent="0.35">
      <c r="A25" s="6" t="s">
        <v>94</v>
      </c>
      <c r="B25" s="7">
        <v>2012</v>
      </c>
      <c r="C25" s="13" t="s">
        <v>95</v>
      </c>
      <c r="D25" s="8" t="s">
        <v>96</v>
      </c>
      <c r="E25" s="6" t="s">
        <v>97</v>
      </c>
      <c r="F25" s="6" t="s">
        <v>98</v>
      </c>
      <c r="G25" s="6" t="s">
        <v>99</v>
      </c>
      <c r="H25" s="16" t="s">
        <v>35</v>
      </c>
      <c r="I25" s="6" t="s">
        <v>100</v>
      </c>
      <c r="J25" s="16" t="s">
        <v>49</v>
      </c>
      <c r="K25" s="8" t="s">
        <v>35</v>
      </c>
      <c r="L25" s="6" t="s">
        <v>101</v>
      </c>
      <c r="M25" s="6" t="s">
        <v>60</v>
      </c>
      <c r="N25" s="6" t="s">
        <v>102</v>
      </c>
      <c r="O25" s="9" t="s">
        <v>40</v>
      </c>
      <c r="P25" s="10">
        <v>889</v>
      </c>
      <c r="Q25" s="9" t="s">
        <v>54</v>
      </c>
      <c r="R25" s="16" t="s">
        <v>42</v>
      </c>
      <c r="S25" s="9" t="s">
        <v>40</v>
      </c>
      <c r="T25" s="9" t="s">
        <v>40</v>
      </c>
      <c r="U25" s="9" t="s">
        <v>40</v>
      </c>
      <c r="V25" s="9" t="s">
        <v>40</v>
      </c>
      <c r="W25" s="9" t="s">
        <v>40</v>
      </c>
      <c r="X25" s="17">
        <v>0.98650000000000004</v>
      </c>
      <c r="Y25" s="9" t="s">
        <v>40</v>
      </c>
      <c r="Z25" s="9" t="s">
        <v>40</v>
      </c>
    </row>
    <row r="26" spans="1:26" x14ac:dyDescent="0.35">
      <c r="A26" s="6" t="s">
        <v>129</v>
      </c>
      <c r="B26" s="7">
        <v>2012</v>
      </c>
      <c r="C26" s="6" t="s">
        <v>130</v>
      </c>
      <c r="D26" s="8" t="s">
        <v>131</v>
      </c>
      <c r="E26" s="6" t="s">
        <v>132</v>
      </c>
      <c r="F26" s="8" t="s">
        <v>30</v>
      </c>
      <c r="G26" s="8" t="s">
        <v>124</v>
      </c>
      <c r="H26" s="9" t="s">
        <v>133</v>
      </c>
      <c r="I26" s="6" t="s">
        <v>116</v>
      </c>
      <c r="J26" s="9" t="s">
        <v>49</v>
      </c>
      <c r="K26" s="8" t="s">
        <v>134</v>
      </c>
      <c r="L26" s="15" t="s">
        <v>135</v>
      </c>
      <c r="M26" s="8" t="s">
        <v>136</v>
      </c>
      <c r="N26" s="8" t="s">
        <v>137</v>
      </c>
      <c r="O26" s="9" t="s">
        <v>40</v>
      </c>
      <c r="P26" s="10">
        <v>403819</v>
      </c>
      <c r="Q26" s="9" t="s">
        <v>54</v>
      </c>
      <c r="R26" s="9" t="s">
        <v>42</v>
      </c>
      <c r="S26" s="10">
        <v>2569</v>
      </c>
      <c r="T26" s="9" t="s">
        <v>40</v>
      </c>
      <c r="U26" s="9" t="s">
        <v>40</v>
      </c>
      <c r="V26" s="9" t="s">
        <v>40</v>
      </c>
      <c r="W26" s="9" t="s">
        <v>40</v>
      </c>
      <c r="X26" s="9" t="s">
        <v>40</v>
      </c>
      <c r="Y26" s="9" t="s">
        <v>40</v>
      </c>
      <c r="Z26" s="11">
        <v>0.92</v>
      </c>
    </row>
    <row r="27" spans="1:26" x14ac:dyDescent="0.35">
      <c r="A27" s="6" t="s">
        <v>560</v>
      </c>
      <c r="B27" s="7">
        <v>2012</v>
      </c>
      <c r="C27" s="13" t="s">
        <v>561</v>
      </c>
      <c r="D27" s="8" t="s">
        <v>562</v>
      </c>
      <c r="E27" s="6" t="s">
        <v>563</v>
      </c>
      <c r="F27" s="8" t="s">
        <v>98</v>
      </c>
      <c r="G27" s="8" t="s">
        <v>425</v>
      </c>
      <c r="H27" s="9" t="s">
        <v>564</v>
      </c>
      <c r="I27" s="8" t="s">
        <v>40</v>
      </c>
      <c r="J27" s="9" t="s">
        <v>49</v>
      </c>
      <c r="K27" s="8" t="s">
        <v>35</v>
      </c>
      <c r="L27" s="15" t="s">
        <v>565</v>
      </c>
      <c r="M27" s="8" t="s">
        <v>353</v>
      </c>
      <c r="N27" s="15" t="s">
        <v>79</v>
      </c>
      <c r="O27" s="9" t="s">
        <v>40</v>
      </c>
      <c r="P27" s="19">
        <v>32974</v>
      </c>
      <c r="Q27" s="16" t="s">
        <v>54</v>
      </c>
      <c r="R27" s="9" t="s">
        <v>42</v>
      </c>
      <c r="S27" s="10">
        <v>2865</v>
      </c>
      <c r="T27" s="11">
        <v>0.91</v>
      </c>
      <c r="U27" s="22">
        <v>0.998</v>
      </c>
      <c r="V27" s="11">
        <v>0.97299999999999998</v>
      </c>
      <c r="W27" s="11">
        <v>0.99299999999999999</v>
      </c>
      <c r="X27" s="9" t="s">
        <v>40</v>
      </c>
      <c r="Y27" s="9" t="s">
        <v>40</v>
      </c>
      <c r="Z27" s="9" t="s">
        <v>40</v>
      </c>
    </row>
    <row r="28" spans="1:26" x14ac:dyDescent="0.35">
      <c r="A28" s="6" t="s">
        <v>444</v>
      </c>
      <c r="B28" s="7">
        <v>2013</v>
      </c>
      <c r="C28" s="6" t="s">
        <v>445</v>
      </c>
      <c r="D28" s="16" t="s">
        <v>28</v>
      </c>
      <c r="E28" s="6" t="s">
        <v>446</v>
      </c>
      <c r="F28" s="8" t="s">
        <v>30</v>
      </c>
      <c r="G28" s="8" t="s">
        <v>447</v>
      </c>
      <c r="H28" s="9" t="s">
        <v>448</v>
      </c>
      <c r="I28" s="8" t="s">
        <v>449</v>
      </c>
      <c r="J28" s="9" t="s">
        <v>49</v>
      </c>
      <c r="K28" s="8" t="s">
        <v>35</v>
      </c>
      <c r="L28" s="8" t="s">
        <v>450</v>
      </c>
      <c r="M28" s="16" t="s">
        <v>451</v>
      </c>
      <c r="N28" s="8" t="s">
        <v>79</v>
      </c>
      <c r="O28" s="16" t="s">
        <v>452</v>
      </c>
      <c r="P28" s="10">
        <v>4409</v>
      </c>
      <c r="Q28" s="9" t="s">
        <v>41</v>
      </c>
      <c r="R28" s="9" t="s">
        <v>42</v>
      </c>
      <c r="S28" s="9">
        <v>33</v>
      </c>
      <c r="T28" s="9" t="s">
        <v>453</v>
      </c>
      <c r="U28" s="9" t="s">
        <v>40</v>
      </c>
      <c r="V28" s="9" t="s">
        <v>454</v>
      </c>
      <c r="W28" s="9" t="s">
        <v>40</v>
      </c>
      <c r="X28" s="9" t="s">
        <v>455</v>
      </c>
      <c r="Y28" s="9" t="s">
        <v>40</v>
      </c>
      <c r="Z28" s="9" t="s">
        <v>40</v>
      </c>
    </row>
    <row r="29" spans="1:26" x14ac:dyDescent="0.35">
      <c r="A29" s="6" t="s">
        <v>539</v>
      </c>
      <c r="B29" s="7">
        <v>2013</v>
      </c>
      <c r="C29" s="6" t="s">
        <v>540</v>
      </c>
      <c r="D29" s="8" t="s">
        <v>406</v>
      </c>
      <c r="E29" s="6" t="s">
        <v>541</v>
      </c>
      <c r="F29" s="6" t="s">
        <v>98</v>
      </c>
      <c r="G29" s="6" t="s">
        <v>299</v>
      </c>
      <c r="H29" s="16" t="s">
        <v>35</v>
      </c>
      <c r="I29" s="6" t="s">
        <v>542</v>
      </c>
      <c r="J29" s="16" t="s">
        <v>49</v>
      </c>
      <c r="K29" s="8" t="s">
        <v>35</v>
      </c>
      <c r="L29" s="6" t="s">
        <v>543</v>
      </c>
      <c r="M29" s="6" t="s">
        <v>307</v>
      </c>
      <c r="N29" s="6" t="s">
        <v>71</v>
      </c>
      <c r="O29" s="9" t="s">
        <v>40</v>
      </c>
      <c r="P29" s="19">
        <v>50000000</v>
      </c>
      <c r="Q29" s="16" t="s">
        <v>54</v>
      </c>
      <c r="R29" s="16" t="s">
        <v>42</v>
      </c>
      <c r="S29" s="9" t="s">
        <v>40</v>
      </c>
      <c r="T29" s="9" t="s">
        <v>40</v>
      </c>
      <c r="U29" s="9" t="s">
        <v>40</v>
      </c>
      <c r="V29" s="9" t="s">
        <v>40</v>
      </c>
      <c r="W29" s="9" t="s">
        <v>40</v>
      </c>
      <c r="X29" s="9" t="s">
        <v>40</v>
      </c>
      <c r="Y29" s="9" t="s">
        <v>40</v>
      </c>
      <c r="Z29" s="9" t="s">
        <v>40</v>
      </c>
    </row>
    <row r="30" spans="1:26" x14ac:dyDescent="0.35">
      <c r="A30" s="6" t="s">
        <v>808</v>
      </c>
      <c r="B30" s="7">
        <v>2013</v>
      </c>
      <c r="C30" s="6" t="s">
        <v>809</v>
      </c>
      <c r="D30" s="8" t="s">
        <v>507</v>
      </c>
      <c r="E30" s="6" t="s">
        <v>810</v>
      </c>
      <c r="F30" s="6" t="s">
        <v>98</v>
      </c>
      <c r="G30" s="6" t="s">
        <v>811</v>
      </c>
      <c r="H30" s="16" t="s">
        <v>812</v>
      </c>
      <c r="I30" s="8" t="s">
        <v>40</v>
      </c>
      <c r="J30" s="16" t="s">
        <v>501</v>
      </c>
      <c r="K30" s="8" t="s">
        <v>35</v>
      </c>
      <c r="L30" s="6" t="s">
        <v>293</v>
      </c>
      <c r="M30" s="6" t="s">
        <v>813</v>
      </c>
      <c r="N30" s="6" t="s">
        <v>79</v>
      </c>
      <c r="O30" s="9" t="s">
        <v>40</v>
      </c>
      <c r="P30" s="9" t="s">
        <v>40</v>
      </c>
      <c r="Q30" s="19">
        <v>4500</v>
      </c>
      <c r="R30" s="16" t="s">
        <v>814</v>
      </c>
      <c r="S30" s="19">
        <v>152</v>
      </c>
      <c r="T30" s="16" t="s">
        <v>815</v>
      </c>
      <c r="U30" s="9" t="s">
        <v>40</v>
      </c>
      <c r="V30" s="16" t="s">
        <v>816</v>
      </c>
      <c r="W30" s="9" t="s">
        <v>40</v>
      </c>
      <c r="X30" s="16" t="s">
        <v>817</v>
      </c>
      <c r="Y30" s="16" t="s">
        <v>818</v>
      </c>
      <c r="Z30" s="9" t="s">
        <v>40</v>
      </c>
    </row>
    <row r="31" spans="1:26" x14ac:dyDescent="0.35">
      <c r="A31" s="6" t="s">
        <v>55</v>
      </c>
      <c r="B31" s="7">
        <v>2013</v>
      </c>
      <c r="C31" s="6" t="s">
        <v>56</v>
      </c>
      <c r="D31" s="8" t="s">
        <v>28</v>
      </c>
      <c r="E31" s="6" t="s">
        <v>57</v>
      </c>
      <c r="F31" s="8" t="s">
        <v>30</v>
      </c>
      <c r="G31" s="8" t="s">
        <v>58</v>
      </c>
      <c r="H31" s="9" t="s">
        <v>35</v>
      </c>
      <c r="I31" s="8" t="s">
        <v>48</v>
      </c>
      <c r="J31" s="9" t="s">
        <v>49</v>
      </c>
      <c r="K31" s="14" t="s">
        <v>59</v>
      </c>
      <c r="L31" s="8" t="s">
        <v>35</v>
      </c>
      <c r="M31" s="8" t="s">
        <v>60</v>
      </c>
      <c r="N31" s="15" t="s">
        <v>61</v>
      </c>
      <c r="O31" s="9" t="s">
        <v>40</v>
      </c>
      <c r="P31" s="10">
        <v>3000</v>
      </c>
      <c r="Q31" s="9" t="s">
        <v>54</v>
      </c>
      <c r="R31" s="9" t="s">
        <v>42</v>
      </c>
      <c r="S31" s="9" t="s">
        <v>40</v>
      </c>
      <c r="T31" s="9" t="s">
        <v>40</v>
      </c>
      <c r="U31" s="9" t="s">
        <v>40</v>
      </c>
      <c r="V31" s="9" t="s">
        <v>40</v>
      </c>
      <c r="W31" s="9" t="s">
        <v>40</v>
      </c>
      <c r="X31" s="11">
        <v>0.93500000000000005</v>
      </c>
      <c r="Y31" s="9" t="s">
        <v>40</v>
      </c>
      <c r="Z31" s="9" t="s">
        <v>62</v>
      </c>
    </row>
    <row r="32" spans="1:26" x14ac:dyDescent="0.35">
      <c r="A32" s="6" t="s">
        <v>26</v>
      </c>
      <c r="B32" s="7">
        <v>2014</v>
      </c>
      <c r="C32" s="6" t="s">
        <v>27</v>
      </c>
      <c r="D32" s="8" t="s">
        <v>28</v>
      </c>
      <c r="E32" s="6" t="s">
        <v>29</v>
      </c>
      <c r="F32" s="8" t="s">
        <v>30</v>
      </c>
      <c r="G32" s="8" t="s">
        <v>31</v>
      </c>
      <c r="H32" s="9" t="s">
        <v>32</v>
      </c>
      <c r="I32" s="8" t="s">
        <v>33</v>
      </c>
      <c r="J32" s="9" t="s">
        <v>34</v>
      </c>
      <c r="K32" s="8" t="s">
        <v>35</v>
      </c>
      <c r="L32" s="8" t="s">
        <v>36</v>
      </c>
      <c r="M32" s="8" t="s">
        <v>37</v>
      </c>
      <c r="N32" s="8" t="s">
        <v>38</v>
      </c>
      <c r="O32" s="9" t="s">
        <v>39</v>
      </c>
      <c r="P32" s="9" t="s">
        <v>40</v>
      </c>
      <c r="Q32" s="9" t="s">
        <v>41</v>
      </c>
      <c r="R32" s="9" t="s">
        <v>42</v>
      </c>
      <c r="S32" s="10">
        <v>24506</v>
      </c>
      <c r="T32" s="11">
        <v>0.78400000000000003</v>
      </c>
      <c r="U32" s="9" t="s">
        <v>40</v>
      </c>
      <c r="V32" s="12">
        <v>1</v>
      </c>
      <c r="W32" s="9" t="s">
        <v>40</v>
      </c>
      <c r="X32" s="9" t="s">
        <v>40</v>
      </c>
      <c r="Y32" s="9" t="s">
        <v>40</v>
      </c>
      <c r="Z32" s="9" t="s">
        <v>40</v>
      </c>
    </row>
    <row r="33" spans="1:26" x14ac:dyDescent="0.35">
      <c r="A33" s="6" t="s">
        <v>404</v>
      </c>
      <c r="B33" s="7">
        <v>2014</v>
      </c>
      <c r="C33" s="6" t="s">
        <v>405</v>
      </c>
      <c r="D33" s="8" t="s">
        <v>406</v>
      </c>
      <c r="E33" s="6" t="s">
        <v>407</v>
      </c>
      <c r="F33" s="8" t="s">
        <v>98</v>
      </c>
      <c r="G33" s="8" t="s">
        <v>408</v>
      </c>
      <c r="H33" s="9" t="s">
        <v>35</v>
      </c>
      <c r="I33" s="8" t="s">
        <v>40</v>
      </c>
      <c r="J33" s="9" t="s">
        <v>409</v>
      </c>
      <c r="K33" s="14" t="s">
        <v>59</v>
      </c>
      <c r="L33" s="8" t="s">
        <v>35</v>
      </c>
      <c r="M33" s="8" t="s">
        <v>410</v>
      </c>
      <c r="N33" s="8" t="s">
        <v>411</v>
      </c>
      <c r="O33" s="9" t="s">
        <v>40</v>
      </c>
      <c r="P33" s="9">
        <v>449</v>
      </c>
      <c r="Q33" s="9" t="s">
        <v>54</v>
      </c>
      <c r="R33" s="9" t="s">
        <v>42</v>
      </c>
      <c r="S33" s="9">
        <v>79</v>
      </c>
      <c r="T33" s="9" t="s">
        <v>40</v>
      </c>
      <c r="U33" s="9" t="s">
        <v>40</v>
      </c>
      <c r="V33" s="12">
        <v>0.91</v>
      </c>
      <c r="W33" s="9" t="s">
        <v>412</v>
      </c>
      <c r="X33" s="9" t="s">
        <v>40</v>
      </c>
      <c r="Y33" s="9" t="s">
        <v>40</v>
      </c>
      <c r="Z33" s="9" t="s">
        <v>40</v>
      </c>
    </row>
    <row r="34" spans="1:26" x14ac:dyDescent="0.35">
      <c r="A34" s="6" t="s">
        <v>566</v>
      </c>
      <c r="B34" s="7">
        <v>2014</v>
      </c>
      <c r="C34" s="6" t="s">
        <v>567</v>
      </c>
      <c r="D34" s="8" t="s">
        <v>568</v>
      </c>
      <c r="E34" s="6" t="s">
        <v>569</v>
      </c>
      <c r="F34" s="8" t="s">
        <v>30</v>
      </c>
      <c r="G34" s="8" t="s">
        <v>241</v>
      </c>
      <c r="H34" s="9" t="s">
        <v>35</v>
      </c>
      <c r="I34" s="8" t="s">
        <v>570</v>
      </c>
      <c r="J34" s="9" t="s">
        <v>49</v>
      </c>
      <c r="K34" s="8" t="s">
        <v>35</v>
      </c>
      <c r="L34" s="8" t="s">
        <v>571</v>
      </c>
      <c r="M34" s="8" t="s">
        <v>572</v>
      </c>
      <c r="N34" s="8" t="s">
        <v>79</v>
      </c>
      <c r="O34" s="9" t="s">
        <v>573</v>
      </c>
      <c r="P34" s="19" t="s">
        <v>40</v>
      </c>
      <c r="Q34" s="16" t="s">
        <v>54</v>
      </c>
      <c r="R34" s="9" t="s">
        <v>40</v>
      </c>
      <c r="S34" s="19">
        <v>5468</v>
      </c>
      <c r="T34" s="9" t="s">
        <v>40</v>
      </c>
      <c r="U34" s="9" t="s">
        <v>40</v>
      </c>
      <c r="V34" s="9" t="s">
        <v>40</v>
      </c>
      <c r="W34" s="9" t="s">
        <v>40</v>
      </c>
      <c r="X34" s="9" t="s">
        <v>40</v>
      </c>
      <c r="Y34" s="9" t="s">
        <v>40</v>
      </c>
      <c r="Z34" s="9" t="s">
        <v>40</v>
      </c>
    </row>
    <row r="35" spans="1:26" x14ac:dyDescent="0.35">
      <c r="A35" s="6" t="s">
        <v>138</v>
      </c>
      <c r="B35" s="7">
        <v>2014</v>
      </c>
      <c r="C35" s="6" t="s">
        <v>139</v>
      </c>
      <c r="D35" s="8" t="s">
        <v>140</v>
      </c>
      <c r="E35" s="6" t="s">
        <v>141</v>
      </c>
      <c r="F35" s="8" t="s">
        <v>30</v>
      </c>
      <c r="G35" s="8" t="s">
        <v>142</v>
      </c>
      <c r="H35" s="9" t="s">
        <v>143</v>
      </c>
      <c r="I35" s="8" t="s">
        <v>144</v>
      </c>
      <c r="J35" s="9" t="s">
        <v>49</v>
      </c>
      <c r="K35" s="14" t="s">
        <v>145</v>
      </c>
      <c r="L35" s="8" t="s">
        <v>146</v>
      </c>
      <c r="M35" s="8" t="s">
        <v>147</v>
      </c>
      <c r="N35" s="8" t="s">
        <v>71</v>
      </c>
      <c r="O35" s="9" t="s">
        <v>148</v>
      </c>
      <c r="P35" s="10">
        <v>3300000</v>
      </c>
      <c r="Q35" s="9" t="s">
        <v>54</v>
      </c>
      <c r="R35" s="9" t="s">
        <v>42</v>
      </c>
      <c r="S35" s="10">
        <v>6355</v>
      </c>
      <c r="T35" s="11">
        <v>0.92500000000000004</v>
      </c>
      <c r="U35" s="9" t="s">
        <v>40</v>
      </c>
      <c r="V35" s="11">
        <v>0.89600000000000002</v>
      </c>
      <c r="W35" s="9" t="s">
        <v>40</v>
      </c>
      <c r="X35" s="9" t="s">
        <v>149</v>
      </c>
      <c r="Y35" s="9" t="s">
        <v>40</v>
      </c>
      <c r="Z35" s="9" t="s">
        <v>40</v>
      </c>
    </row>
    <row r="36" spans="1:26" x14ac:dyDescent="0.35">
      <c r="A36" s="6" t="s">
        <v>762</v>
      </c>
      <c r="B36" s="7">
        <v>2014</v>
      </c>
      <c r="C36" s="6" t="s">
        <v>763</v>
      </c>
      <c r="D36" s="8" t="s">
        <v>764</v>
      </c>
      <c r="E36" s="6" t="s">
        <v>765</v>
      </c>
      <c r="F36" s="8" t="s">
        <v>98</v>
      </c>
      <c r="G36" s="8" t="s">
        <v>766</v>
      </c>
      <c r="H36" s="9" t="s">
        <v>767</v>
      </c>
      <c r="I36" s="8" t="s">
        <v>40</v>
      </c>
      <c r="J36" s="9" t="s">
        <v>49</v>
      </c>
      <c r="K36" s="8" t="s">
        <v>35</v>
      </c>
      <c r="L36" s="8" t="s">
        <v>768</v>
      </c>
      <c r="M36" s="8" t="s">
        <v>769</v>
      </c>
      <c r="N36" s="8" t="s">
        <v>79</v>
      </c>
      <c r="O36" s="9" t="s">
        <v>770</v>
      </c>
      <c r="P36" s="9" t="s">
        <v>40</v>
      </c>
      <c r="Q36" s="9" t="s">
        <v>54</v>
      </c>
      <c r="R36" s="9" t="s">
        <v>42</v>
      </c>
      <c r="S36" s="19">
        <v>1472</v>
      </c>
      <c r="T36" s="12">
        <v>0.59</v>
      </c>
      <c r="U36" s="9" t="s">
        <v>40</v>
      </c>
      <c r="V36" s="12">
        <v>0.92</v>
      </c>
      <c r="W36" s="12">
        <v>0.96</v>
      </c>
      <c r="X36" s="9" t="s">
        <v>40</v>
      </c>
      <c r="Y36" s="9" t="s">
        <v>40</v>
      </c>
      <c r="Z36" s="9" t="s">
        <v>40</v>
      </c>
    </row>
    <row r="37" spans="1:26" x14ac:dyDescent="0.35">
      <c r="A37" s="6" t="s">
        <v>223</v>
      </c>
      <c r="B37" s="7">
        <v>2014</v>
      </c>
      <c r="C37" s="8" t="s">
        <v>224</v>
      </c>
      <c r="D37" s="8" t="s">
        <v>225</v>
      </c>
      <c r="E37" s="6" t="s">
        <v>226</v>
      </c>
      <c r="F37" s="8" t="s">
        <v>85</v>
      </c>
      <c r="G37" s="16" t="s">
        <v>124</v>
      </c>
      <c r="H37" s="9">
        <v>2014</v>
      </c>
      <c r="I37" s="6" t="s">
        <v>202</v>
      </c>
      <c r="J37" s="9" t="s">
        <v>49</v>
      </c>
      <c r="K37" s="8" t="s">
        <v>35</v>
      </c>
      <c r="L37" s="8" t="s">
        <v>227</v>
      </c>
      <c r="M37" s="8" t="s">
        <v>119</v>
      </c>
      <c r="N37" s="8" t="s">
        <v>71</v>
      </c>
      <c r="O37" s="9" t="s">
        <v>228</v>
      </c>
      <c r="P37" s="10">
        <v>1304</v>
      </c>
      <c r="Q37" s="9" t="s">
        <v>41</v>
      </c>
      <c r="R37" s="9" t="s">
        <v>42</v>
      </c>
      <c r="S37" s="9" t="s">
        <v>40</v>
      </c>
      <c r="T37" s="9" t="s">
        <v>40</v>
      </c>
      <c r="U37" s="9" t="s">
        <v>40</v>
      </c>
      <c r="V37" s="9" t="s">
        <v>40</v>
      </c>
      <c r="W37" s="9" t="s">
        <v>40</v>
      </c>
      <c r="X37" s="11">
        <v>0.83</v>
      </c>
      <c r="Y37" s="9" t="s">
        <v>40</v>
      </c>
      <c r="Z37" s="9" t="s">
        <v>40</v>
      </c>
    </row>
    <row r="38" spans="1:26" x14ac:dyDescent="0.35">
      <c r="A38" s="6" t="s">
        <v>279</v>
      </c>
      <c r="B38" s="7">
        <v>2014</v>
      </c>
      <c r="C38" s="6" t="s">
        <v>280</v>
      </c>
      <c r="D38" s="8" t="s">
        <v>28</v>
      </c>
      <c r="E38" s="6" t="s">
        <v>281</v>
      </c>
      <c r="F38" s="8" t="s">
        <v>30</v>
      </c>
      <c r="G38" s="8" t="s">
        <v>282</v>
      </c>
      <c r="H38" s="9" t="s">
        <v>283</v>
      </c>
      <c r="I38" s="8" t="s">
        <v>284</v>
      </c>
      <c r="J38" s="9" t="s">
        <v>49</v>
      </c>
      <c r="K38" s="15" t="s">
        <v>285</v>
      </c>
      <c r="L38" s="8" t="s">
        <v>35</v>
      </c>
      <c r="M38" s="8" t="s">
        <v>286</v>
      </c>
      <c r="N38" s="15" t="s">
        <v>79</v>
      </c>
      <c r="O38" s="9" t="s">
        <v>287</v>
      </c>
      <c r="P38" s="9" t="s">
        <v>40</v>
      </c>
      <c r="Q38" s="16" t="s">
        <v>54</v>
      </c>
      <c r="R38" s="9" t="s">
        <v>42</v>
      </c>
      <c r="S38" s="9" t="s">
        <v>40</v>
      </c>
      <c r="T38" s="9" t="s">
        <v>40</v>
      </c>
      <c r="U38" s="9" t="s">
        <v>40</v>
      </c>
      <c r="V38" s="9" t="s">
        <v>40</v>
      </c>
      <c r="W38" s="9" t="s">
        <v>40</v>
      </c>
      <c r="X38" s="9" t="s">
        <v>40</v>
      </c>
      <c r="Y38" s="9" t="s">
        <v>40</v>
      </c>
      <c r="Z38" s="9" t="s">
        <v>40</v>
      </c>
    </row>
    <row r="39" spans="1:26" ht="17.5" customHeight="1" x14ac:dyDescent="0.35">
      <c r="A39" s="6" t="s">
        <v>466</v>
      </c>
      <c r="B39" s="7">
        <v>2014</v>
      </c>
      <c r="C39" s="6" t="s">
        <v>634</v>
      </c>
      <c r="D39" s="8" t="s">
        <v>635</v>
      </c>
      <c r="E39" s="6" t="s">
        <v>636</v>
      </c>
      <c r="F39" s="8" t="s">
        <v>30</v>
      </c>
      <c r="G39" s="8" t="s">
        <v>282</v>
      </c>
      <c r="H39" s="9">
        <v>2011</v>
      </c>
      <c r="I39" s="8" t="s">
        <v>637</v>
      </c>
      <c r="J39" s="9" t="s">
        <v>409</v>
      </c>
      <c r="K39" s="14" t="s">
        <v>638</v>
      </c>
      <c r="L39" s="8" t="s">
        <v>639</v>
      </c>
      <c r="M39" s="8" t="s">
        <v>640</v>
      </c>
      <c r="N39" s="8" t="s">
        <v>79</v>
      </c>
      <c r="O39" s="9" t="s">
        <v>40</v>
      </c>
      <c r="P39" s="19">
        <v>612</v>
      </c>
      <c r="Q39" s="19" t="s">
        <v>54</v>
      </c>
      <c r="R39" s="9" t="s">
        <v>42</v>
      </c>
      <c r="S39" s="9" t="s">
        <v>40</v>
      </c>
      <c r="T39" s="11">
        <v>0.80579999999999996</v>
      </c>
      <c r="U39" s="15" t="s">
        <v>40</v>
      </c>
      <c r="V39" s="11">
        <v>0.76329999999999998</v>
      </c>
      <c r="W39" s="9" t="s">
        <v>40</v>
      </c>
      <c r="X39" s="11">
        <v>0.78400000000000003</v>
      </c>
      <c r="Y39" s="9" t="s">
        <v>40</v>
      </c>
      <c r="Z39" s="9" t="s">
        <v>40</v>
      </c>
    </row>
    <row r="40" spans="1:26" x14ac:dyDescent="0.35">
      <c r="A40" s="6" t="s">
        <v>514</v>
      </c>
      <c r="B40" s="7">
        <v>2014</v>
      </c>
      <c r="C40" s="13" t="s">
        <v>515</v>
      </c>
      <c r="D40" s="8" t="s">
        <v>516</v>
      </c>
      <c r="E40" s="6" t="s">
        <v>517</v>
      </c>
      <c r="F40" s="8" t="s">
        <v>98</v>
      </c>
      <c r="G40" s="8" t="s">
        <v>241</v>
      </c>
      <c r="H40" s="9">
        <v>2011</v>
      </c>
      <c r="I40" s="8" t="s">
        <v>518</v>
      </c>
      <c r="J40" s="9" t="s">
        <v>49</v>
      </c>
      <c r="K40" s="8" t="s">
        <v>35</v>
      </c>
      <c r="L40" s="8" t="s">
        <v>519</v>
      </c>
      <c r="M40" s="8" t="s">
        <v>520</v>
      </c>
      <c r="N40" s="8" t="s">
        <v>79</v>
      </c>
      <c r="O40" s="9" t="s">
        <v>40</v>
      </c>
      <c r="P40" s="19">
        <v>18453</v>
      </c>
      <c r="Q40" s="16" t="s">
        <v>54</v>
      </c>
      <c r="R40" s="9" t="s">
        <v>42</v>
      </c>
      <c r="S40" s="9" t="s">
        <v>40</v>
      </c>
      <c r="T40" s="11">
        <v>0.99099999999999999</v>
      </c>
      <c r="U40" s="9" t="s">
        <v>40</v>
      </c>
      <c r="V40" s="11">
        <v>0.99099999999999999</v>
      </c>
      <c r="W40" s="11">
        <v>0.999</v>
      </c>
      <c r="X40" s="9" t="s">
        <v>40</v>
      </c>
      <c r="Y40" s="9" t="s">
        <v>40</v>
      </c>
      <c r="Z40" s="9" t="s">
        <v>40</v>
      </c>
    </row>
    <row r="41" spans="1:26" x14ac:dyDescent="0.35">
      <c r="A41" s="6" t="s">
        <v>150</v>
      </c>
      <c r="B41" s="7">
        <v>2014</v>
      </c>
      <c r="C41" s="6" t="s">
        <v>151</v>
      </c>
      <c r="D41" s="8" t="s">
        <v>152</v>
      </c>
      <c r="E41" s="6" t="s">
        <v>153</v>
      </c>
      <c r="F41" s="8" t="s">
        <v>98</v>
      </c>
      <c r="G41" s="8" t="s">
        <v>154</v>
      </c>
      <c r="H41" s="9" t="s">
        <v>155</v>
      </c>
      <c r="I41" s="6" t="s">
        <v>156</v>
      </c>
      <c r="J41" s="9" t="s">
        <v>49</v>
      </c>
      <c r="K41" s="8" t="s">
        <v>35</v>
      </c>
      <c r="L41" s="8" t="s">
        <v>157</v>
      </c>
      <c r="M41" s="8" t="s">
        <v>147</v>
      </c>
      <c r="N41" s="8" t="s">
        <v>71</v>
      </c>
      <c r="O41" s="9" t="s">
        <v>158</v>
      </c>
      <c r="P41" s="9" t="s">
        <v>40</v>
      </c>
      <c r="Q41" s="9" t="s">
        <v>54</v>
      </c>
      <c r="R41" s="9" t="s">
        <v>42</v>
      </c>
      <c r="S41" s="10">
        <v>50625</v>
      </c>
      <c r="T41" s="9" t="s">
        <v>40</v>
      </c>
      <c r="U41" s="9" t="s">
        <v>40</v>
      </c>
      <c r="V41" s="9" t="s">
        <v>40</v>
      </c>
      <c r="W41" s="9" t="s">
        <v>40</v>
      </c>
      <c r="X41" s="9" t="s">
        <v>40</v>
      </c>
      <c r="Y41" s="9" t="s">
        <v>40</v>
      </c>
      <c r="Z41" s="9" t="s">
        <v>40</v>
      </c>
    </row>
    <row r="42" spans="1:26" x14ac:dyDescent="0.35">
      <c r="A42" s="6" t="s">
        <v>756</v>
      </c>
      <c r="B42" s="7">
        <v>2014</v>
      </c>
      <c r="C42" s="6" t="s">
        <v>757</v>
      </c>
      <c r="D42" s="8" t="s">
        <v>131</v>
      </c>
      <c r="E42" s="6" t="s">
        <v>758</v>
      </c>
      <c r="F42" s="8" t="s">
        <v>30</v>
      </c>
      <c r="G42" s="8" t="s">
        <v>241</v>
      </c>
      <c r="H42" s="9">
        <v>2008</v>
      </c>
      <c r="I42" s="8" t="s">
        <v>759</v>
      </c>
      <c r="J42" s="9" t="s">
        <v>491</v>
      </c>
      <c r="K42" s="8" t="s">
        <v>502</v>
      </c>
      <c r="L42" s="8" t="s">
        <v>760</v>
      </c>
      <c r="M42" s="8" t="s">
        <v>761</v>
      </c>
      <c r="N42" s="15" t="s">
        <v>79</v>
      </c>
      <c r="O42" s="9" t="s">
        <v>40</v>
      </c>
      <c r="P42" s="19">
        <v>115</v>
      </c>
      <c r="Q42" s="9" t="s">
        <v>54</v>
      </c>
      <c r="R42" s="9" t="s">
        <v>495</v>
      </c>
      <c r="S42" s="9">
        <v>115</v>
      </c>
      <c r="T42" s="9" t="s">
        <v>40</v>
      </c>
      <c r="U42" s="9" t="s">
        <v>40</v>
      </c>
      <c r="V42" s="9" t="s">
        <v>40</v>
      </c>
      <c r="W42" s="9" t="s">
        <v>40</v>
      </c>
      <c r="X42" s="11">
        <v>0.63500000000000001</v>
      </c>
      <c r="Y42" s="9" t="s">
        <v>40</v>
      </c>
      <c r="Z42" s="9" t="s">
        <v>40</v>
      </c>
    </row>
    <row r="43" spans="1:26" x14ac:dyDescent="0.35">
      <c r="A43" s="6" t="s">
        <v>43</v>
      </c>
      <c r="B43" s="7">
        <v>2014</v>
      </c>
      <c r="C43" s="13" t="s">
        <v>44</v>
      </c>
      <c r="D43" s="8" t="s">
        <v>45</v>
      </c>
      <c r="E43" s="6" t="s">
        <v>46</v>
      </c>
      <c r="F43" s="8" t="s">
        <v>30</v>
      </c>
      <c r="G43" s="8" t="s">
        <v>47</v>
      </c>
      <c r="H43" s="9">
        <v>2012</v>
      </c>
      <c r="I43" s="8" t="s">
        <v>48</v>
      </c>
      <c r="J43" s="9" t="s">
        <v>49</v>
      </c>
      <c r="K43" s="8" t="s">
        <v>35</v>
      </c>
      <c r="L43" s="8" t="s">
        <v>50</v>
      </c>
      <c r="M43" s="8" t="s">
        <v>51</v>
      </c>
      <c r="N43" s="8" t="s">
        <v>52</v>
      </c>
      <c r="O43" s="9" t="s">
        <v>53</v>
      </c>
      <c r="P43" s="9">
        <v>200</v>
      </c>
      <c r="Q43" s="9" t="s">
        <v>54</v>
      </c>
      <c r="R43" s="9" t="s">
        <v>42</v>
      </c>
      <c r="S43" s="9">
        <v>198</v>
      </c>
      <c r="T43" s="9">
        <v>1</v>
      </c>
      <c r="U43" s="9" t="s">
        <v>40</v>
      </c>
      <c r="V43" s="11">
        <v>0.97399999999999998</v>
      </c>
      <c r="W43" s="9" t="s">
        <v>40</v>
      </c>
      <c r="X43" s="9" t="s">
        <v>40</v>
      </c>
      <c r="Y43" s="9" t="s">
        <v>40</v>
      </c>
      <c r="Z43" s="9" t="s">
        <v>40</v>
      </c>
    </row>
    <row r="44" spans="1:26" x14ac:dyDescent="0.35">
      <c r="A44" t="s">
        <v>925</v>
      </c>
      <c r="B44" s="8">
        <v>2014</v>
      </c>
      <c r="C44" s="6" t="s">
        <v>819</v>
      </c>
      <c r="D44" s="6" t="s">
        <v>28</v>
      </c>
      <c r="E44" s="6"/>
      <c r="F44" s="6" t="s">
        <v>30</v>
      </c>
      <c r="G44" s="6" t="s">
        <v>820</v>
      </c>
      <c r="H44" s="16" t="s">
        <v>35</v>
      </c>
      <c r="I44" s="8" t="s">
        <v>35</v>
      </c>
      <c r="J44" s="9" t="s">
        <v>35</v>
      </c>
      <c r="K44" s="8" t="s">
        <v>35</v>
      </c>
      <c r="L44" s="8" t="s">
        <v>35</v>
      </c>
      <c r="M44" s="8" t="s">
        <v>35</v>
      </c>
      <c r="N44" s="8" t="s">
        <v>35</v>
      </c>
      <c r="O44" s="9" t="s">
        <v>35</v>
      </c>
      <c r="P44" s="19" t="s">
        <v>35</v>
      </c>
      <c r="Q44" s="9" t="s">
        <v>35</v>
      </c>
      <c r="R44" s="9" t="s">
        <v>35</v>
      </c>
      <c r="S44" s="9" t="s">
        <v>35</v>
      </c>
      <c r="T44" s="9" t="s">
        <v>35</v>
      </c>
      <c r="U44" s="8" t="s">
        <v>35</v>
      </c>
      <c r="V44" s="9" t="s">
        <v>35</v>
      </c>
      <c r="W44" s="9" t="s">
        <v>35</v>
      </c>
      <c r="X44" s="9" t="s">
        <v>35</v>
      </c>
      <c r="Y44" s="9" t="s">
        <v>35</v>
      </c>
      <c r="Z44" s="9" t="s">
        <v>35</v>
      </c>
    </row>
    <row r="45" spans="1:26" x14ac:dyDescent="0.35">
      <c r="A45" s="29" t="s">
        <v>829</v>
      </c>
      <c r="B45" s="8">
        <v>2014</v>
      </c>
      <c r="C45" s="8" t="s">
        <v>830</v>
      </c>
      <c r="D45" s="8" t="s">
        <v>140</v>
      </c>
      <c r="E45" s="8"/>
      <c r="F45" s="8" t="s">
        <v>30</v>
      </c>
      <c r="G45" s="8" t="s">
        <v>820</v>
      </c>
      <c r="H45" s="16" t="s">
        <v>35</v>
      </c>
      <c r="I45" s="8" t="s">
        <v>35</v>
      </c>
      <c r="J45" s="9" t="s">
        <v>35</v>
      </c>
      <c r="K45" s="8" t="s">
        <v>35</v>
      </c>
      <c r="L45" s="8" t="s">
        <v>35</v>
      </c>
      <c r="M45" s="8" t="s">
        <v>35</v>
      </c>
      <c r="N45" s="8" t="s">
        <v>35</v>
      </c>
      <c r="O45" s="9" t="s">
        <v>35</v>
      </c>
      <c r="P45" s="19" t="s">
        <v>35</v>
      </c>
      <c r="Q45" s="9" t="s">
        <v>35</v>
      </c>
      <c r="R45" s="9" t="s">
        <v>35</v>
      </c>
      <c r="S45" s="9" t="s">
        <v>35</v>
      </c>
      <c r="T45" s="9" t="s">
        <v>35</v>
      </c>
      <c r="U45" s="8" t="s">
        <v>35</v>
      </c>
      <c r="V45" s="9" t="s">
        <v>35</v>
      </c>
      <c r="W45" s="9" t="s">
        <v>35</v>
      </c>
      <c r="X45" s="9" t="s">
        <v>35</v>
      </c>
      <c r="Y45" s="9" t="s">
        <v>35</v>
      </c>
      <c r="Z45" s="9" t="s">
        <v>35</v>
      </c>
    </row>
    <row r="46" spans="1:26" x14ac:dyDescent="0.35">
      <c r="A46" s="6" t="s">
        <v>81</v>
      </c>
      <c r="B46" s="7">
        <v>2015</v>
      </c>
      <c r="C46" s="6" t="s">
        <v>82</v>
      </c>
      <c r="D46" s="8" t="s">
        <v>83</v>
      </c>
      <c r="E46" s="6" t="s">
        <v>84</v>
      </c>
      <c r="F46" s="8" t="s">
        <v>85</v>
      </c>
      <c r="G46" s="8" t="s">
        <v>86</v>
      </c>
      <c r="H46" s="9" t="s">
        <v>35</v>
      </c>
      <c r="I46" s="8" t="s">
        <v>87</v>
      </c>
      <c r="J46" s="9" t="s">
        <v>88</v>
      </c>
      <c r="K46" s="8" t="s">
        <v>35</v>
      </c>
      <c r="L46" s="8" t="s">
        <v>89</v>
      </c>
      <c r="M46" s="8" t="s">
        <v>90</v>
      </c>
      <c r="N46" s="8" t="s">
        <v>91</v>
      </c>
      <c r="O46" s="9" t="s">
        <v>92</v>
      </c>
      <c r="P46" s="10">
        <v>100000000</v>
      </c>
      <c r="Q46" s="9" t="s">
        <v>54</v>
      </c>
      <c r="R46" s="9" t="s">
        <v>93</v>
      </c>
      <c r="S46" s="10">
        <v>6300000</v>
      </c>
      <c r="T46" s="12">
        <v>0.92</v>
      </c>
      <c r="U46" s="9" t="s">
        <v>40</v>
      </c>
      <c r="V46" s="12">
        <v>0.98</v>
      </c>
      <c r="W46" s="9" t="s">
        <v>40</v>
      </c>
      <c r="X46" s="9" t="s">
        <v>40</v>
      </c>
      <c r="Y46" s="9" t="s">
        <v>40</v>
      </c>
      <c r="Z46" s="9" t="s">
        <v>40</v>
      </c>
    </row>
    <row r="47" spans="1:26" x14ac:dyDescent="0.35">
      <c r="A47" s="6" t="s">
        <v>422</v>
      </c>
      <c r="B47" s="7">
        <v>2015</v>
      </c>
      <c r="C47" s="6" t="s">
        <v>423</v>
      </c>
      <c r="D47" s="8" t="s">
        <v>28</v>
      </c>
      <c r="E47" s="6" t="s">
        <v>424</v>
      </c>
      <c r="F47" s="8" t="s">
        <v>30</v>
      </c>
      <c r="G47" s="8" t="s">
        <v>425</v>
      </c>
      <c r="H47" s="9" t="s">
        <v>35</v>
      </c>
      <c r="I47" s="8" t="s">
        <v>40</v>
      </c>
      <c r="J47" s="9" t="s">
        <v>40</v>
      </c>
      <c r="K47" s="8" t="s">
        <v>35</v>
      </c>
      <c r="L47" s="8" t="s">
        <v>35</v>
      </c>
      <c r="M47" s="15" t="s">
        <v>393</v>
      </c>
      <c r="N47" s="15" t="s">
        <v>426</v>
      </c>
      <c r="O47" s="9" t="s">
        <v>427</v>
      </c>
      <c r="P47" s="9">
        <v>500</v>
      </c>
      <c r="Q47" s="9" t="s">
        <v>54</v>
      </c>
      <c r="R47" s="9" t="s">
        <v>42</v>
      </c>
      <c r="S47" s="9" t="s">
        <v>40</v>
      </c>
      <c r="T47" s="11">
        <v>0.94899999999999995</v>
      </c>
      <c r="U47" s="9" t="s">
        <v>40</v>
      </c>
      <c r="V47" s="11">
        <v>0.90900000000000003</v>
      </c>
      <c r="W47" s="9" t="s">
        <v>40</v>
      </c>
      <c r="X47" s="11">
        <v>0.92800000000000005</v>
      </c>
      <c r="Y47" s="9" t="s">
        <v>40</v>
      </c>
      <c r="Z47" s="9" t="s">
        <v>40</v>
      </c>
    </row>
    <row r="48" spans="1:26" x14ac:dyDescent="0.35">
      <c r="A48" s="6" t="s">
        <v>496</v>
      </c>
      <c r="B48" s="7">
        <v>2015</v>
      </c>
      <c r="C48" s="6" t="s">
        <v>497</v>
      </c>
      <c r="D48" s="8" t="s">
        <v>498</v>
      </c>
      <c r="E48" s="6" t="s">
        <v>499</v>
      </c>
      <c r="F48" s="8" t="s">
        <v>30</v>
      </c>
      <c r="G48" s="8" t="s">
        <v>208</v>
      </c>
      <c r="H48" s="9" t="s">
        <v>35</v>
      </c>
      <c r="I48" s="8" t="s">
        <v>500</v>
      </c>
      <c r="J48" s="9" t="s">
        <v>501</v>
      </c>
      <c r="K48" s="14" t="s">
        <v>502</v>
      </c>
      <c r="L48" s="8" t="s">
        <v>503</v>
      </c>
      <c r="M48" s="8" t="s">
        <v>60</v>
      </c>
      <c r="N48" s="15" t="s">
        <v>102</v>
      </c>
      <c r="O48" s="9" t="s">
        <v>504</v>
      </c>
      <c r="P48" s="9" t="s">
        <v>40</v>
      </c>
      <c r="Q48" s="16" t="s">
        <v>54</v>
      </c>
      <c r="R48" s="9" t="s">
        <v>42</v>
      </c>
      <c r="S48" s="9" t="s">
        <v>40</v>
      </c>
      <c r="T48" s="9" t="s">
        <v>40</v>
      </c>
      <c r="U48" s="9" t="s">
        <v>40</v>
      </c>
      <c r="V48" s="9" t="s">
        <v>40</v>
      </c>
      <c r="W48" s="9" t="s">
        <v>40</v>
      </c>
      <c r="X48" s="11">
        <v>0.89729999999999999</v>
      </c>
      <c r="Y48" s="9" t="s">
        <v>40</v>
      </c>
      <c r="Z48" s="9" t="s">
        <v>40</v>
      </c>
    </row>
    <row r="49" spans="1:26" x14ac:dyDescent="0.35">
      <c r="A49" s="6" t="s">
        <v>217</v>
      </c>
      <c r="B49" s="7">
        <v>2015</v>
      </c>
      <c r="C49" s="6" t="s">
        <v>218</v>
      </c>
      <c r="D49" s="8" t="s">
        <v>131</v>
      </c>
      <c r="E49" s="6" t="s">
        <v>219</v>
      </c>
      <c r="F49" s="8" t="s">
        <v>30</v>
      </c>
      <c r="G49" s="16" t="s">
        <v>124</v>
      </c>
      <c r="H49" s="9" t="s">
        <v>35</v>
      </c>
      <c r="I49" s="6" t="s">
        <v>202</v>
      </c>
      <c r="J49" s="9" t="s">
        <v>49</v>
      </c>
      <c r="K49" s="14" t="s">
        <v>220</v>
      </c>
      <c r="L49" s="8" t="s">
        <v>221</v>
      </c>
      <c r="M49" s="8" t="s">
        <v>210</v>
      </c>
      <c r="N49" s="8" t="s">
        <v>71</v>
      </c>
      <c r="O49" s="9" t="s">
        <v>222</v>
      </c>
      <c r="P49" s="10">
        <v>1304</v>
      </c>
      <c r="Q49" s="9" t="s">
        <v>41</v>
      </c>
      <c r="R49" s="9" t="s">
        <v>42</v>
      </c>
      <c r="S49" s="9">
        <v>300</v>
      </c>
      <c r="T49" s="11">
        <v>0.92</v>
      </c>
      <c r="U49" s="9" t="s">
        <v>40</v>
      </c>
      <c r="V49" s="11">
        <v>0.94</v>
      </c>
      <c r="W49" s="9" t="s">
        <v>40</v>
      </c>
      <c r="X49" s="12">
        <v>0.93</v>
      </c>
      <c r="Y49" s="9" t="s">
        <v>40</v>
      </c>
      <c r="Z49" s="9" t="s">
        <v>40</v>
      </c>
    </row>
    <row r="50" spans="1:26" x14ac:dyDescent="0.35">
      <c r="A50" s="6" t="s">
        <v>199</v>
      </c>
      <c r="B50" s="7">
        <v>2015</v>
      </c>
      <c r="C50" s="6" t="s">
        <v>200</v>
      </c>
      <c r="D50" s="8" t="s">
        <v>131</v>
      </c>
      <c r="E50" s="6" t="s">
        <v>201</v>
      </c>
      <c r="F50" s="8" t="s">
        <v>30</v>
      </c>
      <c r="G50" s="8" t="s">
        <v>58</v>
      </c>
      <c r="H50" s="9" t="s">
        <v>35</v>
      </c>
      <c r="I50" s="8" t="s">
        <v>202</v>
      </c>
      <c r="J50" s="9" t="s">
        <v>49</v>
      </c>
      <c r="K50" s="8" t="s">
        <v>35</v>
      </c>
      <c r="L50" s="8" t="s">
        <v>203</v>
      </c>
      <c r="M50" s="8" t="s">
        <v>204</v>
      </c>
      <c r="N50" s="15" t="s">
        <v>71</v>
      </c>
      <c r="O50" s="9" t="s">
        <v>40</v>
      </c>
      <c r="P50" s="10">
        <v>1304</v>
      </c>
      <c r="Q50" s="9" t="s">
        <v>41</v>
      </c>
      <c r="R50" s="9" t="s">
        <v>42</v>
      </c>
      <c r="S50" s="9">
        <v>296</v>
      </c>
      <c r="T50" s="9" t="s">
        <v>40</v>
      </c>
      <c r="U50" s="9" t="s">
        <v>40</v>
      </c>
      <c r="V50" s="9" t="s">
        <v>40</v>
      </c>
      <c r="W50" s="9" t="s">
        <v>40</v>
      </c>
      <c r="X50" s="9" t="s">
        <v>40</v>
      </c>
      <c r="Y50" s="9" t="s">
        <v>40</v>
      </c>
      <c r="Z50" s="9" t="s">
        <v>40</v>
      </c>
    </row>
    <row r="51" spans="1:26" x14ac:dyDescent="0.35">
      <c r="A51" s="6" t="s">
        <v>789</v>
      </c>
      <c r="B51" s="7">
        <v>2015</v>
      </c>
      <c r="C51" s="13" t="s">
        <v>790</v>
      </c>
      <c r="D51" s="6" t="s">
        <v>791</v>
      </c>
      <c r="E51" s="6" t="s">
        <v>792</v>
      </c>
      <c r="F51" s="8" t="s">
        <v>30</v>
      </c>
      <c r="G51" s="6" t="s">
        <v>793</v>
      </c>
      <c r="H51" s="9" t="s">
        <v>35</v>
      </c>
      <c r="I51" s="8" t="s">
        <v>40</v>
      </c>
      <c r="J51" s="9" t="s">
        <v>40</v>
      </c>
      <c r="K51" s="13" t="s">
        <v>794</v>
      </c>
      <c r="L51" s="6" t="s">
        <v>167</v>
      </c>
      <c r="M51" s="6" t="s">
        <v>210</v>
      </c>
      <c r="N51" s="6" t="s">
        <v>71</v>
      </c>
      <c r="O51" s="16" t="s">
        <v>795</v>
      </c>
      <c r="P51" s="19">
        <v>1304</v>
      </c>
      <c r="Q51" s="9" t="s">
        <v>796</v>
      </c>
      <c r="R51" s="16" t="s">
        <v>42</v>
      </c>
      <c r="S51" s="16">
        <v>297</v>
      </c>
      <c r="T51" s="9" t="s">
        <v>40</v>
      </c>
      <c r="U51" s="9" t="s">
        <v>40</v>
      </c>
      <c r="V51" s="9" t="s">
        <v>40</v>
      </c>
      <c r="W51" s="9" t="s">
        <v>40</v>
      </c>
      <c r="X51" s="17">
        <v>0.83199999999999996</v>
      </c>
      <c r="Y51" s="9" t="s">
        <v>40</v>
      </c>
      <c r="Z51" s="9" t="s">
        <v>40</v>
      </c>
    </row>
    <row r="52" spans="1:26" x14ac:dyDescent="0.35">
      <c r="A52" s="6" t="s">
        <v>797</v>
      </c>
      <c r="B52" s="7">
        <v>2015</v>
      </c>
      <c r="C52" s="6" t="s">
        <v>798</v>
      </c>
      <c r="D52" s="8" t="s">
        <v>131</v>
      </c>
      <c r="E52" s="6" t="s">
        <v>799</v>
      </c>
      <c r="F52" s="8" t="s">
        <v>30</v>
      </c>
      <c r="G52" s="8" t="s">
        <v>299</v>
      </c>
      <c r="H52" s="9">
        <v>2014</v>
      </c>
      <c r="I52" s="8" t="s">
        <v>40</v>
      </c>
      <c r="J52" s="9" t="s">
        <v>40</v>
      </c>
      <c r="K52" s="8" t="s">
        <v>35</v>
      </c>
      <c r="L52" s="8" t="s">
        <v>800</v>
      </c>
      <c r="M52" s="8" t="s">
        <v>801</v>
      </c>
      <c r="N52" s="8" t="s">
        <v>71</v>
      </c>
      <c r="O52" s="9" t="s">
        <v>40</v>
      </c>
      <c r="P52" s="19">
        <v>514</v>
      </c>
      <c r="Q52" s="9" t="s">
        <v>802</v>
      </c>
      <c r="R52" s="9" t="s">
        <v>42</v>
      </c>
      <c r="S52" s="9" t="s">
        <v>40</v>
      </c>
      <c r="T52" s="11">
        <v>0.86</v>
      </c>
      <c r="U52" s="9" t="s">
        <v>40</v>
      </c>
      <c r="V52" s="11">
        <v>0.9</v>
      </c>
      <c r="W52" s="9" t="s">
        <v>40</v>
      </c>
      <c r="X52" s="12">
        <v>0.88</v>
      </c>
      <c r="Y52" s="9" t="s">
        <v>40</v>
      </c>
      <c r="Z52" s="9" t="s">
        <v>40</v>
      </c>
    </row>
    <row r="53" spans="1:26" x14ac:dyDescent="0.35">
      <c r="A53" s="6" t="s">
        <v>553</v>
      </c>
      <c r="B53" s="7">
        <v>2015</v>
      </c>
      <c r="C53" s="6" t="s">
        <v>554</v>
      </c>
      <c r="D53" s="8" t="s">
        <v>555</v>
      </c>
      <c r="E53" s="6" t="s">
        <v>556</v>
      </c>
      <c r="F53" s="8" t="s">
        <v>98</v>
      </c>
      <c r="G53" s="8" t="s">
        <v>142</v>
      </c>
      <c r="H53" s="9" t="s">
        <v>557</v>
      </c>
      <c r="I53" s="8" t="s">
        <v>558</v>
      </c>
      <c r="J53" s="9" t="s">
        <v>49</v>
      </c>
      <c r="K53" s="8" t="s">
        <v>35</v>
      </c>
      <c r="L53" s="8" t="s">
        <v>35</v>
      </c>
      <c r="M53" s="8" t="s">
        <v>559</v>
      </c>
      <c r="N53" s="15" t="s">
        <v>79</v>
      </c>
      <c r="O53" s="9" t="s">
        <v>40</v>
      </c>
      <c r="P53" s="19">
        <v>16888</v>
      </c>
      <c r="Q53" s="16" t="s">
        <v>54</v>
      </c>
      <c r="R53" s="9" t="s">
        <v>42</v>
      </c>
      <c r="S53" s="10">
        <v>16888</v>
      </c>
      <c r="T53" s="9" t="s">
        <v>40</v>
      </c>
      <c r="U53" s="9" t="s">
        <v>40</v>
      </c>
      <c r="V53" s="9" t="s">
        <v>40</v>
      </c>
      <c r="W53" s="9" t="s">
        <v>40</v>
      </c>
      <c r="X53" s="9" t="s">
        <v>40</v>
      </c>
      <c r="Y53" s="9" t="s">
        <v>40</v>
      </c>
      <c r="Z53" s="9" t="s">
        <v>40</v>
      </c>
    </row>
    <row r="54" spans="1:26" x14ac:dyDescent="0.35">
      <c r="A54" s="6" t="s">
        <v>103</v>
      </c>
      <c r="B54" s="7">
        <v>2015</v>
      </c>
      <c r="C54" s="6" t="s">
        <v>104</v>
      </c>
      <c r="D54" s="8" t="s">
        <v>105</v>
      </c>
      <c r="E54" s="6" t="s">
        <v>106</v>
      </c>
      <c r="F54" s="8" t="s">
        <v>98</v>
      </c>
      <c r="G54" s="8" t="s">
        <v>58</v>
      </c>
      <c r="H54" s="9" t="s">
        <v>67</v>
      </c>
      <c r="I54" s="6" t="s">
        <v>107</v>
      </c>
      <c r="J54" s="9" t="s">
        <v>49</v>
      </c>
      <c r="K54" s="8" t="s">
        <v>35</v>
      </c>
      <c r="L54" s="8" t="s">
        <v>108</v>
      </c>
      <c r="M54" s="8" t="s">
        <v>109</v>
      </c>
      <c r="N54" s="8" t="s">
        <v>79</v>
      </c>
      <c r="O54" s="9" t="s">
        <v>110</v>
      </c>
      <c r="P54" s="9" t="s">
        <v>40</v>
      </c>
      <c r="Q54" s="9" t="s">
        <v>54</v>
      </c>
      <c r="R54" s="9" t="s">
        <v>40</v>
      </c>
      <c r="S54" s="10">
        <v>215</v>
      </c>
      <c r="T54" s="9" t="s">
        <v>40</v>
      </c>
      <c r="U54" s="9" t="s">
        <v>40</v>
      </c>
      <c r="V54" s="9" t="s">
        <v>40</v>
      </c>
      <c r="W54" s="9" t="s">
        <v>40</v>
      </c>
      <c r="X54" s="9" t="s">
        <v>40</v>
      </c>
      <c r="Y54" s="9" t="s">
        <v>40</v>
      </c>
      <c r="Z54" s="9" t="s">
        <v>40</v>
      </c>
    </row>
    <row r="55" spans="1:26" x14ac:dyDescent="0.35">
      <c r="A55" s="13" t="s">
        <v>466</v>
      </c>
      <c r="B55" s="25">
        <v>2015</v>
      </c>
      <c r="C55" s="13" t="s">
        <v>467</v>
      </c>
      <c r="D55" s="14" t="s">
        <v>468</v>
      </c>
      <c r="E55" s="13" t="s">
        <v>469</v>
      </c>
      <c r="F55" s="14" t="s">
        <v>30</v>
      </c>
      <c r="G55" s="20" t="s">
        <v>241</v>
      </c>
      <c r="H55" s="26" t="s">
        <v>35</v>
      </c>
      <c r="I55" s="20" t="s">
        <v>470</v>
      </c>
      <c r="J55" s="26" t="s">
        <v>409</v>
      </c>
      <c r="K55" s="20" t="s">
        <v>59</v>
      </c>
      <c r="L55" s="20" t="s">
        <v>471</v>
      </c>
      <c r="M55" s="20" t="s">
        <v>286</v>
      </c>
      <c r="N55" s="20" t="s">
        <v>79</v>
      </c>
      <c r="O55" s="26" t="s">
        <v>472</v>
      </c>
      <c r="P55" s="26">
        <v>284</v>
      </c>
      <c r="Q55" s="26" t="s">
        <v>54</v>
      </c>
      <c r="R55" s="26" t="s">
        <v>42</v>
      </c>
      <c r="S55" s="9" t="s">
        <v>40</v>
      </c>
      <c r="T55" s="27">
        <v>0.89739999999999998</v>
      </c>
      <c r="U55" s="9" t="s">
        <v>40</v>
      </c>
      <c r="V55" s="27">
        <v>0.76090000000000002</v>
      </c>
      <c r="W55" s="9" t="s">
        <v>40</v>
      </c>
      <c r="X55" s="27">
        <v>0.8256</v>
      </c>
      <c r="Y55" s="9" t="s">
        <v>40</v>
      </c>
      <c r="Z55" s="9" t="s">
        <v>40</v>
      </c>
    </row>
    <row r="56" spans="1:26" x14ac:dyDescent="0.35">
      <c r="A56" s="6" t="s">
        <v>440</v>
      </c>
      <c r="B56" s="7">
        <v>2015</v>
      </c>
      <c r="C56" s="6" t="s">
        <v>441</v>
      </c>
      <c r="D56" s="8" t="s">
        <v>131</v>
      </c>
      <c r="E56" s="6" t="s">
        <v>442</v>
      </c>
      <c r="F56" s="8" t="s">
        <v>30</v>
      </c>
      <c r="G56" s="8" t="s">
        <v>66</v>
      </c>
      <c r="H56" s="9">
        <v>2014</v>
      </c>
      <c r="I56" s="8" t="s">
        <v>438</v>
      </c>
      <c r="J56" s="9" t="s">
        <v>49</v>
      </c>
      <c r="K56" s="14" t="s">
        <v>59</v>
      </c>
      <c r="L56" s="15" t="s">
        <v>443</v>
      </c>
      <c r="M56" s="8" t="s">
        <v>210</v>
      </c>
      <c r="N56" s="8" t="s">
        <v>71</v>
      </c>
      <c r="O56" s="9" t="s">
        <v>40</v>
      </c>
      <c r="P56" s="19">
        <f>790+514</f>
        <v>1304</v>
      </c>
      <c r="Q56" s="9" t="s">
        <v>41</v>
      </c>
      <c r="R56" s="9" t="s">
        <v>42</v>
      </c>
      <c r="S56" s="9" t="s">
        <v>40</v>
      </c>
      <c r="T56" s="11">
        <v>0.89</v>
      </c>
      <c r="U56" s="9" t="s">
        <v>40</v>
      </c>
      <c r="V56" s="11">
        <v>0.96</v>
      </c>
      <c r="W56" s="9" t="s">
        <v>40</v>
      </c>
      <c r="X56" s="11">
        <v>0.92</v>
      </c>
      <c r="Y56" s="9" t="s">
        <v>40</v>
      </c>
      <c r="Z56" s="9" t="s">
        <v>40</v>
      </c>
    </row>
    <row r="57" spans="1:26" x14ac:dyDescent="0.35">
      <c r="A57" s="6" t="s">
        <v>205</v>
      </c>
      <c r="B57" s="7">
        <v>2015</v>
      </c>
      <c r="C57" s="6" t="s">
        <v>206</v>
      </c>
      <c r="D57" s="8" t="s">
        <v>131</v>
      </c>
      <c r="E57" s="6" t="s">
        <v>207</v>
      </c>
      <c r="F57" s="8" t="s">
        <v>30</v>
      </c>
      <c r="G57" s="8" t="s">
        <v>208</v>
      </c>
      <c r="H57" s="9" t="s">
        <v>35</v>
      </c>
      <c r="I57" s="8" t="s">
        <v>202</v>
      </c>
      <c r="J57" s="9" t="s">
        <v>49</v>
      </c>
      <c r="K57" s="20" t="s">
        <v>209</v>
      </c>
      <c r="L57" s="15" t="s">
        <v>167</v>
      </c>
      <c r="M57" s="8" t="s">
        <v>210</v>
      </c>
      <c r="N57" s="15" t="s">
        <v>71</v>
      </c>
      <c r="O57" s="9" t="s">
        <v>40</v>
      </c>
      <c r="P57" s="9" t="s">
        <v>40</v>
      </c>
      <c r="Q57" s="9" t="s">
        <v>41</v>
      </c>
      <c r="R57" s="9" t="s">
        <v>42</v>
      </c>
      <c r="S57" s="9" t="s">
        <v>40</v>
      </c>
      <c r="T57" s="11">
        <v>0.8972</v>
      </c>
      <c r="U57" s="9" t="s">
        <v>40</v>
      </c>
      <c r="V57" s="11">
        <v>0.94089999999999996</v>
      </c>
      <c r="W57" s="9" t="s">
        <v>40</v>
      </c>
      <c r="X57" s="9">
        <v>0.91849999999999998</v>
      </c>
      <c r="Y57" s="9" t="s">
        <v>40</v>
      </c>
      <c r="Z57" s="9" t="s">
        <v>40</v>
      </c>
    </row>
    <row r="58" spans="1:26" x14ac:dyDescent="0.35">
      <c r="A58" s="6" t="s">
        <v>272</v>
      </c>
      <c r="B58" s="7">
        <v>2015</v>
      </c>
      <c r="C58" s="6" t="s">
        <v>273</v>
      </c>
      <c r="D58" s="8" t="s">
        <v>140</v>
      </c>
      <c r="E58" s="6" t="s">
        <v>274</v>
      </c>
      <c r="F58" s="8" t="s">
        <v>30</v>
      </c>
      <c r="G58" s="8" t="s">
        <v>208</v>
      </c>
      <c r="H58" s="9" t="s">
        <v>275</v>
      </c>
      <c r="I58" s="8" t="s">
        <v>276</v>
      </c>
      <c r="J58" s="9" t="s">
        <v>49</v>
      </c>
      <c r="K58" s="14" t="s">
        <v>277</v>
      </c>
      <c r="L58" s="8" t="s">
        <v>35</v>
      </c>
      <c r="M58" s="8" t="s">
        <v>278</v>
      </c>
      <c r="N58" s="15" t="s">
        <v>71</v>
      </c>
      <c r="O58" s="9" t="s">
        <v>40</v>
      </c>
      <c r="P58" s="10">
        <v>18295</v>
      </c>
      <c r="Q58" s="16" t="s">
        <v>54</v>
      </c>
      <c r="R58" s="9" t="s">
        <v>42</v>
      </c>
      <c r="S58" s="10">
        <v>18295</v>
      </c>
      <c r="T58" s="11">
        <v>0.91400000000000003</v>
      </c>
      <c r="U58" s="22">
        <v>0.93200000000000005</v>
      </c>
      <c r="V58" s="11">
        <v>0.64</v>
      </c>
      <c r="W58" s="11">
        <v>0.98799999999999999</v>
      </c>
      <c r="X58" s="9" t="s">
        <v>40</v>
      </c>
      <c r="Y58" s="9" t="s">
        <v>40</v>
      </c>
      <c r="Z58" s="9" t="s">
        <v>40</v>
      </c>
    </row>
    <row r="59" spans="1:26" ht="12.65" customHeight="1" x14ac:dyDescent="0.35">
      <c r="A59" s="6" t="s">
        <v>619</v>
      </c>
      <c r="B59" s="7">
        <v>2015</v>
      </c>
      <c r="C59" s="6" t="s">
        <v>620</v>
      </c>
      <c r="D59" s="8" t="s">
        <v>498</v>
      </c>
      <c r="E59" s="6" t="s">
        <v>621</v>
      </c>
      <c r="F59" s="8" t="s">
        <v>30</v>
      </c>
      <c r="G59" s="8" t="s">
        <v>208</v>
      </c>
      <c r="H59" s="9" t="s">
        <v>35</v>
      </c>
      <c r="I59" s="8" t="s">
        <v>622</v>
      </c>
      <c r="J59" s="9" t="s">
        <v>391</v>
      </c>
      <c r="K59" s="8" t="s">
        <v>623</v>
      </c>
      <c r="L59" s="8" t="s">
        <v>481</v>
      </c>
      <c r="M59" s="8" t="s">
        <v>624</v>
      </c>
      <c r="N59" s="6" t="s">
        <v>71</v>
      </c>
      <c r="O59" s="9" t="s">
        <v>40</v>
      </c>
      <c r="P59" s="19">
        <v>1304</v>
      </c>
      <c r="Q59" s="9" t="s">
        <v>41</v>
      </c>
      <c r="R59" s="9" t="s">
        <v>42</v>
      </c>
      <c r="S59" s="9">
        <v>296</v>
      </c>
      <c r="T59" s="12">
        <v>0.88</v>
      </c>
      <c r="U59" s="15" t="s">
        <v>40</v>
      </c>
      <c r="V59" s="12">
        <v>0.95</v>
      </c>
      <c r="W59" s="9" t="s">
        <v>40</v>
      </c>
      <c r="X59" s="12">
        <v>0.91</v>
      </c>
      <c r="Y59" s="9" t="s">
        <v>40</v>
      </c>
      <c r="Z59" s="9" t="s">
        <v>40</v>
      </c>
    </row>
    <row r="60" spans="1:26" x14ac:dyDescent="0.35">
      <c r="A60" s="6" t="s">
        <v>264</v>
      </c>
      <c r="B60" s="7">
        <v>2015</v>
      </c>
      <c r="C60" s="6" t="s">
        <v>265</v>
      </c>
      <c r="D60" s="8" t="s">
        <v>266</v>
      </c>
      <c r="E60" s="6" t="s">
        <v>267</v>
      </c>
      <c r="F60" s="6" t="s">
        <v>98</v>
      </c>
      <c r="G60" s="6" t="s">
        <v>268</v>
      </c>
      <c r="H60" s="16" t="s">
        <v>269</v>
      </c>
      <c r="I60" s="6" t="s">
        <v>270</v>
      </c>
      <c r="J60" s="16" t="s">
        <v>49</v>
      </c>
      <c r="K60" s="8" t="s">
        <v>35</v>
      </c>
      <c r="L60" s="6" t="s">
        <v>203</v>
      </c>
      <c r="M60" s="6" t="s">
        <v>271</v>
      </c>
      <c r="N60" s="6" t="s">
        <v>71</v>
      </c>
      <c r="O60" s="9" t="s">
        <v>40</v>
      </c>
      <c r="P60" s="10">
        <v>2949</v>
      </c>
      <c r="Q60" s="16" t="s">
        <v>54</v>
      </c>
      <c r="R60" s="16" t="s">
        <v>42</v>
      </c>
      <c r="S60" s="16">
        <v>29507</v>
      </c>
      <c r="T60" s="17">
        <v>0.93</v>
      </c>
      <c r="U60" s="21">
        <v>0.99299999999999999</v>
      </c>
      <c r="V60" s="17">
        <v>0.95499999999999996</v>
      </c>
      <c r="W60" s="17">
        <v>0.98899999999999999</v>
      </c>
      <c r="X60" s="9" t="s">
        <v>40</v>
      </c>
      <c r="Y60" s="9" t="s">
        <v>40</v>
      </c>
      <c r="Z60" s="9" t="s">
        <v>40</v>
      </c>
    </row>
    <row r="61" spans="1:26" x14ac:dyDescent="0.35">
      <c r="A61" s="8" t="s">
        <v>853</v>
      </c>
      <c r="B61" s="8">
        <v>2015</v>
      </c>
      <c r="C61" s="8" t="s">
        <v>854</v>
      </c>
      <c r="D61" s="8" t="s">
        <v>833</v>
      </c>
      <c r="E61" s="8" t="s">
        <v>855</v>
      </c>
      <c r="F61" s="8" t="s">
        <v>30</v>
      </c>
      <c r="G61" s="8" t="s">
        <v>856</v>
      </c>
      <c r="H61" s="16" t="s">
        <v>564</v>
      </c>
      <c r="I61" s="16" t="s">
        <v>857</v>
      </c>
      <c r="J61" s="16" t="s">
        <v>858</v>
      </c>
      <c r="K61" s="16" t="s">
        <v>859</v>
      </c>
      <c r="L61" s="16" t="s">
        <v>860</v>
      </c>
      <c r="M61" s="16" t="s">
        <v>861</v>
      </c>
      <c r="N61" s="16" t="s">
        <v>426</v>
      </c>
      <c r="O61" s="16"/>
      <c r="P61" s="16">
        <v>17263</v>
      </c>
      <c r="Q61" s="16" t="s">
        <v>41</v>
      </c>
      <c r="R61" s="16" t="s">
        <v>862</v>
      </c>
      <c r="S61" s="16">
        <v>646</v>
      </c>
      <c r="T61" s="16" t="s">
        <v>863</v>
      </c>
      <c r="U61" s="16"/>
      <c r="V61" s="16" t="s">
        <v>864</v>
      </c>
      <c r="W61" s="16" t="s">
        <v>40</v>
      </c>
      <c r="X61" s="16" t="s">
        <v>865</v>
      </c>
      <c r="Y61" s="16" t="s">
        <v>40</v>
      </c>
      <c r="Z61" s="16" t="s">
        <v>40</v>
      </c>
    </row>
    <row r="62" spans="1:26" x14ac:dyDescent="0.35">
      <c r="A62" s="6" t="s">
        <v>610</v>
      </c>
      <c r="B62" s="7">
        <v>2016</v>
      </c>
      <c r="C62" s="13" t="s">
        <v>611</v>
      </c>
      <c r="D62" s="6" t="s">
        <v>406</v>
      </c>
      <c r="E62" s="6" t="s">
        <v>612</v>
      </c>
      <c r="F62" s="8" t="s">
        <v>98</v>
      </c>
      <c r="G62" s="8" t="s">
        <v>613</v>
      </c>
      <c r="H62" s="9" t="s">
        <v>35</v>
      </c>
      <c r="I62" s="8" t="s">
        <v>614</v>
      </c>
      <c r="J62" s="9" t="s">
        <v>391</v>
      </c>
      <c r="K62" s="8" t="s">
        <v>35</v>
      </c>
      <c r="L62" s="8" t="s">
        <v>615</v>
      </c>
      <c r="M62" s="8" t="s">
        <v>616</v>
      </c>
      <c r="N62" s="15" t="s">
        <v>71</v>
      </c>
      <c r="O62" s="9" t="s">
        <v>617</v>
      </c>
      <c r="P62" s="19">
        <v>300</v>
      </c>
      <c r="Q62" s="9" t="s">
        <v>41</v>
      </c>
      <c r="R62" s="9" t="s">
        <v>42</v>
      </c>
      <c r="S62" s="9" t="s">
        <v>40</v>
      </c>
      <c r="T62" s="9" t="s">
        <v>40</v>
      </c>
      <c r="U62" s="15" t="s">
        <v>40</v>
      </c>
      <c r="V62" s="9" t="s">
        <v>40</v>
      </c>
      <c r="W62" s="9" t="s">
        <v>40</v>
      </c>
      <c r="X62" s="9" t="s">
        <v>40</v>
      </c>
      <c r="Y62" s="9" t="s">
        <v>618</v>
      </c>
      <c r="Z62" s="9" t="s">
        <v>40</v>
      </c>
    </row>
    <row r="63" spans="1:26" x14ac:dyDescent="0.35">
      <c r="A63" s="6" t="s">
        <v>602</v>
      </c>
      <c r="B63" s="7">
        <v>2016</v>
      </c>
      <c r="C63" s="6" t="s">
        <v>603</v>
      </c>
      <c r="D63" s="6" t="s">
        <v>604</v>
      </c>
      <c r="E63" s="6" t="s">
        <v>605</v>
      </c>
      <c r="F63" s="8" t="s">
        <v>98</v>
      </c>
      <c r="G63" s="8" t="s">
        <v>425</v>
      </c>
      <c r="H63" s="9" t="s">
        <v>489</v>
      </c>
      <c r="I63" s="16" t="s">
        <v>599</v>
      </c>
      <c r="J63" s="9" t="s">
        <v>49</v>
      </c>
      <c r="K63" s="8" t="s">
        <v>35</v>
      </c>
      <c r="L63" s="8" t="s">
        <v>606</v>
      </c>
      <c r="M63" s="8" t="s">
        <v>607</v>
      </c>
      <c r="N63" s="16" t="s">
        <v>608</v>
      </c>
      <c r="O63" s="9" t="s">
        <v>609</v>
      </c>
      <c r="P63" s="19">
        <v>168</v>
      </c>
      <c r="Q63" s="9" t="s">
        <v>54</v>
      </c>
      <c r="R63" s="9" t="s">
        <v>42</v>
      </c>
      <c r="S63" s="10">
        <v>5343</v>
      </c>
      <c r="T63" s="11">
        <v>0.91</v>
      </c>
      <c r="U63" s="21">
        <v>0.96</v>
      </c>
      <c r="V63" s="17">
        <v>0.95</v>
      </c>
      <c r="W63" s="17">
        <v>0.99</v>
      </c>
      <c r="X63" s="9" t="s">
        <v>40</v>
      </c>
      <c r="Y63" s="9" t="s">
        <v>40</v>
      </c>
      <c r="Z63" s="9" t="s">
        <v>40</v>
      </c>
    </row>
    <row r="64" spans="1:26" x14ac:dyDescent="0.35">
      <c r="A64" s="6" t="s">
        <v>366</v>
      </c>
      <c r="B64" s="7">
        <v>2016</v>
      </c>
      <c r="C64" s="6" t="s">
        <v>367</v>
      </c>
      <c r="D64" s="8" t="s">
        <v>368</v>
      </c>
      <c r="E64" s="6" t="s">
        <v>369</v>
      </c>
      <c r="F64" s="6" t="s">
        <v>30</v>
      </c>
      <c r="G64" s="6" t="s">
        <v>241</v>
      </c>
      <c r="H64" s="16" t="s">
        <v>370</v>
      </c>
      <c r="I64" s="6" t="s">
        <v>371</v>
      </c>
      <c r="J64" s="16" t="s">
        <v>49</v>
      </c>
      <c r="K64" s="8" t="s">
        <v>35</v>
      </c>
      <c r="L64" s="6" t="s">
        <v>372</v>
      </c>
      <c r="M64" s="6" t="s">
        <v>373</v>
      </c>
      <c r="N64" s="6" t="s">
        <v>374</v>
      </c>
      <c r="O64" s="16" t="s">
        <v>244</v>
      </c>
      <c r="P64" s="19">
        <v>1498</v>
      </c>
      <c r="Q64" s="16" t="s">
        <v>54</v>
      </c>
      <c r="R64" s="16" t="s">
        <v>42</v>
      </c>
      <c r="S64" s="10">
        <v>1498</v>
      </c>
      <c r="T64" s="17">
        <v>0.93</v>
      </c>
      <c r="U64" s="9" t="s">
        <v>40</v>
      </c>
      <c r="V64" s="17">
        <v>0.92</v>
      </c>
      <c r="W64" s="9" t="s">
        <v>40</v>
      </c>
      <c r="X64" s="11">
        <v>0.92</v>
      </c>
      <c r="Y64" s="9" t="s">
        <v>40</v>
      </c>
      <c r="Z64" s="9" t="s">
        <v>40</v>
      </c>
    </row>
    <row r="65" spans="1:26" x14ac:dyDescent="0.35">
      <c r="A65" s="6" t="s">
        <v>168</v>
      </c>
      <c r="B65" s="7">
        <v>2016</v>
      </c>
      <c r="C65" s="6" t="s">
        <v>169</v>
      </c>
      <c r="D65" s="8" t="s">
        <v>170</v>
      </c>
      <c r="E65" s="6" t="s">
        <v>171</v>
      </c>
      <c r="F65" s="8" t="s">
        <v>30</v>
      </c>
      <c r="G65" s="8" t="s">
        <v>172</v>
      </c>
      <c r="H65" s="9" t="s">
        <v>173</v>
      </c>
      <c r="I65" s="8" t="s">
        <v>174</v>
      </c>
      <c r="J65" s="9" t="s">
        <v>175</v>
      </c>
      <c r="K65" s="14" t="s">
        <v>176</v>
      </c>
      <c r="L65" s="8" t="s">
        <v>35</v>
      </c>
      <c r="M65" s="8" t="s">
        <v>177</v>
      </c>
      <c r="N65" s="8" t="s">
        <v>178</v>
      </c>
      <c r="O65" s="9" t="s">
        <v>40</v>
      </c>
      <c r="P65" s="10">
        <v>3015</v>
      </c>
      <c r="Q65" s="9" t="s">
        <v>54</v>
      </c>
      <c r="R65" s="9" t="s">
        <v>179</v>
      </c>
      <c r="S65" s="9" t="s">
        <v>40</v>
      </c>
      <c r="T65" s="9" t="s">
        <v>40</v>
      </c>
      <c r="U65" s="9" t="s">
        <v>40</v>
      </c>
      <c r="V65" s="9" t="s">
        <v>40</v>
      </c>
      <c r="W65" s="9" t="s">
        <v>40</v>
      </c>
      <c r="X65" s="9" t="s">
        <v>180</v>
      </c>
      <c r="Y65" s="9" t="s">
        <v>181</v>
      </c>
      <c r="Z65" s="9" t="s">
        <v>40</v>
      </c>
    </row>
    <row r="66" spans="1:26" ht="15.65" customHeight="1" x14ac:dyDescent="0.35">
      <c r="A66" s="6" t="s">
        <v>544</v>
      </c>
      <c r="B66" s="7">
        <v>2016</v>
      </c>
      <c r="C66" s="6" t="s">
        <v>545</v>
      </c>
      <c r="D66" s="8" t="s">
        <v>546</v>
      </c>
      <c r="E66" s="6" t="s">
        <v>547</v>
      </c>
      <c r="F66" s="8" t="s">
        <v>98</v>
      </c>
      <c r="G66" s="8" t="s">
        <v>124</v>
      </c>
      <c r="H66" s="9" t="s">
        <v>548</v>
      </c>
      <c r="I66" s="8" t="s">
        <v>549</v>
      </c>
      <c r="J66" s="9" t="s">
        <v>49</v>
      </c>
      <c r="K66" s="8" t="s">
        <v>550</v>
      </c>
      <c r="L66" s="8" t="s">
        <v>35</v>
      </c>
      <c r="M66" s="8" t="s">
        <v>551</v>
      </c>
      <c r="N66" s="8" t="s">
        <v>552</v>
      </c>
      <c r="O66" s="9" t="s">
        <v>365</v>
      </c>
      <c r="P66" s="19">
        <v>8332</v>
      </c>
      <c r="Q66" s="16" t="s">
        <v>54</v>
      </c>
      <c r="R66" s="9" t="s">
        <v>42</v>
      </c>
      <c r="S66" s="10">
        <v>5549</v>
      </c>
      <c r="T66" s="9" t="s">
        <v>40</v>
      </c>
      <c r="U66" s="22">
        <v>0.98</v>
      </c>
      <c r="V66" s="11">
        <v>0.7</v>
      </c>
      <c r="W66" s="11">
        <v>0.6</v>
      </c>
      <c r="X66" s="9" t="s">
        <v>40</v>
      </c>
      <c r="Y66" s="9" t="s">
        <v>40</v>
      </c>
      <c r="Z66" s="11">
        <v>0.66</v>
      </c>
    </row>
    <row r="67" spans="1:26" x14ac:dyDescent="0.35">
      <c r="A67" s="6" t="s">
        <v>72</v>
      </c>
      <c r="B67" s="7">
        <v>2016</v>
      </c>
      <c r="C67" s="6" t="s">
        <v>73</v>
      </c>
      <c r="D67" s="8" t="s">
        <v>28</v>
      </c>
      <c r="E67" s="6" t="s">
        <v>74</v>
      </c>
      <c r="F67" s="8" t="s">
        <v>30</v>
      </c>
      <c r="G67" s="8" t="s">
        <v>75</v>
      </c>
      <c r="H67" s="9" t="s">
        <v>35</v>
      </c>
      <c r="I67" s="8" t="s">
        <v>76</v>
      </c>
      <c r="J67" s="9" t="s">
        <v>49</v>
      </c>
      <c r="K67" s="8" t="s">
        <v>59</v>
      </c>
      <c r="L67" s="8" t="s">
        <v>77</v>
      </c>
      <c r="M67" s="8" t="s">
        <v>78</v>
      </c>
      <c r="N67" s="8" t="s">
        <v>79</v>
      </c>
      <c r="O67" s="9" t="s">
        <v>80</v>
      </c>
      <c r="P67" s="10">
        <v>910</v>
      </c>
      <c r="Q67" s="9" t="s">
        <v>41</v>
      </c>
      <c r="R67" s="9" t="s">
        <v>42</v>
      </c>
      <c r="S67" s="9" t="s">
        <v>40</v>
      </c>
      <c r="T67" s="9" t="s">
        <v>40</v>
      </c>
      <c r="U67" s="9" t="s">
        <v>40</v>
      </c>
      <c r="V67" s="9" t="s">
        <v>40</v>
      </c>
      <c r="W67" s="9" t="s">
        <v>40</v>
      </c>
      <c r="X67" s="11">
        <v>0.83399999999999996</v>
      </c>
      <c r="Y67" s="9" t="s">
        <v>40</v>
      </c>
      <c r="Z67" s="9" t="s">
        <v>40</v>
      </c>
    </row>
    <row r="68" spans="1:26" x14ac:dyDescent="0.35">
      <c r="A68" s="6" t="s">
        <v>356</v>
      </c>
      <c r="B68" s="7">
        <v>2016</v>
      </c>
      <c r="C68" s="6" t="s">
        <v>357</v>
      </c>
      <c r="D68" s="8" t="s">
        <v>358</v>
      </c>
      <c r="E68" s="6" t="s">
        <v>359</v>
      </c>
      <c r="F68" s="8" t="s">
        <v>30</v>
      </c>
      <c r="G68" s="16" t="s">
        <v>124</v>
      </c>
      <c r="H68" s="9" t="s">
        <v>360</v>
      </c>
      <c r="I68" s="6" t="s">
        <v>361</v>
      </c>
      <c r="J68" s="9" t="s">
        <v>49</v>
      </c>
      <c r="K68" s="8" t="s">
        <v>362</v>
      </c>
      <c r="L68" s="8" t="s">
        <v>363</v>
      </c>
      <c r="M68" s="8" t="s">
        <v>364</v>
      </c>
      <c r="N68" s="8" t="s">
        <v>364</v>
      </c>
      <c r="O68" s="9" t="s">
        <v>365</v>
      </c>
      <c r="P68" s="19">
        <v>10000000</v>
      </c>
      <c r="Q68" s="9" t="s">
        <v>54</v>
      </c>
      <c r="R68" s="9" t="s">
        <v>42</v>
      </c>
      <c r="S68" s="10">
        <v>985801</v>
      </c>
      <c r="T68" s="9" t="s">
        <v>40</v>
      </c>
      <c r="U68" s="9" t="s">
        <v>40</v>
      </c>
      <c r="V68" s="9" t="s">
        <v>40</v>
      </c>
      <c r="W68" s="9" t="s">
        <v>40</v>
      </c>
      <c r="X68" s="11">
        <v>0.18</v>
      </c>
      <c r="Y68" s="11">
        <v>0.93</v>
      </c>
      <c r="Z68" s="11">
        <v>0.77</v>
      </c>
    </row>
    <row r="69" spans="1:26" x14ac:dyDescent="0.35">
      <c r="A69" s="6" t="s">
        <v>385</v>
      </c>
      <c r="B69" s="7">
        <v>2016</v>
      </c>
      <c r="C69" s="6" t="s">
        <v>386</v>
      </c>
      <c r="D69" s="8" t="s">
        <v>387</v>
      </c>
      <c r="E69" s="6" t="s">
        <v>388</v>
      </c>
      <c r="F69" s="8" t="s">
        <v>30</v>
      </c>
      <c r="G69" s="8" t="s">
        <v>389</v>
      </c>
      <c r="H69" s="9">
        <v>2006</v>
      </c>
      <c r="I69" s="8" t="s">
        <v>390</v>
      </c>
      <c r="J69" s="9" t="s">
        <v>391</v>
      </c>
      <c r="K69" s="8" t="s">
        <v>392</v>
      </c>
      <c r="L69" s="8" t="s">
        <v>35</v>
      </c>
      <c r="M69" s="8" t="s">
        <v>393</v>
      </c>
      <c r="N69" s="8" t="s">
        <v>79</v>
      </c>
      <c r="O69" s="9" t="s">
        <v>394</v>
      </c>
      <c r="P69" s="9">
        <v>798</v>
      </c>
      <c r="Q69" s="9" t="s">
        <v>54</v>
      </c>
      <c r="R69" s="9" t="s">
        <v>42</v>
      </c>
      <c r="S69" s="9" t="s">
        <v>40</v>
      </c>
      <c r="T69" s="9" t="s">
        <v>40</v>
      </c>
      <c r="U69" s="9" t="s">
        <v>40</v>
      </c>
      <c r="V69" s="9" t="s">
        <v>40</v>
      </c>
      <c r="W69" s="9" t="s">
        <v>40</v>
      </c>
      <c r="X69" s="9" t="s">
        <v>40</v>
      </c>
      <c r="Y69" s="11">
        <v>0.99399999999999999</v>
      </c>
      <c r="Z69" s="9" t="s">
        <v>40</v>
      </c>
    </row>
    <row r="70" spans="1:26" x14ac:dyDescent="0.35">
      <c r="A70" s="6" t="s">
        <v>395</v>
      </c>
      <c r="B70" s="7">
        <v>2016</v>
      </c>
      <c r="C70" s="6" t="s">
        <v>396</v>
      </c>
      <c r="D70" s="6" t="s">
        <v>397</v>
      </c>
      <c r="E70" s="6" t="s">
        <v>398</v>
      </c>
      <c r="F70" s="6" t="s">
        <v>98</v>
      </c>
      <c r="G70" s="6" t="s">
        <v>399</v>
      </c>
      <c r="H70" s="16" t="s">
        <v>400</v>
      </c>
      <c r="I70" s="6" t="s">
        <v>401</v>
      </c>
      <c r="J70" s="16" t="s">
        <v>49</v>
      </c>
      <c r="K70" s="8" t="s">
        <v>35</v>
      </c>
      <c r="L70" s="6" t="s">
        <v>402</v>
      </c>
      <c r="M70" s="6" t="s">
        <v>210</v>
      </c>
      <c r="N70" s="6" t="s">
        <v>71</v>
      </c>
      <c r="O70" s="9" t="s">
        <v>403</v>
      </c>
      <c r="P70" s="19">
        <v>15116</v>
      </c>
      <c r="Q70" s="16" t="s">
        <v>41</v>
      </c>
      <c r="R70" s="16" t="s">
        <v>42</v>
      </c>
      <c r="S70" s="19">
        <v>1684</v>
      </c>
      <c r="T70" s="17">
        <v>0.94059999999999999</v>
      </c>
      <c r="U70" s="9" t="s">
        <v>40</v>
      </c>
      <c r="V70" s="17">
        <v>0.92210000000000003</v>
      </c>
      <c r="W70" s="9" t="s">
        <v>40</v>
      </c>
      <c r="X70" s="11">
        <v>0.93120000000000003</v>
      </c>
      <c r="Y70" s="9" t="s">
        <v>40</v>
      </c>
      <c r="Z70" s="9" t="s">
        <v>40</v>
      </c>
    </row>
    <row r="71" spans="1:26" x14ac:dyDescent="0.35">
      <c r="A71" s="6" t="s">
        <v>193</v>
      </c>
      <c r="B71" s="7">
        <v>2016</v>
      </c>
      <c r="C71" s="6" t="s">
        <v>194</v>
      </c>
      <c r="D71" s="8" t="s">
        <v>195</v>
      </c>
      <c r="E71" s="6" t="s">
        <v>196</v>
      </c>
      <c r="F71" s="8" t="s">
        <v>98</v>
      </c>
      <c r="G71" s="8" t="s">
        <v>58</v>
      </c>
      <c r="H71" s="9" t="s">
        <v>197</v>
      </c>
      <c r="I71" s="8" t="s">
        <v>198</v>
      </c>
      <c r="J71" s="9" t="s">
        <v>49</v>
      </c>
      <c r="K71" s="8" t="s">
        <v>35</v>
      </c>
      <c r="L71" s="8" t="s">
        <v>108</v>
      </c>
      <c r="M71" s="8" t="s">
        <v>60</v>
      </c>
      <c r="N71" s="15" t="s">
        <v>61</v>
      </c>
      <c r="O71" s="9" t="s">
        <v>40</v>
      </c>
      <c r="P71" s="10">
        <v>119695</v>
      </c>
      <c r="Q71" s="9" t="s">
        <v>54</v>
      </c>
      <c r="R71" s="9" t="s">
        <v>42</v>
      </c>
      <c r="S71" s="9" t="s">
        <v>40</v>
      </c>
      <c r="T71" s="9" t="s">
        <v>40</v>
      </c>
      <c r="U71" s="9" t="s">
        <v>40</v>
      </c>
      <c r="V71" s="9" t="s">
        <v>40</v>
      </c>
      <c r="W71" s="9" t="s">
        <v>40</v>
      </c>
      <c r="X71" s="9" t="s">
        <v>40</v>
      </c>
      <c r="Y71" s="9" t="s">
        <v>40</v>
      </c>
      <c r="Z71" s="9" t="s">
        <v>40</v>
      </c>
    </row>
    <row r="72" spans="1:26" x14ac:dyDescent="0.35">
      <c r="A72" s="6" t="s">
        <v>803</v>
      </c>
      <c r="B72" s="7">
        <v>2016</v>
      </c>
      <c r="C72" s="6" t="s">
        <v>804</v>
      </c>
      <c r="D72" s="8" t="s">
        <v>28</v>
      </c>
      <c r="E72" s="6" t="s">
        <v>805</v>
      </c>
      <c r="F72" s="8" t="s">
        <v>30</v>
      </c>
      <c r="G72" s="8" t="s">
        <v>241</v>
      </c>
      <c r="H72" s="9" t="s">
        <v>35</v>
      </c>
      <c r="I72" s="8" t="s">
        <v>40</v>
      </c>
      <c r="J72" s="9" t="s">
        <v>49</v>
      </c>
      <c r="K72" s="15" t="s">
        <v>806</v>
      </c>
      <c r="L72" s="15" t="s">
        <v>807</v>
      </c>
      <c r="M72" s="8" t="s">
        <v>109</v>
      </c>
      <c r="N72" s="15" t="s">
        <v>79</v>
      </c>
      <c r="O72" s="9" t="s">
        <v>40</v>
      </c>
      <c r="P72" s="9" t="s">
        <v>40</v>
      </c>
      <c r="Q72" s="9" t="s">
        <v>54</v>
      </c>
      <c r="R72" s="9" t="s">
        <v>42</v>
      </c>
      <c r="S72" s="9" t="s">
        <v>40</v>
      </c>
      <c r="T72" s="11">
        <v>0.84299999999999997</v>
      </c>
      <c r="U72" s="9" t="s">
        <v>40</v>
      </c>
      <c r="V72" s="11">
        <v>0.84799999999999998</v>
      </c>
      <c r="W72" s="9" t="s">
        <v>40</v>
      </c>
      <c r="X72" s="9" t="s">
        <v>40</v>
      </c>
      <c r="Y72" s="11">
        <v>0.872</v>
      </c>
      <c r="Z72" s="9" t="s">
        <v>40</v>
      </c>
    </row>
    <row r="73" spans="1:26" x14ac:dyDescent="0.35">
      <c r="A73" s="6" t="s">
        <v>530</v>
      </c>
      <c r="B73" s="7">
        <v>2016</v>
      </c>
      <c r="C73" s="6" t="s">
        <v>531</v>
      </c>
      <c r="D73" s="8" t="s">
        <v>532</v>
      </c>
      <c r="E73" s="6" t="s">
        <v>533</v>
      </c>
      <c r="F73" s="6" t="s">
        <v>98</v>
      </c>
      <c r="G73" s="6" t="s">
        <v>534</v>
      </c>
      <c r="H73" s="16" t="s">
        <v>535</v>
      </c>
      <c r="I73" s="6" t="s">
        <v>536</v>
      </c>
      <c r="J73" s="16" t="s">
        <v>49</v>
      </c>
      <c r="K73" s="8" t="s">
        <v>35</v>
      </c>
      <c r="L73" s="6" t="s">
        <v>537</v>
      </c>
      <c r="M73" s="6" t="s">
        <v>538</v>
      </c>
      <c r="N73" s="6" t="s">
        <v>71</v>
      </c>
      <c r="O73" s="9" t="s">
        <v>40</v>
      </c>
      <c r="P73" s="9" t="s">
        <v>40</v>
      </c>
      <c r="Q73" s="16" t="s">
        <v>54</v>
      </c>
      <c r="R73" s="16" t="s">
        <v>42</v>
      </c>
      <c r="S73" s="10">
        <v>7373</v>
      </c>
      <c r="T73" s="9" t="s">
        <v>40</v>
      </c>
      <c r="U73" s="9" t="s">
        <v>40</v>
      </c>
      <c r="V73" s="9" t="s">
        <v>40</v>
      </c>
      <c r="W73" s="9" t="s">
        <v>40</v>
      </c>
      <c r="X73" s="9" t="s">
        <v>40</v>
      </c>
      <c r="Y73" s="9" t="s">
        <v>40</v>
      </c>
      <c r="Z73" s="9" t="s">
        <v>40</v>
      </c>
    </row>
    <row r="74" spans="1:26" x14ac:dyDescent="0.35">
      <c r="A74" s="6" t="s">
        <v>485</v>
      </c>
      <c r="B74" s="7">
        <v>2016</v>
      </c>
      <c r="C74" s="6" t="s">
        <v>486</v>
      </c>
      <c r="D74" s="8" t="s">
        <v>487</v>
      </c>
      <c r="E74" s="6" t="s">
        <v>488</v>
      </c>
      <c r="F74" s="8" t="s">
        <v>85</v>
      </c>
      <c r="G74" s="8" t="s">
        <v>124</v>
      </c>
      <c r="H74" s="9" t="s">
        <v>489</v>
      </c>
      <c r="I74" s="8" t="s">
        <v>490</v>
      </c>
      <c r="J74" s="9" t="s">
        <v>491</v>
      </c>
      <c r="K74" s="14" t="s">
        <v>492</v>
      </c>
      <c r="L74" s="15"/>
      <c r="M74" s="8" t="s">
        <v>493</v>
      </c>
      <c r="N74" s="8" t="s">
        <v>364</v>
      </c>
      <c r="O74" s="9" t="s">
        <v>494</v>
      </c>
      <c r="P74" s="9" t="s">
        <v>40</v>
      </c>
      <c r="Q74" s="16" t="s">
        <v>54</v>
      </c>
      <c r="R74" s="9" t="s">
        <v>495</v>
      </c>
      <c r="S74" s="10">
        <v>31919</v>
      </c>
      <c r="T74" s="11">
        <v>0.93</v>
      </c>
      <c r="U74" s="9" t="s">
        <v>40</v>
      </c>
      <c r="V74" s="11">
        <v>0.93</v>
      </c>
      <c r="W74" s="9" t="s">
        <v>40</v>
      </c>
      <c r="X74" s="12">
        <v>0.93</v>
      </c>
      <c r="Y74" s="11">
        <v>0.93</v>
      </c>
      <c r="Z74" s="9" t="s">
        <v>40</v>
      </c>
    </row>
    <row r="75" spans="1:26" x14ac:dyDescent="0.35">
      <c r="A75" s="6" t="s">
        <v>584</v>
      </c>
      <c r="B75" s="7">
        <v>2016</v>
      </c>
      <c r="C75" s="6" t="s">
        <v>585</v>
      </c>
      <c r="D75" s="8" t="s">
        <v>586</v>
      </c>
      <c r="E75" s="6" t="s">
        <v>587</v>
      </c>
      <c r="F75" s="8" t="s">
        <v>30</v>
      </c>
      <c r="G75" s="8" t="s">
        <v>588</v>
      </c>
      <c r="H75" s="9" t="s">
        <v>589</v>
      </c>
      <c r="I75" s="8" t="s">
        <v>590</v>
      </c>
      <c r="J75" s="9" t="s">
        <v>580</v>
      </c>
      <c r="K75" s="14" t="s">
        <v>591</v>
      </c>
      <c r="L75" s="8" t="s">
        <v>35</v>
      </c>
      <c r="M75" s="8" t="s">
        <v>592</v>
      </c>
      <c r="N75" s="8" t="s">
        <v>593</v>
      </c>
      <c r="O75" s="9" t="s">
        <v>40</v>
      </c>
      <c r="P75" s="9" t="s">
        <v>40</v>
      </c>
      <c r="Q75" s="9" t="s">
        <v>54</v>
      </c>
      <c r="R75" s="9" t="s">
        <v>583</v>
      </c>
      <c r="S75" s="9">
        <v>402</v>
      </c>
      <c r="T75" s="9" t="s">
        <v>40</v>
      </c>
      <c r="U75" s="9" t="s">
        <v>40</v>
      </c>
      <c r="V75" s="12">
        <v>1</v>
      </c>
      <c r="W75" s="12">
        <v>0.72</v>
      </c>
      <c r="X75" s="9" t="s">
        <v>40</v>
      </c>
      <c r="Y75" s="9" t="s">
        <v>40</v>
      </c>
      <c r="Z75" s="9" t="s">
        <v>40</v>
      </c>
    </row>
    <row r="76" spans="1:26" x14ac:dyDescent="0.35">
      <c r="A76" s="6" t="s">
        <v>641</v>
      </c>
      <c r="B76" s="7">
        <v>2016</v>
      </c>
      <c r="C76" s="6" t="s">
        <v>642</v>
      </c>
      <c r="D76" s="8" t="s">
        <v>131</v>
      </c>
      <c r="E76" s="6" t="s">
        <v>643</v>
      </c>
      <c r="F76" s="6" t="s">
        <v>30</v>
      </c>
      <c r="G76" s="6" t="s">
        <v>644</v>
      </c>
      <c r="H76" s="16" t="s">
        <v>35</v>
      </c>
      <c r="I76" s="6" t="s">
        <v>645</v>
      </c>
      <c r="J76" s="16" t="s">
        <v>49</v>
      </c>
      <c r="K76" s="6" t="s">
        <v>59</v>
      </c>
      <c r="L76" s="8" t="s">
        <v>35</v>
      </c>
      <c r="M76" s="6" t="s">
        <v>646</v>
      </c>
      <c r="N76" s="6" t="s">
        <v>79</v>
      </c>
      <c r="O76" s="9" t="s">
        <v>40</v>
      </c>
      <c r="P76" s="19">
        <v>101</v>
      </c>
      <c r="Q76" s="19" t="s">
        <v>54</v>
      </c>
      <c r="R76" s="16" t="s">
        <v>42</v>
      </c>
      <c r="S76" s="16">
        <v>160</v>
      </c>
      <c r="T76" s="9" t="s">
        <v>40</v>
      </c>
      <c r="U76" s="15" t="s">
        <v>40</v>
      </c>
      <c r="V76" s="9" t="s">
        <v>40</v>
      </c>
      <c r="W76" s="9" t="s">
        <v>40</v>
      </c>
      <c r="X76" s="17">
        <v>0.66</v>
      </c>
      <c r="Y76" s="9" t="s">
        <v>40</v>
      </c>
      <c r="Z76" s="9" t="s">
        <v>40</v>
      </c>
    </row>
    <row r="77" spans="1:26" x14ac:dyDescent="0.35">
      <c r="A77" s="6" t="s">
        <v>733</v>
      </c>
      <c r="B77" s="7">
        <v>2016</v>
      </c>
      <c r="C77" s="6" t="s">
        <v>734</v>
      </c>
      <c r="D77" s="6" t="s">
        <v>735</v>
      </c>
      <c r="E77" s="6" t="s">
        <v>736</v>
      </c>
      <c r="F77" s="6" t="s">
        <v>98</v>
      </c>
      <c r="G77" s="6" t="s">
        <v>208</v>
      </c>
      <c r="H77" s="16" t="s">
        <v>737</v>
      </c>
      <c r="I77" s="8" t="s">
        <v>660</v>
      </c>
      <c r="J77" s="16" t="s">
        <v>49</v>
      </c>
      <c r="K77" s="6" t="s">
        <v>59</v>
      </c>
      <c r="L77" s="8" t="s">
        <v>35</v>
      </c>
      <c r="M77" s="6" t="s">
        <v>738</v>
      </c>
      <c r="N77" s="6" t="s">
        <v>739</v>
      </c>
      <c r="O77" s="16" t="s">
        <v>740</v>
      </c>
      <c r="P77" s="19">
        <v>400</v>
      </c>
      <c r="Q77" s="9" t="s">
        <v>54</v>
      </c>
      <c r="R77" s="16" t="s">
        <v>42</v>
      </c>
      <c r="S77" s="9" t="s">
        <v>40</v>
      </c>
      <c r="T77" s="16" t="s">
        <v>741</v>
      </c>
      <c r="U77" s="6" t="s">
        <v>742</v>
      </c>
      <c r="V77" s="9" t="s">
        <v>40</v>
      </c>
      <c r="W77" s="9" t="s">
        <v>40</v>
      </c>
      <c r="X77" s="9" t="s">
        <v>40</v>
      </c>
      <c r="Y77" s="16" t="s">
        <v>743</v>
      </c>
      <c r="Z77" s="9" t="s">
        <v>40</v>
      </c>
    </row>
    <row r="78" spans="1:26" x14ac:dyDescent="0.35">
      <c r="A78" s="6" t="s">
        <v>666</v>
      </c>
      <c r="B78" s="7">
        <v>2016</v>
      </c>
      <c r="C78" s="6" t="s">
        <v>667</v>
      </c>
      <c r="D78" s="8" t="s">
        <v>668</v>
      </c>
      <c r="E78" s="6" t="s">
        <v>669</v>
      </c>
      <c r="F78" s="8" t="s">
        <v>98</v>
      </c>
      <c r="G78" s="8" t="s">
        <v>670</v>
      </c>
      <c r="H78" s="9" t="s">
        <v>35</v>
      </c>
      <c r="I78" s="8" t="s">
        <v>671</v>
      </c>
      <c r="J78" s="9" t="s">
        <v>49</v>
      </c>
      <c r="K78" s="8" t="s">
        <v>35</v>
      </c>
      <c r="L78" s="8" t="s">
        <v>571</v>
      </c>
      <c r="M78" s="8" t="s">
        <v>672</v>
      </c>
      <c r="N78" s="8" t="s">
        <v>79</v>
      </c>
      <c r="O78" s="9" t="s">
        <v>40</v>
      </c>
      <c r="P78" s="19">
        <v>751880</v>
      </c>
      <c r="Q78" s="19" t="s">
        <v>54</v>
      </c>
      <c r="R78" s="9" t="s">
        <v>42</v>
      </c>
      <c r="S78" s="10">
        <v>2323</v>
      </c>
      <c r="T78" s="9" t="s">
        <v>40</v>
      </c>
      <c r="U78" s="15" t="s">
        <v>40</v>
      </c>
      <c r="V78" s="9" t="s">
        <v>40</v>
      </c>
      <c r="W78" s="9" t="s">
        <v>40</v>
      </c>
      <c r="X78" s="9" t="s">
        <v>40</v>
      </c>
      <c r="Y78" s="9" t="s">
        <v>40</v>
      </c>
      <c r="Z78" s="9" t="s">
        <v>40</v>
      </c>
    </row>
    <row r="79" spans="1:26" x14ac:dyDescent="0.35">
      <c r="A79" s="6" t="s">
        <v>159</v>
      </c>
      <c r="B79" s="7">
        <v>2016</v>
      </c>
      <c r="C79" s="13" t="s">
        <v>160</v>
      </c>
      <c r="D79" s="8" t="s">
        <v>161</v>
      </c>
      <c r="E79" s="6" t="s">
        <v>162</v>
      </c>
      <c r="F79" s="8" t="s">
        <v>30</v>
      </c>
      <c r="G79" s="8" t="s">
        <v>163</v>
      </c>
      <c r="H79" s="9" t="s">
        <v>164</v>
      </c>
      <c r="I79" s="8" t="s">
        <v>165</v>
      </c>
      <c r="J79" s="9" t="s">
        <v>49</v>
      </c>
      <c r="K79" s="14" t="s">
        <v>166</v>
      </c>
      <c r="L79" s="8" t="s">
        <v>167</v>
      </c>
      <c r="M79" s="8" t="s">
        <v>60</v>
      </c>
      <c r="N79" s="8" t="s">
        <v>61</v>
      </c>
      <c r="O79" s="9" t="s">
        <v>40</v>
      </c>
      <c r="P79" s="10">
        <v>2367491</v>
      </c>
      <c r="Q79" s="9" t="s">
        <v>54</v>
      </c>
      <c r="R79" s="9" t="s">
        <v>42</v>
      </c>
      <c r="S79" s="10">
        <v>2065843</v>
      </c>
      <c r="T79" s="9">
        <v>0.9</v>
      </c>
      <c r="U79" s="9" t="s">
        <v>40</v>
      </c>
      <c r="V79" s="9" t="s">
        <v>40</v>
      </c>
      <c r="W79" s="9" t="s">
        <v>40</v>
      </c>
      <c r="X79" s="9" t="s">
        <v>40</v>
      </c>
      <c r="Y79" s="9" t="s">
        <v>40</v>
      </c>
      <c r="Z79" s="9" t="s">
        <v>40</v>
      </c>
    </row>
    <row r="80" spans="1:26" x14ac:dyDescent="0.35">
      <c r="A80" t="s">
        <v>924</v>
      </c>
      <c r="B80" s="8">
        <v>2016</v>
      </c>
      <c r="C80" s="6" t="s">
        <v>821</v>
      </c>
      <c r="D80" s="6" t="s">
        <v>28</v>
      </c>
      <c r="E80" s="6"/>
      <c r="F80" s="6" t="s">
        <v>30</v>
      </c>
      <c r="G80" s="6" t="s">
        <v>820</v>
      </c>
      <c r="H80" s="16" t="s">
        <v>35</v>
      </c>
      <c r="I80" s="8" t="s">
        <v>35</v>
      </c>
      <c r="J80" s="9" t="s">
        <v>35</v>
      </c>
      <c r="K80" s="8" t="s">
        <v>35</v>
      </c>
      <c r="L80" s="8" t="s">
        <v>35</v>
      </c>
      <c r="M80" s="8" t="s">
        <v>35</v>
      </c>
      <c r="N80" s="8" t="s">
        <v>35</v>
      </c>
      <c r="O80" s="9" t="s">
        <v>35</v>
      </c>
      <c r="P80" s="19" t="s">
        <v>35</v>
      </c>
      <c r="Q80" s="9" t="s">
        <v>35</v>
      </c>
      <c r="R80" s="9" t="s">
        <v>35</v>
      </c>
      <c r="S80" s="9" t="s">
        <v>35</v>
      </c>
      <c r="T80" s="9" t="s">
        <v>35</v>
      </c>
      <c r="U80" s="8" t="s">
        <v>35</v>
      </c>
      <c r="V80" s="9" t="s">
        <v>35</v>
      </c>
      <c r="W80" s="9" t="s">
        <v>35</v>
      </c>
      <c r="X80" s="9" t="s">
        <v>35</v>
      </c>
      <c r="Y80" s="9" t="s">
        <v>35</v>
      </c>
      <c r="Z80" s="9" t="s">
        <v>35</v>
      </c>
    </row>
    <row r="81" spans="1:26" x14ac:dyDescent="0.35">
      <c r="A81" s="6" t="s">
        <v>822</v>
      </c>
      <c r="B81" s="8">
        <v>2016</v>
      </c>
      <c r="C81" s="6" t="s">
        <v>823</v>
      </c>
      <c r="D81" s="6" t="s">
        <v>824</v>
      </c>
      <c r="E81" s="6"/>
      <c r="F81" s="6" t="s">
        <v>30</v>
      </c>
      <c r="G81" s="6" t="s">
        <v>820</v>
      </c>
      <c r="H81" s="16" t="s">
        <v>35</v>
      </c>
      <c r="I81" s="8" t="s">
        <v>35</v>
      </c>
      <c r="J81" s="9" t="s">
        <v>35</v>
      </c>
      <c r="K81" s="8" t="s">
        <v>35</v>
      </c>
      <c r="L81" s="8" t="s">
        <v>35</v>
      </c>
      <c r="M81" s="8" t="s">
        <v>35</v>
      </c>
      <c r="N81" s="8" t="s">
        <v>35</v>
      </c>
      <c r="O81" s="9" t="s">
        <v>35</v>
      </c>
      <c r="P81" s="19" t="s">
        <v>35</v>
      </c>
      <c r="Q81" s="9" t="s">
        <v>35</v>
      </c>
      <c r="R81" s="9" t="s">
        <v>35</v>
      </c>
      <c r="S81" s="9" t="s">
        <v>35</v>
      </c>
      <c r="T81" s="9" t="s">
        <v>35</v>
      </c>
      <c r="U81" s="8" t="s">
        <v>35</v>
      </c>
      <c r="V81" s="9" t="s">
        <v>35</v>
      </c>
      <c r="W81" s="9" t="s">
        <v>35</v>
      </c>
      <c r="X81" s="9" t="s">
        <v>35</v>
      </c>
      <c r="Y81" s="9" t="s">
        <v>35</v>
      </c>
      <c r="Z81" s="9" t="s">
        <v>35</v>
      </c>
    </row>
    <row r="82" spans="1:26" x14ac:dyDescent="0.35">
      <c r="A82" s="6" t="s">
        <v>825</v>
      </c>
      <c r="B82" s="8">
        <v>2016</v>
      </c>
      <c r="C82" s="6" t="s">
        <v>826</v>
      </c>
      <c r="D82" s="6" t="s">
        <v>827</v>
      </c>
      <c r="E82" s="6" t="s">
        <v>828</v>
      </c>
      <c r="F82" s="6" t="s">
        <v>30</v>
      </c>
      <c r="G82" s="6" t="s">
        <v>820</v>
      </c>
      <c r="H82" s="16" t="s">
        <v>35</v>
      </c>
      <c r="I82" s="8" t="s">
        <v>35</v>
      </c>
      <c r="J82" s="9" t="s">
        <v>35</v>
      </c>
      <c r="K82" s="8" t="s">
        <v>35</v>
      </c>
      <c r="L82" s="8" t="s">
        <v>35</v>
      </c>
      <c r="M82" s="8" t="s">
        <v>35</v>
      </c>
      <c r="N82" s="8" t="s">
        <v>35</v>
      </c>
      <c r="O82" s="9" t="s">
        <v>35</v>
      </c>
      <c r="P82" s="19" t="s">
        <v>35</v>
      </c>
      <c r="Q82" s="9" t="s">
        <v>35</v>
      </c>
      <c r="R82" s="9" t="s">
        <v>35</v>
      </c>
      <c r="S82" s="9" t="s">
        <v>35</v>
      </c>
      <c r="T82" s="9" t="s">
        <v>35</v>
      </c>
      <c r="U82" s="8" t="s">
        <v>35</v>
      </c>
      <c r="V82" s="9" t="s">
        <v>35</v>
      </c>
      <c r="W82" s="9" t="s">
        <v>35</v>
      </c>
      <c r="X82" s="9" t="s">
        <v>35</v>
      </c>
      <c r="Y82" s="9" t="s">
        <v>35</v>
      </c>
      <c r="Z82" s="9" t="s">
        <v>35</v>
      </c>
    </row>
    <row r="83" spans="1:26" x14ac:dyDescent="0.35">
      <c r="A83" s="6" t="s">
        <v>505</v>
      </c>
      <c r="B83" s="7">
        <v>2017</v>
      </c>
      <c r="C83" s="6" t="s">
        <v>506</v>
      </c>
      <c r="D83" s="8" t="s">
        <v>507</v>
      </c>
      <c r="E83" s="6" t="s">
        <v>508</v>
      </c>
      <c r="F83" s="8" t="s">
        <v>30</v>
      </c>
      <c r="G83" s="8" t="s">
        <v>509</v>
      </c>
      <c r="H83" s="9" t="s">
        <v>35</v>
      </c>
      <c r="I83" s="8" t="s">
        <v>510</v>
      </c>
      <c r="J83" s="9" t="s">
        <v>511</v>
      </c>
      <c r="K83" s="8" t="s">
        <v>35</v>
      </c>
      <c r="L83" s="8" t="s">
        <v>512</v>
      </c>
      <c r="M83" s="8" t="s">
        <v>513</v>
      </c>
      <c r="N83" s="8" t="s">
        <v>79</v>
      </c>
      <c r="O83" s="9" t="s">
        <v>40</v>
      </c>
      <c r="P83" s="19">
        <v>18621</v>
      </c>
      <c r="Q83" s="9" t="s">
        <v>54</v>
      </c>
      <c r="R83" s="9" t="s">
        <v>40</v>
      </c>
      <c r="S83" s="19">
        <v>3811</v>
      </c>
      <c r="T83" s="11">
        <v>0.97</v>
      </c>
      <c r="U83" s="9" t="s">
        <v>40</v>
      </c>
      <c r="V83" s="11">
        <v>0.94</v>
      </c>
      <c r="W83" s="9" t="s">
        <v>40</v>
      </c>
      <c r="X83" s="12">
        <v>0.96</v>
      </c>
      <c r="Y83" s="11">
        <v>0.99</v>
      </c>
      <c r="Z83" s="9" t="s">
        <v>40</v>
      </c>
    </row>
    <row r="84" spans="1:26" x14ac:dyDescent="0.35">
      <c r="A84" s="6" t="s">
        <v>343</v>
      </c>
      <c r="B84" s="7">
        <v>2017</v>
      </c>
      <c r="C84" s="6" t="s">
        <v>344</v>
      </c>
      <c r="D84" s="8" t="s">
        <v>345</v>
      </c>
      <c r="E84" s="6" t="s">
        <v>346</v>
      </c>
      <c r="F84" s="8" t="s">
        <v>98</v>
      </c>
      <c r="G84" s="8" t="s">
        <v>142</v>
      </c>
      <c r="H84" s="9">
        <v>2015</v>
      </c>
      <c r="I84" s="8" t="s">
        <v>300</v>
      </c>
      <c r="J84" s="9" t="s">
        <v>49</v>
      </c>
      <c r="K84" s="8" t="s">
        <v>35</v>
      </c>
      <c r="L84" s="8" t="s">
        <v>347</v>
      </c>
      <c r="M84" s="8" t="s">
        <v>307</v>
      </c>
      <c r="N84" s="8" t="s">
        <v>71</v>
      </c>
      <c r="O84" s="9" t="s">
        <v>341</v>
      </c>
      <c r="P84" s="10">
        <v>512411</v>
      </c>
      <c r="Q84" s="9" t="s">
        <v>54</v>
      </c>
      <c r="R84" s="9" t="s">
        <v>42</v>
      </c>
      <c r="S84" s="19">
        <v>1569</v>
      </c>
      <c r="T84" s="11">
        <v>0.92900000000000005</v>
      </c>
      <c r="U84" s="9" t="s">
        <v>40</v>
      </c>
      <c r="V84" s="9" t="s">
        <v>40</v>
      </c>
      <c r="W84" s="11">
        <v>0.92500000000000004</v>
      </c>
      <c r="X84" s="9" t="s">
        <v>40</v>
      </c>
      <c r="Y84" s="11">
        <v>0.91800000000000004</v>
      </c>
      <c r="Z84" s="9" t="s">
        <v>40</v>
      </c>
    </row>
    <row r="85" spans="1:26" x14ac:dyDescent="0.35">
      <c r="A85" s="6" t="s">
        <v>111</v>
      </c>
      <c r="B85" s="7">
        <v>2017</v>
      </c>
      <c r="C85" s="6" t="s">
        <v>112</v>
      </c>
      <c r="D85" s="8" t="s">
        <v>113</v>
      </c>
      <c r="E85" s="6" t="s">
        <v>114</v>
      </c>
      <c r="F85" s="8" t="s">
        <v>30</v>
      </c>
      <c r="G85" s="8" t="s">
        <v>115</v>
      </c>
      <c r="H85" s="9" t="s">
        <v>35</v>
      </c>
      <c r="I85" s="6" t="s">
        <v>116</v>
      </c>
      <c r="J85" s="9" t="s">
        <v>49</v>
      </c>
      <c r="K85" s="8" t="s">
        <v>117</v>
      </c>
      <c r="L85" s="8" t="s">
        <v>118</v>
      </c>
      <c r="M85" s="8" t="s">
        <v>119</v>
      </c>
      <c r="N85" s="8" t="s">
        <v>71</v>
      </c>
      <c r="O85" s="9" t="s">
        <v>120</v>
      </c>
      <c r="P85" s="9" t="s">
        <v>40</v>
      </c>
      <c r="Q85" s="9" t="s">
        <v>54</v>
      </c>
      <c r="R85" s="9" t="s">
        <v>42</v>
      </c>
      <c r="S85" s="10">
        <v>123113</v>
      </c>
      <c r="T85" s="9" t="s">
        <v>40</v>
      </c>
      <c r="U85" s="9" t="s">
        <v>40</v>
      </c>
      <c r="V85" s="9" t="s">
        <v>40</v>
      </c>
      <c r="W85" s="9" t="s">
        <v>40</v>
      </c>
      <c r="X85" s="9" t="s">
        <v>40</v>
      </c>
      <c r="Y85" s="9" t="s">
        <v>40</v>
      </c>
      <c r="Z85" s="9" t="s">
        <v>40</v>
      </c>
    </row>
    <row r="86" spans="1:26" x14ac:dyDescent="0.35">
      <c r="A86" s="6" t="s">
        <v>413</v>
      </c>
      <c r="B86" s="7">
        <v>2017</v>
      </c>
      <c r="C86" s="6" t="s">
        <v>414</v>
      </c>
      <c r="D86" s="8" t="s">
        <v>415</v>
      </c>
      <c r="E86" s="6" t="s">
        <v>416</v>
      </c>
      <c r="F86" s="8" t="s">
        <v>85</v>
      </c>
      <c r="G86" s="8" t="s">
        <v>99</v>
      </c>
      <c r="H86" s="9" t="s">
        <v>417</v>
      </c>
      <c r="I86" s="8" t="s">
        <v>40</v>
      </c>
      <c r="J86" s="9" t="s">
        <v>49</v>
      </c>
      <c r="K86" s="8" t="s">
        <v>35</v>
      </c>
      <c r="L86" s="8" t="s">
        <v>418</v>
      </c>
      <c r="M86" s="8" t="s">
        <v>419</v>
      </c>
      <c r="N86" s="8" t="s">
        <v>420</v>
      </c>
      <c r="O86" s="9" t="s">
        <v>421</v>
      </c>
      <c r="P86" s="19">
        <v>64371</v>
      </c>
      <c r="Q86" s="9" t="s">
        <v>54</v>
      </c>
      <c r="R86" s="9" t="s">
        <v>40</v>
      </c>
      <c r="S86" s="9" t="s">
        <v>40</v>
      </c>
      <c r="T86" s="9" t="s">
        <v>40</v>
      </c>
      <c r="U86" s="9" t="s">
        <v>40</v>
      </c>
      <c r="V86" s="9" t="s">
        <v>40</v>
      </c>
      <c r="W86" s="9" t="s">
        <v>40</v>
      </c>
      <c r="X86" s="9" t="s">
        <v>40</v>
      </c>
      <c r="Y86" s="9" t="s">
        <v>40</v>
      </c>
      <c r="Z86" s="9" t="s">
        <v>40</v>
      </c>
    </row>
    <row r="87" spans="1:26" x14ac:dyDescent="0.35">
      <c r="A87" s="6" t="s">
        <v>428</v>
      </c>
      <c r="B87" s="7">
        <v>2017</v>
      </c>
      <c r="C87" s="6" t="s">
        <v>429</v>
      </c>
      <c r="D87" s="6" t="s">
        <v>131</v>
      </c>
      <c r="E87" s="6" t="s">
        <v>430</v>
      </c>
      <c r="F87" s="6" t="s">
        <v>30</v>
      </c>
      <c r="G87" s="6" t="s">
        <v>431</v>
      </c>
      <c r="H87" s="9" t="s">
        <v>35</v>
      </c>
      <c r="I87" s="8" t="s">
        <v>40</v>
      </c>
      <c r="J87" s="9" t="s">
        <v>40</v>
      </c>
      <c r="K87" s="6" t="s">
        <v>432</v>
      </c>
      <c r="L87" s="8"/>
      <c r="M87" s="6" t="s">
        <v>204</v>
      </c>
      <c r="N87" s="6" t="s">
        <v>71</v>
      </c>
      <c r="O87" s="16" t="s">
        <v>110</v>
      </c>
      <c r="P87" s="16">
        <v>516</v>
      </c>
      <c r="Q87" s="16" t="s">
        <v>41</v>
      </c>
      <c r="R87" s="16" t="s">
        <v>42</v>
      </c>
      <c r="S87" s="16">
        <v>215</v>
      </c>
      <c r="T87" s="9" t="s">
        <v>40</v>
      </c>
      <c r="U87" s="9" t="s">
        <v>40</v>
      </c>
      <c r="V87" s="9" t="s">
        <v>40</v>
      </c>
      <c r="W87" s="9" t="s">
        <v>40</v>
      </c>
      <c r="X87" s="17">
        <v>0.77400000000000002</v>
      </c>
      <c r="Y87" s="9" t="s">
        <v>40</v>
      </c>
      <c r="Z87" s="9" t="s">
        <v>40</v>
      </c>
    </row>
    <row r="88" spans="1:26" x14ac:dyDescent="0.35">
      <c r="A88" s="6" t="s">
        <v>625</v>
      </c>
      <c r="B88" s="7">
        <v>2017</v>
      </c>
      <c r="C88" s="6" t="s">
        <v>626</v>
      </c>
      <c r="D88" s="6" t="s">
        <v>131</v>
      </c>
      <c r="E88" s="6" t="s">
        <v>627</v>
      </c>
      <c r="F88" s="6" t="s">
        <v>30</v>
      </c>
      <c r="G88" s="6" t="s">
        <v>425</v>
      </c>
      <c r="H88" s="16" t="s">
        <v>628</v>
      </c>
      <c r="I88" s="6" t="s">
        <v>629</v>
      </c>
      <c r="J88" s="16" t="s">
        <v>49</v>
      </c>
      <c r="K88" s="6" t="s">
        <v>630</v>
      </c>
      <c r="L88" s="6" t="s">
        <v>631</v>
      </c>
      <c r="M88" s="6" t="s">
        <v>393</v>
      </c>
      <c r="N88" s="6" t="s">
        <v>79</v>
      </c>
      <c r="O88" s="16" t="s">
        <v>632</v>
      </c>
      <c r="P88" s="19">
        <v>2159</v>
      </c>
      <c r="Q88" s="19" t="s">
        <v>54</v>
      </c>
      <c r="R88" s="9" t="s">
        <v>40</v>
      </c>
      <c r="S88" s="9" t="s">
        <v>40</v>
      </c>
      <c r="T88" s="9" t="s">
        <v>40</v>
      </c>
      <c r="U88" s="15" t="s">
        <v>40</v>
      </c>
      <c r="V88" s="9" t="s">
        <v>40</v>
      </c>
      <c r="W88" s="9" t="s">
        <v>40</v>
      </c>
      <c r="X88" s="16" t="s">
        <v>633</v>
      </c>
      <c r="Y88" s="9" t="s">
        <v>40</v>
      </c>
      <c r="Z88" s="9" t="s">
        <v>40</v>
      </c>
    </row>
    <row r="89" spans="1:26" x14ac:dyDescent="0.35">
      <c r="A89" s="6" t="s">
        <v>121</v>
      </c>
      <c r="B89" s="7">
        <v>2017</v>
      </c>
      <c r="C89" s="6" t="s">
        <v>122</v>
      </c>
      <c r="D89" s="18" t="s">
        <v>113</v>
      </c>
      <c r="E89" s="6" t="s">
        <v>123</v>
      </c>
      <c r="F89" s="8" t="s">
        <v>30</v>
      </c>
      <c r="G89" s="16" t="s">
        <v>124</v>
      </c>
      <c r="H89" s="9" t="s">
        <v>35</v>
      </c>
      <c r="I89" s="6" t="s">
        <v>116</v>
      </c>
      <c r="J89" s="9" t="s">
        <v>49</v>
      </c>
      <c r="K89" s="13" t="s">
        <v>125</v>
      </c>
      <c r="L89" s="8" t="s">
        <v>35</v>
      </c>
      <c r="M89" s="8" t="s">
        <v>126</v>
      </c>
      <c r="N89" s="8" t="s">
        <v>127</v>
      </c>
      <c r="O89" s="16" t="s">
        <v>128</v>
      </c>
      <c r="P89" s="9" t="s">
        <v>40</v>
      </c>
      <c r="Q89" s="9" t="s">
        <v>54</v>
      </c>
      <c r="R89" s="9" t="s">
        <v>42</v>
      </c>
      <c r="S89" s="10">
        <v>3000</v>
      </c>
      <c r="T89" s="9" t="s">
        <v>40</v>
      </c>
      <c r="U89" s="9" t="s">
        <v>40</v>
      </c>
      <c r="V89" s="11">
        <v>0.75</v>
      </c>
      <c r="W89" s="11">
        <v>0.91</v>
      </c>
      <c r="X89" s="9" t="s">
        <v>40</v>
      </c>
      <c r="Y89" s="9" t="s">
        <v>40</v>
      </c>
      <c r="Z89" s="11">
        <v>0.9</v>
      </c>
    </row>
    <row r="90" spans="1:26" x14ac:dyDescent="0.35">
      <c r="A90" s="6" t="s">
        <v>375</v>
      </c>
      <c r="B90" s="7">
        <v>2017</v>
      </c>
      <c r="C90" s="13" t="s">
        <v>376</v>
      </c>
      <c r="D90" s="6" t="s">
        <v>28</v>
      </c>
      <c r="E90" s="6" t="s">
        <v>377</v>
      </c>
      <c r="F90" s="6" t="s">
        <v>30</v>
      </c>
      <c r="G90" s="24" t="s">
        <v>378</v>
      </c>
      <c r="H90" s="16" t="s">
        <v>35</v>
      </c>
      <c r="I90" s="24" t="s">
        <v>379</v>
      </c>
      <c r="J90" s="16" t="s">
        <v>380</v>
      </c>
      <c r="K90" s="8" t="s">
        <v>35</v>
      </c>
      <c r="L90" s="24" t="s">
        <v>381</v>
      </c>
      <c r="M90" s="24" t="s">
        <v>382</v>
      </c>
      <c r="N90" s="24" t="s">
        <v>178</v>
      </c>
      <c r="O90" s="16" t="s">
        <v>383</v>
      </c>
      <c r="P90" s="19">
        <v>1600000</v>
      </c>
      <c r="Q90" s="16" t="s">
        <v>54</v>
      </c>
      <c r="R90" s="16" t="s">
        <v>384</v>
      </c>
      <c r="S90" s="10">
        <v>350000</v>
      </c>
      <c r="T90" s="17">
        <v>0.85</v>
      </c>
      <c r="U90" s="9" t="s">
        <v>40</v>
      </c>
      <c r="V90" s="17">
        <v>0.98</v>
      </c>
      <c r="W90" s="17">
        <v>0.93</v>
      </c>
      <c r="X90" s="11">
        <v>0.91</v>
      </c>
      <c r="Y90" s="9" t="s">
        <v>40</v>
      </c>
      <c r="Z90" s="9" t="s">
        <v>40</v>
      </c>
    </row>
    <row r="91" spans="1:26" x14ac:dyDescent="0.35">
      <c r="A91" s="6" t="s">
        <v>780</v>
      </c>
      <c r="B91" s="7">
        <v>2017</v>
      </c>
      <c r="C91" s="6" t="s">
        <v>781</v>
      </c>
      <c r="D91" s="6" t="s">
        <v>782</v>
      </c>
      <c r="E91" s="6" t="s">
        <v>783</v>
      </c>
      <c r="F91" s="8" t="s">
        <v>98</v>
      </c>
      <c r="G91" s="6" t="s">
        <v>784</v>
      </c>
      <c r="H91" s="9" t="s">
        <v>35</v>
      </c>
      <c r="I91" s="8" t="s">
        <v>40</v>
      </c>
      <c r="J91" s="16" t="s">
        <v>785</v>
      </c>
      <c r="K91" s="13" t="s">
        <v>786</v>
      </c>
      <c r="L91" s="8"/>
      <c r="M91" s="6" t="s">
        <v>787</v>
      </c>
      <c r="N91" s="6" t="s">
        <v>483</v>
      </c>
      <c r="O91" s="16" t="s">
        <v>788</v>
      </c>
      <c r="P91" s="19">
        <v>861</v>
      </c>
      <c r="Q91" s="9" t="s">
        <v>54</v>
      </c>
      <c r="R91" s="9" t="s">
        <v>40</v>
      </c>
      <c r="S91" s="16">
        <v>861</v>
      </c>
      <c r="T91" s="28">
        <v>0.77</v>
      </c>
      <c r="U91" s="9" t="s">
        <v>40</v>
      </c>
      <c r="V91" s="17">
        <v>0.93500000000000005</v>
      </c>
      <c r="W91" s="28">
        <v>0.68</v>
      </c>
      <c r="X91" s="9" t="s">
        <v>40</v>
      </c>
      <c r="Y91" s="9" t="s">
        <v>40</v>
      </c>
      <c r="Z91" s="9" t="s">
        <v>40</v>
      </c>
    </row>
    <row r="92" spans="1:26" x14ac:dyDescent="0.35">
      <c r="A92" s="6" t="s">
        <v>574</v>
      </c>
      <c r="B92" s="7">
        <v>2017</v>
      </c>
      <c r="C92" s="6" t="s">
        <v>575</v>
      </c>
      <c r="D92" s="6" t="s">
        <v>358</v>
      </c>
      <c r="E92" s="6" t="s">
        <v>576</v>
      </c>
      <c r="F92" s="6" t="s">
        <v>30</v>
      </c>
      <c r="G92" s="6" t="s">
        <v>577</v>
      </c>
      <c r="H92" s="16" t="s">
        <v>578</v>
      </c>
      <c r="I92" s="6" t="s">
        <v>579</v>
      </c>
      <c r="J92" s="16" t="s">
        <v>580</v>
      </c>
      <c r="K92" s="13" t="s">
        <v>581</v>
      </c>
      <c r="L92" s="8" t="s">
        <v>35</v>
      </c>
      <c r="M92" s="8" t="s">
        <v>582</v>
      </c>
      <c r="N92" s="6" t="s">
        <v>79</v>
      </c>
      <c r="O92" s="9" t="s">
        <v>40</v>
      </c>
      <c r="P92" s="19">
        <v>1133223</v>
      </c>
      <c r="Q92" s="9" t="s">
        <v>54</v>
      </c>
      <c r="R92" s="9" t="s">
        <v>583</v>
      </c>
      <c r="S92" s="19">
        <v>7741</v>
      </c>
      <c r="T92" s="28">
        <v>0.8</v>
      </c>
      <c r="U92" s="9" t="s">
        <v>40</v>
      </c>
      <c r="V92" s="9" t="s">
        <v>40</v>
      </c>
      <c r="W92" s="9" t="s">
        <v>40</v>
      </c>
      <c r="X92" s="9" t="s">
        <v>40</v>
      </c>
      <c r="Y92" s="9" t="s">
        <v>40</v>
      </c>
      <c r="Z92" s="9" t="s">
        <v>40</v>
      </c>
    </row>
    <row r="93" spans="1:26" x14ac:dyDescent="0.35">
      <c r="A93" s="6" t="s">
        <v>238</v>
      </c>
      <c r="B93" s="7">
        <v>2017</v>
      </c>
      <c r="C93" s="6" t="s">
        <v>239</v>
      </c>
      <c r="D93" s="8" t="s">
        <v>131</v>
      </c>
      <c r="E93" s="6" t="s">
        <v>240</v>
      </c>
      <c r="F93" s="8" t="s">
        <v>30</v>
      </c>
      <c r="G93" s="8" t="s">
        <v>241</v>
      </c>
      <c r="H93" s="9" t="s">
        <v>35</v>
      </c>
      <c r="I93" s="8" t="s">
        <v>242</v>
      </c>
      <c r="J93" s="9" t="s">
        <v>49</v>
      </c>
      <c r="K93" s="8" t="s">
        <v>243</v>
      </c>
      <c r="L93" s="8" t="s">
        <v>35</v>
      </c>
      <c r="M93" s="8" t="s">
        <v>109</v>
      </c>
      <c r="N93" s="8" t="s">
        <v>79</v>
      </c>
      <c r="O93" s="9" t="s">
        <v>244</v>
      </c>
      <c r="P93" s="10">
        <v>7000</v>
      </c>
      <c r="Q93" s="9" t="s">
        <v>54</v>
      </c>
      <c r="R93" s="9" t="s">
        <v>42</v>
      </c>
      <c r="S93" s="9" t="s">
        <v>40</v>
      </c>
      <c r="T93" s="11">
        <v>0.75</v>
      </c>
      <c r="U93" s="9" t="s">
        <v>40</v>
      </c>
      <c r="V93" s="11">
        <v>0.7</v>
      </c>
      <c r="W93" s="11">
        <v>0.9</v>
      </c>
      <c r="X93" s="9" t="s">
        <v>40</v>
      </c>
      <c r="Y93" s="9" t="s">
        <v>40</v>
      </c>
      <c r="Z93" s="11">
        <v>0.75</v>
      </c>
    </row>
    <row r="94" spans="1:26" x14ac:dyDescent="0.35">
      <c r="A94" s="6" t="s">
        <v>705</v>
      </c>
      <c r="B94" s="7">
        <v>2017</v>
      </c>
      <c r="C94" s="6" t="s">
        <v>706</v>
      </c>
      <c r="D94" s="6" t="s">
        <v>498</v>
      </c>
      <c r="E94" s="6" t="s">
        <v>707</v>
      </c>
      <c r="F94" s="6" t="s">
        <v>30</v>
      </c>
      <c r="G94" s="6" t="s">
        <v>708</v>
      </c>
      <c r="H94" s="16" t="s">
        <v>35</v>
      </c>
      <c r="I94" s="8" t="s">
        <v>660</v>
      </c>
      <c r="J94" s="16" t="s">
        <v>49</v>
      </c>
      <c r="K94" s="6" t="s">
        <v>709</v>
      </c>
      <c r="L94" s="6" t="s">
        <v>402</v>
      </c>
      <c r="M94" s="6" t="s">
        <v>294</v>
      </c>
      <c r="N94" s="6" t="s">
        <v>71</v>
      </c>
      <c r="O94" s="16" t="s">
        <v>158</v>
      </c>
      <c r="P94" s="19" t="s">
        <v>710</v>
      </c>
      <c r="Q94" s="19" t="s">
        <v>54</v>
      </c>
      <c r="R94" s="9" t="s">
        <v>40</v>
      </c>
      <c r="S94" s="9" t="s">
        <v>40</v>
      </c>
      <c r="T94" s="28">
        <v>0.96899999999999997</v>
      </c>
      <c r="U94" s="9" t="s">
        <v>40</v>
      </c>
      <c r="V94" s="17">
        <v>0.94399999999999995</v>
      </c>
      <c r="W94" s="9" t="s">
        <v>40</v>
      </c>
      <c r="X94" s="17">
        <v>0.95499999999999996</v>
      </c>
      <c r="Y94" s="9" t="s">
        <v>40</v>
      </c>
      <c r="Z94" s="9" t="s">
        <v>40</v>
      </c>
    </row>
    <row r="95" spans="1:26" x14ac:dyDescent="0.35">
      <c r="A95" s="6" t="s">
        <v>521</v>
      </c>
      <c r="B95" s="7">
        <v>2017</v>
      </c>
      <c r="C95" s="6" t="s">
        <v>522</v>
      </c>
      <c r="D95" s="8" t="s">
        <v>358</v>
      </c>
      <c r="E95" s="6" t="s">
        <v>523</v>
      </c>
      <c r="F95" s="8" t="s">
        <v>30</v>
      </c>
      <c r="G95" s="8" t="s">
        <v>524</v>
      </c>
      <c r="H95" s="9" t="s">
        <v>525</v>
      </c>
      <c r="I95" s="8" t="s">
        <v>526</v>
      </c>
      <c r="J95" s="9" t="s">
        <v>409</v>
      </c>
      <c r="K95" s="8" t="s">
        <v>35</v>
      </c>
      <c r="L95" s="8" t="s">
        <v>527</v>
      </c>
      <c r="M95" s="8" t="s">
        <v>528</v>
      </c>
      <c r="N95" s="8" t="s">
        <v>79</v>
      </c>
      <c r="O95" s="9" t="s">
        <v>529</v>
      </c>
      <c r="P95" s="9" t="s">
        <v>40</v>
      </c>
      <c r="Q95" s="9" t="s">
        <v>54</v>
      </c>
      <c r="R95" s="9" t="s">
        <v>42</v>
      </c>
      <c r="S95" s="9">
        <v>189</v>
      </c>
      <c r="T95" s="9" t="s">
        <v>40</v>
      </c>
      <c r="U95" s="9" t="s">
        <v>40</v>
      </c>
      <c r="V95" s="9" t="s">
        <v>40</v>
      </c>
      <c r="W95" s="9" t="s">
        <v>40</v>
      </c>
      <c r="X95" s="9" t="s">
        <v>40</v>
      </c>
      <c r="Y95" s="9" t="s">
        <v>40</v>
      </c>
      <c r="Z95" s="11">
        <v>0.86099999999999999</v>
      </c>
    </row>
    <row r="96" spans="1:26" x14ac:dyDescent="0.35">
      <c r="A96" s="6" t="s">
        <v>322</v>
      </c>
      <c r="B96" s="7">
        <v>2017</v>
      </c>
      <c r="C96" s="6" t="s">
        <v>323</v>
      </c>
      <c r="D96" s="8" t="s">
        <v>131</v>
      </c>
      <c r="E96" s="6" t="s">
        <v>324</v>
      </c>
      <c r="F96" s="8" t="s">
        <v>30</v>
      </c>
      <c r="G96" s="8" t="s">
        <v>325</v>
      </c>
      <c r="H96" s="9">
        <v>2015</v>
      </c>
      <c r="I96" s="8" t="s">
        <v>326</v>
      </c>
      <c r="J96" s="9" t="s">
        <v>49</v>
      </c>
      <c r="K96" s="8" t="s">
        <v>59</v>
      </c>
      <c r="L96" s="8" t="s">
        <v>35</v>
      </c>
      <c r="M96" s="8" t="s">
        <v>327</v>
      </c>
      <c r="N96" s="8" t="s">
        <v>79</v>
      </c>
      <c r="O96" s="9" t="s">
        <v>328</v>
      </c>
      <c r="P96" s="10">
        <f>(98+32+55)+48</f>
        <v>233</v>
      </c>
      <c r="Q96" s="9" t="s">
        <v>41</v>
      </c>
      <c r="R96" s="9" t="s">
        <v>42</v>
      </c>
      <c r="S96" s="9" t="s">
        <v>40</v>
      </c>
      <c r="T96" s="11">
        <v>0.94</v>
      </c>
      <c r="U96" s="9" t="s">
        <v>40</v>
      </c>
      <c r="V96" s="11">
        <v>0.36499999999999999</v>
      </c>
      <c r="W96" s="9" t="s">
        <v>40</v>
      </c>
      <c r="X96" s="11">
        <v>0.52500000000000002</v>
      </c>
      <c r="Y96" s="9" t="s">
        <v>40</v>
      </c>
      <c r="Z96" s="9" t="s">
        <v>40</v>
      </c>
    </row>
    <row r="97" spans="1:26" x14ac:dyDescent="0.35">
      <c r="A97" s="6" t="s">
        <v>695</v>
      </c>
      <c r="B97" s="7">
        <v>2017</v>
      </c>
      <c r="C97" s="6" t="s">
        <v>696</v>
      </c>
      <c r="D97" s="8" t="s">
        <v>697</v>
      </c>
      <c r="E97" s="6" t="s">
        <v>698</v>
      </c>
      <c r="F97" s="8" t="s">
        <v>98</v>
      </c>
      <c r="G97" s="8" t="s">
        <v>699</v>
      </c>
      <c r="H97" s="9" t="s">
        <v>35</v>
      </c>
      <c r="I97" s="8" t="s">
        <v>660</v>
      </c>
      <c r="J97" s="9" t="s">
        <v>49</v>
      </c>
      <c r="K97" s="8" t="s">
        <v>35</v>
      </c>
      <c r="L97" s="8" t="s">
        <v>700</v>
      </c>
      <c r="M97" s="8" t="s">
        <v>701</v>
      </c>
      <c r="N97" s="8" t="s">
        <v>71</v>
      </c>
      <c r="O97" s="9" t="s">
        <v>702</v>
      </c>
      <c r="P97" s="19">
        <v>300</v>
      </c>
      <c r="Q97" s="19" t="s">
        <v>54</v>
      </c>
      <c r="R97" s="9" t="s">
        <v>42</v>
      </c>
      <c r="S97" s="9" t="s">
        <v>40</v>
      </c>
      <c r="T97" s="9" t="s">
        <v>703</v>
      </c>
      <c r="U97" s="9" t="s">
        <v>40</v>
      </c>
      <c r="V97" s="9" t="s">
        <v>40</v>
      </c>
      <c r="W97" s="9" t="s">
        <v>40</v>
      </c>
      <c r="X97" s="9" t="s">
        <v>704</v>
      </c>
      <c r="Y97" s="9" t="s">
        <v>40</v>
      </c>
      <c r="Z97" s="9" t="s">
        <v>40</v>
      </c>
    </row>
    <row r="98" spans="1:26" x14ac:dyDescent="0.35">
      <c r="A98" s="6" t="s">
        <v>182</v>
      </c>
      <c r="B98" s="7">
        <v>2017</v>
      </c>
      <c r="C98" s="6" t="s">
        <v>183</v>
      </c>
      <c r="D98" s="8" t="s">
        <v>131</v>
      </c>
      <c r="E98" s="6" t="s">
        <v>184</v>
      </c>
      <c r="F98" s="8" t="s">
        <v>30</v>
      </c>
      <c r="G98" s="8" t="s">
        <v>185</v>
      </c>
      <c r="H98" s="9" t="s">
        <v>186</v>
      </c>
      <c r="I98" s="8" t="s">
        <v>187</v>
      </c>
      <c r="J98" s="9" t="s">
        <v>49</v>
      </c>
      <c r="K98" s="8" t="s">
        <v>35</v>
      </c>
      <c r="L98" s="8" t="s">
        <v>188</v>
      </c>
      <c r="M98" s="8" t="s">
        <v>189</v>
      </c>
      <c r="N98" s="8" t="s">
        <v>71</v>
      </c>
      <c r="O98" s="9" t="s">
        <v>190</v>
      </c>
      <c r="P98" s="10">
        <v>309774</v>
      </c>
      <c r="Q98" s="9" t="s">
        <v>54</v>
      </c>
      <c r="R98" s="9" t="s">
        <v>40</v>
      </c>
      <c r="S98" s="19" t="s">
        <v>191</v>
      </c>
      <c r="T98" s="9" t="s">
        <v>192</v>
      </c>
      <c r="U98" s="9" t="s">
        <v>40</v>
      </c>
      <c r="V98" s="9" t="s">
        <v>40</v>
      </c>
      <c r="W98" s="9" t="s">
        <v>40</v>
      </c>
      <c r="X98" s="9" t="s">
        <v>40</v>
      </c>
      <c r="Y98" s="9" t="s">
        <v>40</v>
      </c>
      <c r="Z98" s="9" t="s">
        <v>40</v>
      </c>
    </row>
    <row r="99" spans="1:26" s="24" customFormat="1" ht="14.15" customHeight="1" x14ac:dyDescent="0.35">
      <c r="A99" s="6" t="s">
        <v>679</v>
      </c>
      <c r="B99" s="7">
        <v>2017</v>
      </c>
      <c r="C99" s="6" t="s">
        <v>680</v>
      </c>
      <c r="D99" s="8" t="s">
        <v>28</v>
      </c>
      <c r="E99" s="6" t="s">
        <v>681</v>
      </c>
      <c r="F99" s="8" t="s">
        <v>30</v>
      </c>
      <c r="G99" s="8" t="s">
        <v>682</v>
      </c>
      <c r="H99" s="9" t="s">
        <v>683</v>
      </c>
      <c r="I99" s="8" t="s">
        <v>684</v>
      </c>
      <c r="J99" s="9" t="s">
        <v>49</v>
      </c>
      <c r="K99" s="15" t="s">
        <v>685</v>
      </c>
      <c r="L99" s="15" t="s">
        <v>402</v>
      </c>
      <c r="M99" s="8" t="s">
        <v>119</v>
      </c>
      <c r="N99" s="8" t="s">
        <v>71</v>
      </c>
      <c r="O99" s="9" t="s">
        <v>686</v>
      </c>
      <c r="P99" s="9" t="s">
        <v>40</v>
      </c>
      <c r="Q99" s="19" t="s">
        <v>54</v>
      </c>
      <c r="R99" s="9" t="s">
        <v>42</v>
      </c>
      <c r="S99" s="9">
        <v>643</v>
      </c>
      <c r="T99" s="9" t="s">
        <v>40</v>
      </c>
      <c r="U99" s="15" t="s">
        <v>40</v>
      </c>
      <c r="V99" s="9" t="s">
        <v>40</v>
      </c>
      <c r="W99" s="9" t="s">
        <v>40</v>
      </c>
      <c r="X99" s="9" t="s">
        <v>40</v>
      </c>
      <c r="Y99" s="9" t="s">
        <v>40</v>
      </c>
      <c r="Z99" s="9" t="s">
        <v>40</v>
      </c>
    </row>
    <row r="100" spans="1:26" ht="14.15" customHeight="1" x14ac:dyDescent="0.35">
      <c r="A100" s="6" t="s">
        <v>726</v>
      </c>
      <c r="B100" s="7">
        <v>2017</v>
      </c>
      <c r="C100" s="6" t="s">
        <v>727</v>
      </c>
      <c r="D100" s="8" t="s">
        <v>728</v>
      </c>
      <c r="E100" s="6" t="s">
        <v>729</v>
      </c>
      <c r="F100" s="6" t="s">
        <v>98</v>
      </c>
      <c r="G100" s="6" t="s">
        <v>644</v>
      </c>
      <c r="H100" s="16" t="s">
        <v>730</v>
      </c>
      <c r="I100" s="6" t="s">
        <v>660</v>
      </c>
      <c r="J100" s="16" t="s">
        <v>49</v>
      </c>
      <c r="K100" s="8" t="s">
        <v>35</v>
      </c>
      <c r="L100" s="6" t="s">
        <v>731</v>
      </c>
      <c r="M100" s="6" t="s">
        <v>732</v>
      </c>
      <c r="N100" s="6" t="s">
        <v>71</v>
      </c>
      <c r="O100" s="9" t="s">
        <v>40</v>
      </c>
      <c r="P100" s="19">
        <v>4000</v>
      </c>
      <c r="Q100" s="9" t="s">
        <v>54</v>
      </c>
      <c r="R100" s="16" t="s">
        <v>42</v>
      </c>
      <c r="S100" s="9" t="s">
        <v>40</v>
      </c>
      <c r="T100" s="9" t="s">
        <v>40</v>
      </c>
      <c r="U100" s="9" t="s">
        <v>40</v>
      </c>
      <c r="V100" s="17">
        <v>0.94</v>
      </c>
      <c r="W100" s="17">
        <v>0.96</v>
      </c>
      <c r="X100" s="9" t="s">
        <v>40</v>
      </c>
      <c r="Y100" s="9" t="s">
        <v>40</v>
      </c>
      <c r="Z100" s="9" t="s">
        <v>40</v>
      </c>
    </row>
    <row r="101" spans="1:26" ht="15" customHeight="1" x14ac:dyDescent="0.35">
      <c r="A101" s="6" t="s">
        <v>433</v>
      </c>
      <c r="B101" s="7">
        <v>2017</v>
      </c>
      <c r="C101" s="6" t="s">
        <v>434</v>
      </c>
      <c r="D101" s="8" t="s">
        <v>435</v>
      </c>
      <c r="E101" s="6" t="s">
        <v>436</v>
      </c>
      <c r="F101" s="8" t="s">
        <v>98</v>
      </c>
      <c r="G101" s="8" t="s">
        <v>437</v>
      </c>
      <c r="H101" s="9" t="s">
        <v>35</v>
      </c>
      <c r="I101" s="8" t="s">
        <v>438</v>
      </c>
      <c r="J101" s="9" t="s">
        <v>49</v>
      </c>
      <c r="K101" s="8" t="s">
        <v>35</v>
      </c>
      <c r="L101" s="8" t="s">
        <v>439</v>
      </c>
      <c r="M101" s="8" t="s">
        <v>147</v>
      </c>
      <c r="N101" s="8" t="s">
        <v>71</v>
      </c>
      <c r="O101" s="9" t="s">
        <v>40</v>
      </c>
      <c r="P101" s="9">
        <v>300</v>
      </c>
      <c r="Q101" s="9" t="s">
        <v>54</v>
      </c>
      <c r="R101" s="9" t="s">
        <v>42</v>
      </c>
      <c r="S101" s="9">
        <v>8901</v>
      </c>
      <c r="T101" s="11">
        <v>0.95</v>
      </c>
      <c r="U101" s="9" t="s">
        <v>40</v>
      </c>
      <c r="V101" s="11">
        <v>0.79200000000000004</v>
      </c>
      <c r="W101" s="9" t="s">
        <v>40</v>
      </c>
      <c r="X101" s="11">
        <v>0.86299999999999999</v>
      </c>
      <c r="Y101" s="9" t="s">
        <v>40</v>
      </c>
      <c r="Z101" s="9" t="s">
        <v>40</v>
      </c>
    </row>
    <row r="102" spans="1:26" x14ac:dyDescent="0.35">
      <c r="A102" s="6" t="s">
        <v>348</v>
      </c>
      <c r="B102" s="7">
        <v>2017</v>
      </c>
      <c r="C102" s="13" t="s">
        <v>349</v>
      </c>
      <c r="D102" s="8" t="s">
        <v>113</v>
      </c>
      <c r="E102" s="6" t="s">
        <v>350</v>
      </c>
      <c r="F102" s="8" t="s">
        <v>30</v>
      </c>
      <c r="G102" s="8" t="s">
        <v>142</v>
      </c>
      <c r="H102" s="9" t="s">
        <v>35</v>
      </c>
      <c r="I102" s="8" t="s">
        <v>351</v>
      </c>
      <c r="J102" s="9" t="s">
        <v>49</v>
      </c>
      <c r="K102" s="8" t="s">
        <v>352</v>
      </c>
      <c r="L102" s="8"/>
      <c r="M102" s="8" t="s">
        <v>353</v>
      </c>
      <c r="N102" s="8" t="s">
        <v>354</v>
      </c>
      <c r="O102" s="9" t="s">
        <v>355</v>
      </c>
      <c r="P102" s="19">
        <v>250434</v>
      </c>
      <c r="Q102" s="9" t="s">
        <v>54</v>
      </c>
      <c r="R102" s="9" t="s">
        <v>40</v>
      </c>
      <c r="S102" s="9">
        <v>662</v>
      </c>
      <c r="T102" s="9" t="s">
        <v>40</v>
      </c>
      <c r="U102" s="9" t="s">
        <v>40</v>
      </c>
      <c r="V102" s="9" t="s">
        <v>40</v>
      </c>
      <c r="W102" s="9" t="s">
        <v>40</v>
      </c>
      <c r="X102" s="9" t="s">
        <v>40</v>
      </c>
      <c r="Y102" s="11">
        <v>0.95250000000000001</v>
      </c>
      <c r="Z102" s="11">
        <v>0.99399999999999999</v>
      </c>
    </row>
    <row r="103" spans="1:26" ht="16.5" customHeight="1" x14ac:dyDescent="0.35">
      <c r="A103" s="6" t="s">
        <v>63</v>
      </c>
      <c r="B103" s="7">
        <v>2017</v>
      </c>
      <c r="C103" s="6" t="s">
        <v>64</v>
      </c>
      <c r="D103" s="8" t="s">
        <v>28</v>
      </c>
      <c r="E103" s="6" t="s">
        <v>65</v>
      </c>
      <c r="F103" s="8" t="s">
        <v>30</v>
      </c>
      <c r="G103" s="8" t="s">
        <v>66</v>
      </c>
      <c r="H103" s="9" t="s">
        <v>67</v>
      </c>
      <c r="I103" s="8" t="s">
        <v>68</v>
      </c>
      <c r="J103" s="9" t="s">
        <v>49</v>
      </c>
      <c r="K103" s="8" t="s">
        <v>35</v>
      </c>
      <c r="L103" s="8" t="s">
        <v>69</v>
      </c>
      <c r="M103" s="8" t="s">
        <v>70</v>
      </c>
      <c r="N103" s="8" t="s">
        <v>71</v>
      </c>
      <c r="O103" s="9" t="s">
        <v>40</v>
      </c>
      <c r="P103" s="10">
        <v>480</v>
      </c>
      <c r="Q103" s="9" t="s">
        <v>54</v>
      </c>
      <c r="R103" s="9" t="s">
        <v>40</v>
      </c>
      <c r="S103" s="9">
        <v>480</v>
      </c>
      <c r="T103" s="9">
        <v>1</v>
      </c>
      <c r="U103" s="9" t="s">
        <v>40</v>
      </c>
      <c r="V103" s="11">
        <v>0.88</v>
      </c>
      <c r="W103" s="11">
        <v>0.9</v>
      </c>
      <c r="X103" s="9" t="s">
        <v>40</v>
      </c>
      <c r="Y103" s="9" t="s">
        <v>40</v>
      </c>
      <c r="Z103" s="9" t="s">
        <v>40</v>
      </c>
    </row>
    <row r="104" spans="1:26" x14ac:dyDescent="0.35">
      <c r="A104" s="6" t="s">
        <v>647</v>
      </c>
      <c r="B104" s="7">
        <v>2017</v>
      </c>
      <c r="C104" s="6" t="s">
        <v>648</v>
      </c>
      <c r="D104" s="8" t="s">
        <v>649</v>
      </c>
      <c r="E104" s="6" t="s">
        <v>650</v>
      </c>
      <c r="F104" s="8" t="s">
        <v>85</v>
      </c>
      <c r="G104" s="8" t="s">
        <v>425</v>
      </c>
      <c r="H104" s="9" t="s">
        <v>35</v>
      </c>
      <c r="I104" s="8" t="s">
        <v>645</v>
      </c>
      <c r="J104" s="9" t="s">
        <v>49</v>
      </c>
      <c r="K104" s="14" t="s">
        <v>651</v>
      </c>
      <c r="L104" s="8" t="s">
        <v>35</v>
      </c>
      <c r="M104" s="8" t="s">
        <v>652</v>
      </c>
      <c r="N104" s="8" t="s">
        <v>79</v>
      </c>
      <c r="O104" s="9" t="s">
        <v>653</v>
      </c>
      <c r="P104" s="19">
        <v>101</v>
      </c>
      <c r="Q104" s="19" t="s">
        <v>54</v>
      </c>
      <c r="R104" s="9" t="s">
        <v>42</v>
      </c>
      <c r="S104" s="9">
        <v>101</v>
      </c>
      <c r="T104" s="9" t="s">
        <v>40</v>
      </c>
      <c r="U104" s="15" t="s">
        <v>40</v>
      </c>
      <c r="V104" s="9" t="s">
        <v>40</v>
      </c>
      <c r="W104" s="9" t="s">
        <v>40</v>
      </c>
      <c r="X104" s="9" t="s">
        <v>654</v>
      </c>
      <c r="Y104" s="9" t="s">
        <v>40</v>
      </c>
      <c r="Z104" s="9" t="s">
        <v>40</v>
      </c>
    </row>
    <row r="105" spans="1:26" x14ac:dyDescent="0.35">
      <c r="A105" s="8" t="s">
        <v>866</v>
      </c>
      <c r="B105" s="8">
        <v>2017</v>
      </c>
      <c r="C105" s="8" t="s">
        <v>867</v>
      </c>
      <c r="D105" s="8" t="s">
        <v>131</v>
      </c>
      <c r="E105" s="8" t="s">
        <v>868</v>
      </c>
      <c r="F105" s="8" t="s">
        <v>30</v>
      </c>
      <c r="G105" s="8" t="s">
        <v>35</v>
      </c>
      <c r="H105" t="s">
        <v>35</v>
      </c>
      <c r="I105" t="s">
        <v>35</v>
      </c>
      <c r="J105" s="1" t="s">
        <v>49</v>
      </c>
      <c r="K105" t="s">
        <v>35</v>
      </c>
      <c r="L105" t="s">
        <v>35</v>
      </c>
      <c r="M105" t="s">
        <v>35</v>
      </c>
      <c r="N105" t="s">
        <v>35</v>
      </c>
      <c r="O105" t="s">
        <v>35</v>
      </c>
      <c r="P105" t="s">
        <v>35</v>
      </c>
      <c r="Q105" t="s">
        <v>35</v>
      </c>
      <c r="R105" t="s">
        <v>35</v>
      </c>
      <c r="S105" t="s">
        <v>35</v>
      </c>
      <c r="T105" t="s">
        <v>35</v>
      </c>
      <c r="U105" t="s">
        <v>35</v>
      </c>
      <c r="V105" t="s">
        <v>35</v>
      </c>
      <c r="W105" t="s">
        <v>35</v>
      </c>
      <c r="X105" t="s">
        <v>35</v>
      </c>
      <c r="Y105" t="s">
        <v>35</v>
      </c>
      <c r="Z105" t="s">
        <v>35</v>
      </c>
    </row>
    <row r="106" spans="1:26" ht="14.25" customHeight="1" x14ac:dyDescent="0.35">
      <c r="A106" t="s">
        <v>869</v>
      </c>
      <c r="B106">
        <v>2017</v>
      </c>
      <c r="C106" s="8" t="s">
        <v>870</v>
      </c>
      <c r="D106" s="8" t="s">
        <v>131</v>
      </c>
      <c r="E106" s="8" t="s">
        <v>871</v>
      </c>
      <c r="F106" s="8" t="s">
        <v>30</v>
      </c>
      <c r="G106" s="8" t="s">
        <v>35</v>
      </c>
      <c r="H106" t="s">
        <v>35</v>
      </c>
      <c r="I106" t="s">
        <v>35</v>
      </c>
      <c r="J106" s="1" t="s">
        <v>49</v>
      </c>
      <c r="K106" t="s">
        <v>35</v>
      </c>
      <c r="L106" t="s">
        <v>35</v>
      </c>
      <c r="M106" t="s">
        <v>35</v>
      </c>
      <c r="N106" t="s">
        <v>35</v>
      </c>
      <c r="O106" t="s">
        <v>35</v>
      </c>
      <c r="P106" t="s">
        <v>35</v>
      </c>
      <c r="Q106" t="s">
        <v>35</v>
      </c>
      <c r="R106" t="s">
        <v>35</v>
      </c>
      <c r="S106" t="s">
        <v>35</v>
      </c>
      <c r="T106" t="s">
        <v>35</v>
      </c>
      <c r="U106" t="s">
        <v>35</v>
      </c>
      <c r="V106" t="s">
        <v>35</v>
      </c>
      <c r="W106" t="s">
        <v>35</v>
      </c>
      <c r="X106" t="s">
        <v>35</v>
      </c>
      <c r="Y106" t="s">
        <v>35</v>
      </c>
      <c r="Z106" t="s">
        <v>35</v>
      </c>
    </row>
    <row r="107" spans="1:26" x14ac:dyDescent="0.35">
      <c r="A107" s="6" t="s">
        <v>336</v>
      </c>
      <c r="B107" s="7">
        <v>2018</v>
      </c>
      <c r="C107" s="13" t="s">
        <v>337</v>
      </c>
      <c r="D107" s="8" t="s">
        <v>140</v>
      </c>
      <c r="E107" s="6" t="s">
        <v>338</v>
      </c>
      <c r="F107" s="8" t="s">
        <v>30</v>
      </c>
      <c r="G107" s="16" t="s">
        <v>124</v>
      </c>
      <c r="H107" s="9">
        <v>2015</v>
      </c>
      <c r="I107" s="16" t="s">
        <v>300</v>
      </c>
      <c r="J107" s="9" t="s">
        <v>49</v>
      </c>
      <c r="K107" s="8" t="s">
        <v>35</v>
      </c>
      <c r="L107" s="8" t="s">
        <v>339</v>
      </c>
      <c r="M107" s="8" t="s">
        <v>340</v>
      </c>
      <c r="N107" s="8" t="s">
        <v>71</v>
      </c>
      <c r="O107" s="9" t="s">
        <v>341</v>
      </c>
      <c r="P107" s="9">
        <v>270336</v>
      </c>
      <c r="Q107" s="9" t="s">
        <v>54</v>
      </c>
      <c r="R107" s="9" t="s">
        <v>42</v>
      </c>
      <c r="S107" s="9">
        <v>792</v>
      </c>
      <c r="T107" s="11" t="s">
        <v>342</v>
      </c>
      <c r="U107" s="22">
        <v>0.91</v>
      </c>
      <c r="V107" s="11">
        <v>0.84</v>
      </c>
      <c r="W107" s="11">
        <v>0.98</v>
      </c>
      <c r="X107" s="12">
        <v>0.9</v>
      </c>
      <c r="Y107" s="9" t="s">
        <v>40</v>
      </c>
      <c r="Z107" s="9" t="s">
        <v>40</v>
      </c>
    </row>
    <row r="108" spans="1:26" x14ac:dyDescent="0.35">
      <c r="A108" s="6" t="s">
        <v>721</v>
      </c>
      <c r="B108" s="7">
        <v>2018</v>
      </c>
      <c r="C108" s="6" t="s">
        <v>722</v>
      </c>
      <c r="D108" s="8" t="s">
        <v>723</v>
      </c>
      <c r="E108" s="6" t="s">
        <v>724</v>
      </c>
      <c r="F108" s="8" t="s">
        <v>30</v>
      </c>
      <c r="G108" s="8" t="s">
        <v>214</v>
      </c>
      <c r="H108" s="9" t="s">
        <v>35</v>
      </c>
      <c r="I108" s="8" t="s">
        <v>660</v>
      </c>
      <c r="J108" s="9" t="s">
        <v>49</v>
      </c>
      <c r="K108" s="8" t="s">
        <v>35</v>
      </c>
      <c r="L108" s="15" t="s">
        <v>725</v>
      </c>
      <c r="M108" s="8" t="s">
        <v>294</v>
      </c>
      <c r="N108" s="15" t="s">
        <v>71</v>
      </c>
      <c r="O108" s="9" t="s">
        <v>40</v>
      </c>
      <c r="P108" s="9" t="s">
        <v>40</v>
      </c>
      <c r="Q108" s="9" t="s">
        <v>54</v>
      </c>
      <c r="R108" s="9" t="s">
        <v>42</v>
      </c>
      <c r="S108" s="9" t="s">
        <v>40</v>
      </c>
      <c r="T108" s="9" t="s">
        <v>40</v>
      </c>
      <c r="U108" s="9" t="s">
        <v>40</v>
      </c>
      <c r="V108" s="9" t="s">
        <v>40</v>
      </c>
      <c r="W108" s="9" t="s">
        <v>40</v>
      </c>
      <c r="X108" s="9" t="s">
        <v>40</v>
      </c>
      <c r="Y108" s="9" t="s">
        <v>40</v>
      </c>
      <c r="Z108" s="9" t="s">
        <v>40</v>
      </c>
    </row>
    <row r="109" spans="1:26" x14ac:dyDescent="0.35">
      <c r="A109" s="6" t="s">
        <v>229</v>
      </c>
      <c r="B109" s="7">
        <v>2018</v>
      </c>
      <c r="C109" s="6" t="s">
        <v>230</v>
      </c>
      <c r="D109" s="8" t="s">
        <v>140</v>
      </c>
      <c r="E109" s="6" t="s">
        <v>231</v>
      </c>
      <c r="F109" s="8" t="s">
        <v>30</v>
      </c>
      <c r="G109" s="8" t="s">
        <v>232</v>
      </c>
      <c r="H109" s="9" t="s">
        <v>35</v>
      </c>
      <c r="I109" s="8" t="s">
        <v>233</v>
      </c>
      <c r="J109" s="9" t="s">
        <v>234</v>
      </c>
      <c r="K109" s="8" t="s">
        <v>35</v>
      </c>
      <c r="L109" s="8" t="s">
        <v>235</v>
      </c>
      <c r="M109" s="8" t="s">
        <v>236</v>
      </c>
      <c r="N109" s="8" t="s">
        <v>71</v>
      </c>
      <c r="O109" s="9" t="s">
        <v>158</v>
      </c>
      <c r="P109" s="10">
        <v>5432</v>
      </c>
      <c r="Q109" s="16" t="s">
        <v>54</v>
      </c>
      <c r="R109" s="9" t="s">
        <v>237</v>
      </c>
      <c r="S109" s="9" t="s">
        <v>40</v>
      </c>
      <c r="T109" s="9" t="s">
        <v>40</v>
      </c>
      <c r="U109" s="9" t="s">
        <v>40</v>
      </c>
      <c r="V109" s="9" t="s">
        <v>40</v>
      </c>
      <c r="W109" s="9" t="s">
        <v>40</v>
      </c>
      <c r="X109" s="9" t="s">
        <v>40</v>
      </c>
      <c r="Y109" s="9" t="s">
        <v>40</v>
      </c>
      <c r="Z109" s="9" t="s">
        <v>40</v>
      </c>
    </row>
  </sheetData>
  <sortState xmlns:xlrd2="http://schemas.microsoft.com/office/spreadsheetml/2017/richdata2" ref="A4:Z109">
    <sortCondition ref="B3"/>
  </sortState>
  <mergeCells count="1">
    <mergeCell ref="A1:F1"/>
  </mergeCells>
  <pageMargins left="0.7" right="0.7" top="0.75" bottom="0.75" header="0.51180555555555496" footer="0.51180555555555496"/>
  <pageSetup firstPageNumber="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46"/>
  <sheetViews>
    <sheetView zoomScale="85" zoomScaleNormal="85" workbookViewId="0">
      <selection activeCell="C12" sqref="C12"/>
    </sheetView>
  </sheetViews>
  <sheetFormatPr defaultRowHeight="14.5" x14ac:dyDescent="0.35"/>
  <cols>
    <col min="1" max="1" width="36.81640625"/>
    <col min="2" max="2" width="8.26953125"/>
    <col min="3" max="3" width="51.26953125"/>
    <col min="4" max="1025" width="8.26953125"/>
  </cols>
  <sheetData>
    <row r="1" spans="1:6" ht="15" thickBot="1" x14ac:dyDescent="0.4">
      <c r="A1" s="39" t="s">
        <v>926</v>
      </c>
      <c r="B1" s="40"/>
      <c r="C1" s="40"/>
      <c r="D1" s="40"/>
      <c r="E1" s="40"/>
      <c r="F1" s="41"/>
    </row>
    <row r="2" spans="1:6" x14ac:dyDescent="0.35">
      <c r="A2" s="38"/>
      <c r="B2" s="38"/>
      <c r="C2" s="38"/>
      <c r="D2" s="38"/>
      <c r="E2" s="38"/>
      <c r="F2" s="38"/>
    </row>
    <row r="3" spans="1:6" x14ac:dyDescent="0.35">
      <c r="A3" s="2" t="s">
        <v>878</v>
      </c>
      <c r="C3" s="2" t="s">
        <v>879</v>
      </c>
      <c r="D3" s="4" t="s">
        <v>880</v>
      </c>
    </row>
    <row r="4" spans="1:6" x14ac:dyDescent="0.35">
      <c r="A4" t="s">
        <v>881</v>
      </c>
      <c r="C4" t="s">
        <v>71</v>
      </c>
      <c r="D4" s="7">
        <v>38</v>
      </c>
    </row>
    <row r="5" spans="1:6" x14ac:dyDescent="0.35">
      <c r="A5" t="s">
        <v>882</v>
      </c>
      <c r="C5" t="s">
        <v>79</v>
      </c>
      <c r="D5" s="7">
        <v>34</v>
      </c>
    </row>
    <row r="6" spans="1:6" x14ac:dyDescent="0.35">
      <c r="A6" t="s">
        <v>236</v>
      </c>
      <c r="C6" t="s">
        <v>102</v>
      </c>
      <c r="D6" s="7">
        <v>14</v>
      </c>
    </row>
    <row r="7" spans="1:6" x14ac:dyDescent="0.35">
      <c r="A7" t="s">
        <v>883</v>
      </c>
      <c r="C7" t="s">
        <v>374</v>
      </c>
      <c r="D7" s="7">
        <v>3</v>
      </c>
    </row>
    <row r="8" spans="1:6" x14ac:dyDescent="0.35">
      <c r="A8" t="s">
        <v>738</v>
      </c>
      <c r="C8" t="s">
        <v>739</v>
      </c>
      <c r="D8" s="6">
        <v>3</v>
      </c>
    </row>
    <row r="9" spans="1:6" x14ac:dyDescent="0.35">
      <c r="A9" t="s">
        <v>769</v>
      </c>
      <c r="C9" t="s">
        <v>38</v>
      </c>
      <c r="D9" s="6">
        <v>2</v>
      </c>
    </row>
    <row r="10" spans="1:6" x14ac:dyDescent="0.35">
      <c r="A10" t="s">
        <v>884</v>
      </c>
      <c r="C10" t="s">
        <v>483</v>
      </c>
      <c r="D10" s="6">
        <v>2</v>
      </c>
    </row>
    <row r="11" spans="1:6" x14ac:dyDescent="0.35">
      <c r="A11" t="s">
        <v>551</v>
      </c>
      <c r="C11" t="s">
        <v>411</v>
      </c>
      <c r="D11" s="6">
        <v>2</v>
      </c>
    </row>
    <row r="12" spans="1:6" x14ac:dyDescent="0.35">
      <c r="A12" t="s">
        <v>373</v>
      </c>
      <c r="C12" t="s">
        <v>552</v>
      </c>
      <c r="D12" s="6">
        <v>1</v>
      </c>
    </row>
    <row r="13" spans="1:6" x14ac:dyDescent="0.35">
      <c r="A13" t="s">
        <v>885</v>
      </c>
      <c r="C13" t="s">
        <v>127</v>
      </c>
      <c r="D13" s="6">
        <v>1</v>
      </c>
    </row>
    <row r="14" spans="1:6" x14ac:dyDescent="0.35">
      <c r="A14" t="s">
        <v>886</v>
      </c>
      <c r="C14" s="6"/>
      <c r="D14" s="6"/>
    </row>
    <row r="15" spans="1:6" x14ac:dyDescent="0.35">
      <c r="A15" t="s">
        <v>607</v>
      </c>
      <c r="C15" s="6"/>
      <c r="D15" s="6"/>
    </row>
    <row r="16" spans="1:6" x14ac:dyDescent="0.35">
      <c r="A16" t="s">
        <v>78</v>
      </c>
    </row>
    <row r="17" spans="1:1" x14ac:dyDescent="0.35">
      <c r="A17" t="s">
        <v>887</v>
      </c>
    </row>
    <row r="18" spans="1:1" x14ac:dyDescent="0.35">
      <c r="A18" t="s">
        <v>888</v>
      </c>
    </row>
    <row r="19" spans="1:1" x14ac:dyDescent="0.35">
      <c r="A19" t="s">
        <v>889</v>
      </c>
    </row>
    <row r="20" spans="1:1" x14ac:dyDescent="0.35">
      <c r="A20" t="s">
        <v>787</v>
      </c>
    </row>
    <row r="21" spans="1:1" x14ac:dyDescent="0.35">
      <c r="A21" t="s">
        <v>890</v>
      </c>
    </row>
    <row r="22" spans="1:1" x14ac:dyDescent="0.35">
      <c r="A22" t="s">
        <v>891</v>
      </c>
    </row>
    <row r="23" spans="1:1" x14ac:dyDescent="0.35">
      <c r="A23" t="s">
        <v>582</v>
      </c>
    </row>
    <row r="24" spans="1:1" x14ac:dyDescent="0.35">
      <c r="A24" t="s">
        <v>892</v>
      </c>
    </row>
    <row r="25" spans="1:1" x14ac:dyDescent="0.35">
      <c r="A25" t="s">
        <v>893</v>
      </c>
    </row>
    <row r="26" spans="1:1" x14ac:dyDescent="0.35">
      <c r="A26" t="s">
        <v>894</v>
      </c>
    </row>
    <row r="27" spans="1:1" x14ac:dyDescent="0.35">
      <c r="A27" t="s">
        <v>119</v>
      </c>
    </row>
    <row r="28" spans="1:1" x14ac:dyDescent="0.35">
      <c r="A28" t="s">
        <v>895</v>
      </c>
    </row>
    <row r="29" spans="1:1" x14ac:dyDescent="0.35">
      <c r="A29" t="s">
        <v>813</v>
      </c>
    </row>
    <row r="30" spans="1:1" x14ac:dyDescent="0.35">
      <c r="A30" t="s">
        <v>896</v>
      </c>
    </row>
    <row r="31" spans="1:1" x14ac:dyDescent="0.35">
      <c r="A31" t="s">
        <v>897</v>
      </c>
    </row>
    <row r="32" spans="1:1" x14ac:dyDescent="0.35">
      <c r="A32" t="s">
        <v>898</v>
      </c>
    </row>
    <row r="33" spans="1:1" x14ac:dyDescent="0.35">
      <c r="A33" t="s">
        <v>899</v>
      </c>
    </row>
    <row r="34" spans="1:1" x14ac:dyDescent="0.35">
      <c r="A34" t="s">
        <v>900</v>
      </c>
    </row>
    <row r="35" spans="1:1" x14ac:dyDescent="0.35">
      <c r="A35" t="s">
        <v>901</v>
      </c>
    </row>
    <row r="36" spans="1:1" x14ac:dyDescent="0.35">
      <c r="A36" t="s">
        <v>902</v>
      </c>
    </row>
    <row r="37" spans="1:1" x14ac:dyDescent="0.35">
      <c r="A37" t="s">
        <v>903</v>
      </c>
    </row>
    <row r="38" spans="1:1" x14ac:dyDescent="0.35">
      <c r="A38" t="s">
        <v>904</v>
      </c>
    </row>
    <row r="39" spans="1:1" x14ac:dyDescent="0.35">
      <c r="A39" t="s">
        <v>905</v>
      </c>
    </row>
    <row r="40" spans="1:1" x14ac:dyDescent="0.35">
      <c r="A40" t="s">
        <v>906</v>
      </c>
    </row>
    <row r="41" spans="1:1" x14ac:dyDescent="0.35">
      <c r="A41" t="s">
        <v>907</v>
      </c>
    </row>
    <row r="42" spans="1:1" x14ac:dyDescent="0.35">
      <c r="A42" t="s">
        <v>908</v>
      </c>
    </row>
    <row r="43" spans="1:1" x14ac:dyDescent="0.35">
      <c r="A43" t="s">
        <v>353</v>
      </c>
    </row>
    <row r="44" spans="1:1" x14ac:dyDescent="0.35">
      <c r="A44" t="s">
        <v>909</v>
      </c>
    </row>
    <row r="45" spans="1:1" x14ac:dyDescent="0.35">
      <c r="A45" t="s">
        <v>732</v>
      </c>
    </row>
    <row r="46" spans="1:1" x14ac:dyDescent="0.35">
      <c r="A46" t="s">
        <v>861</v>
      </c>
    </row>
  </sheetData>
  <mergeCells count="1">
    <mergeCell ref="A1:F1"/>
  </mergeCell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2"/>
  <sheetViews>
    <sheetView zoomScaleNormal="100" workbookViewId="0">
      <selection activeCell="C6" sqref="C6"/>
    </sheetView>
  </sheetViews>
  <sheetFormatPr defaultRowHeight="14.5" x14ac:dyDescent="0.35"/>
  <cols>
    <col min="1" max="1" width="32.54296875" customWidth="1"/>
    <col min="2" max="2" width="15.54296875"/>
    <col min="3" max="3" width="16.1796875"/>
    <col min="4" max="1025" width="8.26953125"/>
  </cols>
  <sheetData>
    <row r="1" spans="1:26" ht="15" thickBot="1" x14ac:dyDescent="0.4">
      <c r="A1" s="39" t="s">
        <v>926</v>
      </c>
      <c r="B1" s="40"/>
      <c r="C1" s="40"/>
      <c r="D1" s="40"/>
      <c r="E1" s="40"/>
      <c r="F1" s="41"/>
      <c r="J1" s="1"/>
      <c r="O1" s="1"/>
      <c r="P1" s="1"/>
      <c r="Q1" s="1"/>
      <c r="R1" s="1"/>
      <c r="V1" s="1"/>
      <c r="W1" s="1"/>
      <c r="X1" s="1"/>
      <c r="Y1" s="1"/>
      <c r="Z1" s="1"/>
    </row>
    <row r="2" spans="1:26" x14ac:dyDescent="0.35">
      <c r="A2" s="38"/>
      <c r="B2" s="38"/>
      <c r="C2" s="38"/>
      <c r="D2" s="38"/>
      <c r="E2" s="38"/>
      <c r="F2" s="38"/>
      <c r="J2" s="1"/>
      <c r="O2" s="1"/>
      <c r="P2" s="1"/>
      <c r="Q2" s="1"/>
      <c r="R2" s="1"/>
      <c r="V2" s="1"/>
      <c r="W2" s="1"/>
      <c r="X2" s="1"/>
      <c r="Y2" s="1"/>
      <c r="Z2" s="1"/>
    </row>
    <row r="3" spans="1:26" x14ac:dyDescent="0.35">
      <c r="A3" s="4" t="s">
        <v>910</v>
      </c>
      <c r="B3" s="4" t="s">
        <v>911</v>
      </c>
      <c r="C3" s="4"/>
      <c r="D3" s="4"/>
      <c r="E3" s="4"/>
    </row>
    <row r="4" spans="1:26" x14ac:dyDescent="0.35">
      <c r="A4" s="6" t="s">
        <v>912</v>
      </c>
      <c r="B4">
        <v>18</v>
      </c>
      <c r="D4" s="6"/>
    </row>
    <row r="5" spans="1:26" x14ac:dyDescent="0.35">
      <c r="A5" s="6" t="s">
        <v>913</v>
      </c>
      <c r="B5">
        <v>11</v>
      </c>
    </row>
    <row r="6" spans="1:26" x14ac:dyDescent="0.35">
      <c r="A6" s="6" t="s">
        <v>914</v>
      </c>
      <c r="B6">
        <v>7</v>
      </c>
    </row>
    <row r="7" spans="1:26" x14ac:dyDescent="0.35">
      <c r="A7" s="6" t="s">
        <v>685</v>
      </c>
      <c r="B7">
        <v>4</v>
      </c>
    </row>
    <row r="8" spans="1:26" x14ac:dyDescent="0.35">
      <c r="A8" s="6" t="s">
        <v>915</v>
      </c>
      <c r="B8">
        <v>3</v>
      </c>
    </row>
    <row r="9" spans="1:26" x14ac:dyDescent="0.35">
      <c r="A9" s="6" t="s">
        <v>166</v>
      </c>
      <c r="B9">
        <v>3</v>
      </c>
    </row>
    <row r="10" spans="1:26" x14ac:dyDescent="0.35">
      <c r="A10" s="6" t="s">
        <v>916</v>
      </c>
      <c r="B10">
        <v>3</v>
      </c>
    </row>
    <row r="11" spans="1:26" x14ac:dyDescent="0.35">
      <c r="A11" s="6" t="s">
        <v>917</v>
      </c>
      <c r="B11">
        <v>3</v>
      </c>
    </row>
    <row r="12" spans="1:26" x14ac:dyDescent="0.35">
      <c r="A12" s="6" t="s">
        <v>918</v>
      </c>
      <c r="B12">
        <v>74</v>
      </c>
    </row>
  </sheetData>
  <mergeCells count="1">
    <mergeCell ref="A1:F1"/>
  </mergeCells>
  <pageMargins left="0.7" right="0.7" top="0.75" bottom="0.75" header="0.51180555555555496" footer="0.51180555555555496"/>
  <pageSetup firstPageNumber="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5"/>
  <sheetViews>
    <sheetView zoomScale="85" zoomScaleNormal="85" workbookViewId="0">
      <selection activeCell="I6" sqref="I6"/>
    </sheetView>
  </sheetViews>
  <sheetFormatPr defaultRowHeight="14.5" x14ac:dyDescent="0.35"/>
  <cols>
    <col min="1" max="1" width="22.81640625"/>
    <col min="2" max="2" width="13.54296875"/>
    <col min="3" max="3" width="8.26953125"/>
    <col min="4" max="4" width="16.453125"/>
    <col min="5" max="5" width="8.26953125"/>
    <col min="6" max="6" width="12.54296875"/>
    <col min="7" max="7" width="5.1796875" bestFit="1" customWidth="1"/>
    <col min="8" max="8" width="5.7265625" customWidth="1"/>
    <col min="9" max="9" width="6.1796875" customWidth="1"/>
    <col min="10" max="13" width="5.1796875" bestFit="1" customWidth="1"/>
    <col min="14" max="1025" width="8.26953125"/>
  </cols>
  <sheetData>
    <row r="1" spans="1:9" ht="15" thickBot="1" x14ac:dyDescent="0.4">
      <c r="A1" s="39" t="s">
        <v>926</v>
      </c>
      <c r="B1" s="40"/>
      <c r="C1" s="40"/>
      <c r="D1" s="40"/>
      <c r="E1" s="40"/>
      <c r="F1" s="41"/>
    </row>
    <row r="2" spans="1:9" x14ac:dyDescent="0.35">
      <c r="A2" s="38"/>
      <c r="B2" s="38"/>
      <c r="C2" s="38"/>
      <c r="D2" s="38"/>
      <c r="E2" s="38"/>
      <c r="F2" s="38"/>
    </row>
    <row r="3" spans="1:9" x14ac:dyDescent="0.35">
      <c r="A3" s="2" t="s">
        <v>872</v>
      </c>
      <c r="B3" s="4" t="s">
        <v>873</v>
      </c>
      <c r="D3" s="2" t="s">
        <v>874</v>
      </c>
      <c r="E3" s="4" t="s">
        <v>875</v>
      </c>
    </row>
    <row r="4" spans="1:9" x14ac:dyDescent="0.35">
      <c r="A4" t="s">
        <v>30</v>
      </c>
      <c r="B4">
        <v>70</v>
      </c>
      <c r="C4" s="30"/>
      <c r="D4" t="s">
        <v>49</v>
      </c>
      <c r="E4">
        <v>72</v>
      </c>
      <c r="F4" s="36"/>
    </row>
    <row r="5" spans="1:9" x14ac:dyDescent="0.35">
      <c r="A5" t="s">
        <v>98</v>
      </c>
      <c r="B5">
        <v>31</v>
      </c>
      <c r="D5" t="s">
        <v>409</v>
      </c>
      <c r="E5">
        <v>3</v>
      </c>
    </row>
    <row r="6" spans="1:9" x14ac:dyDescent="0.35">
      <c r="A6" t="s">
        <v>85</v>
      </c>
      <c r="B6">
        <v>5</v>
      </c>
      <c r="D6" t="s">
        <v>391</v>
      </c>
      <c r="E6">
        <v>3</v>
      </c>
    </row>
    <row r="7" spans="1:9" x14ac:dyDescent="0.35">
      <c r="D7" t="s">
        <v>491</v>
      </c>
      <c r="E7">
        <v>2</v>
      </c>
    </row>
    <row r="8" spans="1:9" x14ac:dyDescent="0.35">
      <c r="D8" t="s">
        <v>580</v>
      </c>
      <c r="E8">
        <v>2</v>
      </c>
    </row>
    <row r="9" spans="1:9" x14ac:dyDescent="0.35">
      <c r="D9" t="s">
        <v>501</v>
      </c>
      <c r="E9">
        <v>2</v>
      </c>
    </row>
    <row r="10" spans="1:9" x14ac:dyDescent="0.35">
      <c r="D10" t="s">
        <v>88</v>
      </c>
      <c r="E10">
        <v>1</v>
      </c>
    </row>
    <row r="11" spans="1:9" x14ac:dyDescent="0.35">
      <c r="D11" t="s">
        <v>785</v>
      </c>
      <c r="E11">
        <v>1</v>
      </c>
    </row>
    <row r="12" spans="1:9" x14ac:dyDescent="0.35">
      <c r="D12" t="s">
        <v>175</v>
      </c>
      <c r="E12">
        <v>1</v>
      </c>
    </row>
    <row r="13" spans="1:9" x14ac:dyDescent="0.35">
      <c r="D13" t="s">
        <v>480</v>
      </c>
      <c r="E13">
        <v>1</v>
      </c>
      <c r="I13" s="6"/>
    </row>
    <row r="14" spans="1:9" x14ac:dyDescent="0.35">
      <c r="D14" t="s">
        <v>380</v>
      </c>
      <c r="E14">
        <v>1</v>
      </c>
    </row>
    <row r="15" spans="1:9" x14ac:dyDescent="0.35">
      <c r="D15" t="s">
        <v>34</v>
      </c>
      <c r="E15">
        <v>1</v>
      </c>
    </row>
    <row r="16" spans="1:9" x14ac:dyDescent="0.35">
      <c r="D16" t="s">
        <v>234</v>
      </c>
      <c r="E16">
        <v>1</v>
      </c>
    </row>
    <row r="17" spans="1:13" x14ac:dyDescent="0.35">
      <c r="D17" t="s">
        <v>511</v>
      </c>
      <c r="E17">
        <v>1</v>
      </c>
    </row>
    <row r="18" spans="1:13" x14ac:dyDescent="0.35">
      <c r="D18" t="s">
        <v>749</v>
      </c>
      <c r="E18">
        <v>1</v>
      </c>
    </row>
    <row r="19" spans="1:13" x14ac:dyDescent="0.35">
      <c r="D19" t="s">
        <v>858</v>
      </c>
      <c r="E19">
        <v>1</v>
      </c>
      <c r="F19" s="30"/>
    </row>
    <row r="20" spans="1:13" x14ac:dyDescent="0.35">
      <c r="D20" t="s">
        <v>876</v>
      </c>
      <c r="E20">
        <v>12</v>
      </c>
    </row>
    <row r="21" spans="1:13" x14ac:dyDescent="0.35">
      <c r="A21" s="31"/>
      <c r="B21" s="42" t="s">
        <v>877</v>
      </c>
      <c r="C21" s="42"/>
      <c r="D21" s="42"/>
      <c r="E21" s="42"/>
      <c r="F21" s="42"/>
      <c r="G21" s="42"/>
      <c r="H21" s="42"/>
      <c r="I21" s="42"/>
      <c r="J21" s="42"/>
      <c r="K21" s="42"/>
      <c r="L21" s="42"/>
      <c r="M21" s="42"/>
    </row>
    <row r="22" spans="1:13" s="34" customFormat="1" x14ac:dyDescent="0.35">
      <c r="A22" s="3" t="s">
        <v>872</v>
      </c>
      <c r="B22" s="32">
        <v>2007</v>
      </c>
      <c r="C22" s="33">
        <v>2008</v>
      </c>
      <c r="D22" s="33">
        <v>2009</v>
      </c>
      <c r="E22" s="33">
        <v>2010</v>
      </c>
      <c r="F22" s="33">
        <v>2011</v>
      </c>
      <c r="G22" s="33">
        <v>2012</v>
      </c>
      <c r="H22" s="33">
        <v>2013</v>
      </c>
      <c r="I22" s="33">
        <v>2014</v>
      </c>
      <c r="J22" s="33">
        <v>2015</v>
      </c>
      <c r="K22" s="33">
        <v>2016</v>
      </c>
      <c r="L22" s="33">
        <v>2017</v>
      </c>
      <c r="M22" s="33">
        <v>2018</v>
      </c>
    </row>
    <row r="23" spans="1:13" x14ac:dyDescent="0.35">
      <c r="A23" s="34" t="s">
        <v>98</v>
      </c>
      <c r="B23" s="35">
        <v>1</v>
      </c>
      <c r="C23" s="34">
        <v>1</v>
      </c>
      <c r="D23" s="34">
        <v>2</v>
      </c>
      <c r="E23" s="34">
        <v>1</v>
      </c>
      <c r="F23" s="34">
        <v>1</v>
      </c>
      <c r="G23" s="34">
        <v>3</v>
      </c>
      <c r="H23" s="34">
        <v>2</v>
      </c>
      <c r="I23" s="34">
        <v>4</v>
      </c>
      <c r="J23" s="34">
        <v>3</v>
      </c>
      <c r="K23" s="34">
        <v>8</v>
      </c>
      <c r="L23" s="34">
        <v>5</v>
      </c>
      <c r="M23" s="34">
        <v>0</v>
      </c>
    </row>
    <row r="24" spans="1:13" x14ac:dyDescent="0.35">
      <c r="A24" s="34" t="s">
        <v>30</v>
      </c>
      <c r="B24" s="35">
        <v>0</v>
      </c>
      <c r="C24" s="34">
        <v>2</v>
      </c>
      <c r="D24" s="34">
        <v>3</v>
      </c>
      <c r="E24" s="34">
        <v>3</v>
      </c>
      <c r="F24" s="34">
        <v>3</v>
      </c>
      <c r="G24" s="34">
        <v>4</v>
      </c>
      <c r="H24" s="34">
        <v>2</v>
      </c>
      <c r="I24" s="34">
        <v>9</v>
      </c>
      <c r="J24" s="34">
        <v>12</v>
      </c>
      <c r="K24" s="34">
        <v>12</v>
      </c>
      <c r="L24" s="34">
        <v>17</v>
      </c>
      <c r="M24" s="34">
        <v>3</v>
      </c>
    </row>
    <row r="25" spans="1:13" x14ac:dyDescent="0.35">
      <c r="A25" s="34" t="s">
        <v>85</v>
      </c>
      <c r="B25" s="35">
        <v>0</v>
      </c>
      <c r="C25" s="34">
        <v>0</v>
      </c>
      <c r="D25" s="34">
        <v>0</v>
      </c>
      <c r="E25" s="34">
        <v>0</v>
      </c>
      <c r="F25" s="34">
        <v>0</v>
      </c>
      <c r="G25" s="34">
        <v>0</v>
      </c>
      <c r="H25" s="34">
        <v>0</v>
      </c>
      <c r="I25" s="34">
        <v>1</v>
      </c>
      <c r="J25" s="34">
        <v>1</v>
      </c>
      <c r="K25" s="34">
        <v>1</v>
      </c>
      <c r="L25" s="34">
        <v>2</v>
      </c>
      <c r="M25" s="34">
        <v>0</v>
      </c>
    </row>
  </sheetData>
  <mergeCells count="2">
    <mergeCell ref="B21:M21"/>
    <mergeCell ref="A1:F1"/>
  </mergeCells>
  <pageMargins left="0.7" right="0.7" top="0.75" bottom="0.75" header="0.51180555555555496" footer="0.51180555555555496"/>
  <pageSetup firstPageNumber="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9"/>
  <sheetViews>
    <sheetView zoomScaleNormal="100" workbookViewId="0">
      <selection activeCell="F20" sqref="F20"/>
    </sheetView>
  </sheetViews>
  <sheetFormatPr defaultRowHeight="14.5" x14ac:dyDescent="0.35"/>
  <cols>
    <col min="1" max="1" width="42.453125"/>
    <col min="2" max="1025" width="8.26953125"/>
  </cols>
  <sheetData>
    <row r="1" spans="1:6" ht="15" thickBot="1" x14ac:dyDescent="0.4">
      <c r="A1" s="39" t="s">
        <v>926</v>
      </c>
      <c r="B1" s="40"/>
      <c r="C1" s="40"/>
      <c r="D1" s="40"/>
      <c r="E1" s="40"/>
      <c r="F1" s="41"/>
    </row>
    <row r="3" spans="1:6" x14ac:dyDescent="0.35">
      <c r="A3" s="2" t="s">
        <v>919</v>
      </c>
      <c r="B3" s="2" t="s">
        <v>873</v>
      </c>
    </row>
    <row r="4" spans="1:6" x14ac:dyDescent="0.35">
      <c r="A4" t="s">
        <v>920</v>
      </c>
      <c r="B4">
        <v>32</v>
      </c>
    </row>
    <row r="5" spans="1:6" x14ac:dyDescent="0.35">
      <c r="A5" t="s">
        <v>921</v>
      </c>
      <c r="B5">
        <v>9</v>
      </c>
    </row>
    <row r="6" spans="1:6" x14ac:dyDescent="0.35">
      <c r="A6" t="s">
        <v>922</v>
      </c>
      <c r="B6">
        <v>12</v>
      </c>
    </row>
    <row r="9" spans="1:6" x14ac:dyDescent="0.35">
      <c r="A9" t="s">
        <v>923</v>
      </c>
      <c r="B9">
        <f>SUM(B4:B8)</f>
        <v>53</v>
      </c>
    </row>
  </sheetData>
  <mergeCells count="1">
    <mergeCell ref="A1:F1"/>
  </mergeCells>
  <pageMargins left="0.7" right="0.7" top="0.75" bottom="0.75" header="0.51180555555555496" footer="0.51180555555555496"/>
  <pageSetup firstPageNumber="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Included papers</vt:lpstr>
      <vt:lpstr>Diseases and Classifications</vt:lpstr>
      <vt:lpstr>Algorithms</vt:lpstr>
      <vt:lpstr>Publication Venues</vt:lpstr>
      <vt:lpstr>Excluded papers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Mostafa</dc:creator>
  <cp:keywords/>
  <dc:description/>
  <cp:lastModifiedBy>venet</cp:lastModifiedBy>
  <cp:revision>17</cp:revision>
  <dcterms:created xsi:type="dcterms:W3CDTF">2018-04-17T10:33:33Z</dcterms:created>
  <dcterms:modified xsi:type="dcterms:W3CDTF">2019-07-17T07:50:11Z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