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tri\Documents\GitHub\support-pickups\"/>
    </mc:Choice>
  </mc:AlternateContent>
  <xr:revisionPtr revIDLastSave="0" documentId="13_ncr:1_{C3D8B4C8-D73B-424D-BA54-112F05F4EA1A}" xr6:coauthVersionLast="47" xr6:coauthVersionMax="47" xr10:uidLastSave="{00000000-0000-0000-0000-000000000000}"/>
  <bookViews>
    <workbookView xWindow="-98" yWindow="-98" windowWidth="24196" windowHeight="14476" activeTab="1" xr2:uid="{73EA9D4B-C824-437F-B99D-4F1AD2BA49BD}"/>
  </bookViews>
  <sheets>
    <sheet name="DLCs" sheetId="2" r:id="rId1"/>
    <sheet name="Weapons" sheetId="3" r:id="rId2"/>
    <sheet name="Ammo" sheetId="5" r:id="rId3"/>
    <sheet name="Slots" sheetId="6" r:id="rId4"/>
    <sheet name="XYZ Vector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5" i="5" l="1"/>
  <c r="F63" i="5"/>
  <c r="F64" i="5"/>
  <c r="F62" i="5"/>
  <c r="F2" i="5"/>
  <c r="F3" i="5"/>
  <c r="F4" i="5"/>
  <c r="F5" i="5"/>
  <c r="F6" i="5"/>
  <c r="F7" i="5"/>
  <c r="F8" i="5"/>
  <c r="F9" i="5"/>
  <c r="F10" i="5"/>
  <c r="F11" i="5"/>
  <c r="E4" i="6" l="1"/>
  <c r="F61" i="5"/>
  <c r="E89" i="2"/>
  <c r="D89" i="2" l="1"/>
  <c r="F18" i="5" l="1"/>
  <c r="F12" i="5" l="1"/>
  <c r="F13" i="5"/>
  <c r="F14" i="5"/>
  <c r="F15" i="5"/>
  <c r="F16" i="5"/>
  <c r="F17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E3" i="6" l="1"/>
  <c r="E5" i="6"/>
  <c r="E6" i="6"/>
  <c r="E7" i="6"/>
  <c r="E8" i="6"/>
  <c r="E9" i="6"/>
  <c r="E10" i="6"/>
  <c r="E11" i="6"/>
  <c r="E12" i="6"/>
  <c r="E13" i="6"/>
  <c r="E117" i="3"/>
  <c r="E14" i="6" l="1"/>
  <c r="F14" i="6" s="1"/>
  <c r="D117" i="3"/>
</calcChain>
</file>

<file path=xl/sharedStrings.xml><?xml version="1.0" encoding="utf-8"?>
<sst xmlns="http://schemas.openxmlformats.org/spreadsheetml/2006/main" count="1111" uniqueCount="527">
  <si>
    <t>AMMO_PISTOL</t>
  </si>
  <si>
    <t>AMMO_SMG</t>
  </si>
  <si>
    <t>AMMO_RIFLE</t>
  </si>
  <si>
    <t>AMMO_MG</t>
  </si>
  <si>
    <t>AMMO_SHOTGUN</t>
  </si>
  <si>
    <t>AMMO_STUNGUN</t>
  </si>
  <si>
    <t>AMMO_SNIPER</t>
  </si>
  <si>
    <t>AMMO_SNIPER_REMOTE</t>
  </si>
  <si>
    <t>mpheist</t>
  </si>
  <si>
    <t>mpchristmas2</t>
  </si>
  <si>
    <t>mpluxe</t>
  </si>
  <si>
    <t>mpluxe2</t>
  </si>
  <si>
    <t>mplowrider</t>
  </si>
  <si>
    <t>mphalloween</t>
  </si>
  <si>
    <t>mpapartment</t>
  </si>
  <si>
    <t>mplowrider2</t>
  </si>
  <si>
    <t>mpbiker</t>
  </si>
  <si>
    <t>mpgunrunning</t>
  </si>
  <si>
    <t>mpchristmas2017</t>
  </si>
  <si>
    <t>mpbattle</t>
  </si>
  <si>
    <t>mpchristmas2018</t>
  </si>
  <si>
    <t>mpheist3</t>
  </si>
  <si>
    <t>mpheist4</t>
  </si>
  <si>
    <t>Has weapons</t>
  </si>
  <si>
    <t>Pickups 2.2</t>
  </si>
  <si>
    <t>mpbeach</t>
  </si>
  <si>
    <t>Order</t>
  </si>
  <si>
    <t>DLC</t>
  </si>
  <si>
    <t>PICKUP_PORTABLE_CRATE_FIXED_INCAR</t>
  </si>
  <si>
    <t>PICKUP_PORTABLE_DLC_VEHICLE_PACKAGE</t>
  </si>
  <si>
    <t>TOTAL</t>
  </si>
  <si>
    <t>Assault Rifle</t>
  </si>
  <si>
    <t>Advanced Rifle</t>
  </si>
  <si>
    <t>Melee</t>
  </si>
  <si>
    <t>Antique Cavalry Dagger</t>
  </si>
  <si>
    <t>Handgun</t>
  </si>
  <si>
    <t>AP Pistol</t>
  </si>
  <si>
    <t>Assault Rifle Mk II</t>
  </si>
  <si>
    <t>Shotgun</t>
  </si>
  <si>
    <t>Assault Shotgun</t>
  </si>
  <si>
    <t>Submachine</t>
  </si>
  <si>
    <t>Assault SMG</t>
  </si>
  <si>
    <t>Throwable</t>
  </si>
  <si>
    <t>Baseball</t>
  </si>
  <si>
    <t>Baseball Bat</t>
  </si>
  <si>
    <t>Battle Axe</t>
  </si>
  <si>
    <t>Bottle</t>
  </si>
  <si>
    <t>Bullpup Rifle</t>
  </si>
  <si>
    <t>Bullpup Rifle Mk II</t>
  </si>
  <si>
    <t>Bullpup Shotgun</t>
  </si>
  <si>
    <t>BZ Gas</t>
  </si>
  <si>
    <t>Carbine Rifle</t>
  </si>
  <si>
    <t>Carbine Rifle Mk II</t>
  </si>
  <si>
    <t>Ceramic Pistol</t>
  </si>
  <si>
    <t>Light Machine Gun</t>
  </si>
  <si>
    <t>Combat MG</t>
  </si>
  <si>
    <t>Combat MG Mk II</t>
  </si>
  <si>
    <t>Combat PDW</t>
  </si>
  <si>
    <t>Combat Pistol</t>
  </si>
  <si>
    <t>Combat Shotgun</t>
  </si>
  <si>
    <t>The Cayo Perico Heist</t>
  </si>
  <si>
    <t>Heavy Weapon</t>
  </si>
  <si>
    <t>Compact Grenade Launcher</t>
  </si>
  <si>
    <t>Compact Rifle</t>
  </si>
  <si>
    <t>Crowbar</t>
  </si>
  <si>
    <t>Double Action Revolver</t>
  </si>
  <si>
    <t>The Doomsday Heist</t>
  </si>
  <si>
    <t>Double Barrel Shotgun</t>
  </si>
  <si>
    <t>Miscellaneous</t>
  </si>
  <si>
    <t>Fire Extinguisher</t>
  </si>
  <si>
    <t>Firework Launcher</t>
  </si>
  <si>
    <t>Fist</t>
  </si>
  <si>
    <t>Flare</t>
  </si>
  <si>
    <t>Flare Gun</t>
  </si>
  <si>
    <t>Flashlight</t>
  </si>
  <si>
    <t>Golf Club</t>
  </si>
  <si>
    <t>Grenade</t>
  </si>
  <si>
    <t>Grenade Launcher</t>
  </si>
  <si>
    <t>Grenade Launcher Smoke</t>
  </si>
  <si>
    <t>Gusenberg Sweeper</t>
  </si>
  <si>
    <t>Hammer</t>
  </si>
  <si>
    <t>Hatchet</t>
  </si>
  <si>
    <t>Hazardous Jerry Can</t>
  </si>
  <si>
    <t>The Diamond Casino Heist</t>
  </si>
  <si>
    <t>Heavy Pistol</t>
  </si>
  <si>
    <t>Heavy Revolver</t>
  </si>
  <si>
    <t>Heavy Revolver Mk II</t>
  </si>
  <si>
    <t>Heavy Shotgun</t>
  </si>
  <si>
    <t>Sniper Rifle</t>
  </si>
  <si>
    <t>Heavy Sniper</t>
  </si>
  <si>
    <t>Heavy Sniper Mk II</t>
  </si>
  <si>
    <t>Homing Launcher</t>
  </si>
  <si>
    <t>Jerry Can</t>
  </si>
  <si>
    <t>Knife</t>
  </si>
  <si>
    <t>Knuckledusters</t>
  </si>
  <si>
    <t>Machete</t>
  </si>
  <si>
    <t>Machine Pistol</t>
  </si>
  <si>
    <t>Marksman Pistol</t>
  </si>
  <si>
    <t>Marksman Rifle</t>
  </si>
  <si>
    <t>Marksman Rifle Mk II</t>
  </si>
  <si>
    <t>MG</t>
  </si>
  <si>
    <t>Micro SMG</t>
  </si>
  <si>
    <t>Military Rifle</t>
  </si>
  <si>
    <t>Mini SMG</t>
  </si>
  <si>
    <t>Minigun</t>
  </si>
  <si>
    <t>Molotov Cocktail</t>
  </si>
  <si>
    <t>Musket</t>
  </si>
  <si>
    <t>Navy Revolver</t>
  </si>
  <si>
    <t>Nightstick</t>
  </si>
  <si>
    <t>Parachute</t>
  </si>
  <si>
    <t>Perico Pistol</t>
  </si>
  <si>
    <t>Pipe Bombs</t>
  </si>
  <si>
    <t>Pipe Wrench</t>
  </si>
  <si>
    <t>Pistol</t>
  </si>
  <si>
    <t>Pistol .50</t>
  </si>
  <si>
    <t>Pistol Mk II</t>
  </si>
  <si>
    <t>Pool Cue</t>
  </si>
  <si>
    <t>Proximity Mines</t>
  </si>
  <si>
    <t>Pump Shotgun</t>
  </si>
  <si>
    <t>Pump Shotgun Mk II</t>
  </si>
  <si>
    <t>Railgun</t>
  </si>
  <si>
    <t>RPG</t>
  </si>
  <si>
    <t>Sawed-Off Shotgun</t>
  </si>
  <si>
    <t>SMG</t>
  </si>
  <si>
    <t>SMG Mk II</t>
  </si>
  <si>
    <t>Snowballs</t>
  </si>
  <si>
    <t>SNS Pistol</t>
  </si>
  <si>
    <t>SNS Pistol Mk II</t>
  </si>
  <si>
    <t>Special Carbine</t>
  </si>
  <si>
    <t>Special Carbine Mk II</t>
  </si>
  <si>
    <t>Sticky Bomb</t>
  </si>
  <si>
    <t>Stone Hatchet</t>
  </si>
  <si>
    <t>After Hours</t>
  </si>
  <si>
    <t>Stun Gun</t>
  </si>
  <si>
    <t>Sweeper Shotgun</t>
  </si>
  <si>
    <t>Switchblade</t>
  </si>
  <si>
    <t>Tear Gas</t>
  </si>
  <si>
    <t>Unholy Hellbringer</t>
  </si>
  <si>
    <t>Arena War</t>
  </si>
  <si>
    <t>Up-n-Atomizer</t>
  </si>
  <si>
    <t>Vintage Pistol</t>
  </si>
  <si>
    <t>Widowmaker</t>
  </si>
  <si>
    <t>Type</t>
  </si>
  <si>
    <t>Weapons</t>
  </si>
  <si>
    <t>z_SUM</t>
  </si>
  <si>
    <t>Must reedit pickups.meta</t>
  </si>
  <si>
    <t>DLC Name</t>
  </si>
  <si>
    <t>Beach Bum Content Update</t>
  </si>
  <si>
    <t>The Business Update</t>
  </si>
  <si>
    <t>Valentine's Day Massacre Special</t>
  </si>
  <si>
    <t>High Life Update</t>
  </si>
  <si>
    <t>"I'm Not a Hipster" Update</t>
  </si>
  <si>
    <t>Independence Day Special</t>
  </si>
  <si>
    <t>Last Team Standing Update</t>
  </si>
  <si>
    <t>Heists Update</t>
  </si>
  <si>
    <t>Festive Surprise</t>
  </si>
  <si>
    <t>Ill-Gotten Gains Part 1</t>
  </si>
  <si>
    <t>Ill-Gotten Gains Part 2</t>
  </si>
  <si>
    <t>Lowriders</t>
  </si>
  <si>
    <t>Lowriders: Custom Classics</t>
  </si>
  <si>
    <t>Halloween Surprise</t>
  </si>
  <si>
    <t>Executives and Other Criminals</t>
  </si>
  <si>
    <t>Holiday Gifts</t>
  </si>
  <si>
    <t>San Andreas Flight School Update</t>
  </si>
  <si>
    <t>Be My Valentine</t>
  </si>
  <si>
    <t>January 2016 Update</t>
  </si>
  <si>
    <t>Freemode Events Update</t>
  </si>
  <si>
    <t>Cunning Stunts</t>
  </si>
  <si>
    <t>Los Santos Summer Special</t>
  </si>
  <si>
    <t>Gunrunning</t>
  </si>
  <si>
    <t>Smuggler's Run</t>
  </si>
  <si>
    <t>Import/Export</t>
  </si>
  <si>
    <t>Bikers</t>
  </si>
  <si>
    <t>The Diamond Casino &amp; Resort</t>
  </si>
  <si>
    <t>Southern San Andreas Super Sport Series</t>
  </si>
  <si>
    <t>Cunning Stunts: Special Vehicle Circuit</t>
  </si>
  <si>
    <t>Further Adventures in Finance and Felony</t>
  </si>
  <si>
    <t>Festive Surprise 2015</t>
  </si>
  <si>
    <t>mpbusiness</t>
  </si>
  <si>
    <t>mpbusiness2</t>
  </si>
  <si>
    <t>mphipster</t>
  </si>
  <si>
    <t>mpindependence</t>
  </si>
  <si>
    <t>mplts</t>
  </si>
  <si>
    <t>mpvalentines</t>
  </si>
  <si>
    <t>spupgrade</t>
  </si>
  <si>
    <t>vanilla</t>
  </si>
  <si>
    <t>Limited Ammo</t>
  </si>
  <si>
    <t>Ammo</t>
  </si>
  <si>
    <t>AMMO_9MM</t>
  </si>
  <si>
    <t>AMMO_40C</t>
  </si>
  <si>
    <t>AMMO_45C</t>
  </si>
  <si>
    <t>AMMO_38S</t>
  </si>
  <si>
    <t>AMMO_50C</t>
  </si>
  <si>
    <t>AMMO_50BMG</t>
  </si>
  <si>
    <t>AMMO_556</t>
  </si>
  <si>
    <t>AMMO_762</t>
  </si>
  <si>
    <t>AMMO_12G</t>
  </si>
  <si>
    <t>AMMO_20G</t>
  </si>
  <si>
    <t>AMMO_18MM</t>
  </si>
  <si>
    <t>AMMO_FIREEXTINGUISHER</t>
  </si>
  <si>
    <t>AMMO_PETROLCAN</t>
  </si>
  <si>
    <t>AMMO_GRENADELAUNCHER</t>
  </si>
  <si>
    <t>AMMO_GRENADELAUNCHER_SMOKE</t>
  </si>
  <si>
    <t>AMMO_RPG</t>
  </si>
  <si>
    <t>AMMO_STINGER</t>
  </si>
  <si>
    <t>AMMO_GRENADE</t>
  </si>
  <si>
    <t>AMMO_BALL</t>
  </si>
  <si>
    <t>AMMO_STICKYBOMB</t>
  </si>
  <si>
    <t>AMMO_SMOKEGRENADE</t>
  </si>
  <si>
    <t>AMMO_BZGAS</t>
  </si>
  <si>
    <t>AMMO_FLARE</t>
  </si>
  <si>
    <t>AMMO_MOLOTOV</t>
  </si>
  <si>
    <t>AMMO_TANK</t>
  </si>
  <si>
    <t>AMMO_SPACE_ROCKET</t>
  </si>
  <si>
    <t>AMMO_PLANE_ROCKET</t>
  </si>
  <si>
    <t>AMMO_PLAYER_LASER</t>
  </si>
  <si>
    <t>AMMO_ENEMY_LASER</t>
  </si>
  <si>
    <t>AMMO_BIRD_CRAP</t>
  </si>
  <si>
    <t>Pickups 2.2 vanilla</t>
  </si>
  <si>
    <t>CUT</t>
  </si>
  <si>
    <t>Must reedit weapons_.meta</t>
  </si>
  <si>
    <t>AMMO_PIPEBOMB</t>
  </si>
  <si>
    <t>AMMO_HOMINGLAUNCHER</t>
  </si>
  <si>
    <t>AMMO_PROXMINE</t>
  </si>
  <si>
    <t>AMMO_FLAREGUN</t>
  </si>
  <si>
    <t>AMMO_FIREWORK</t>
  </si>
  <si>
    <t>AMMO_RAILGUN</t>
  </si>
  <si>
    <t>AMMO_SNOWBALL</t>
  </si>
  <si>
    <t>AMMO_HAZARDCAN</t>
  </si>
  <si>
    <t>AMMO_RAYPISTOL</t>
  </si>
  <si>
    <t>AMMO_762MNG</t>
  </si>
  <si>
    <t>7 Visible</t>
  </si>
  <si>
    <t>#</t>
  </si>
  <si>
    <t>None</t>
  </si>
  <si>
    <t>Light</t>
  </si>
  <si>
    <t>Heavy</t>
  </si>
  <si>
    <t>Item</t>
  </si>
  <si>
    <t>Heavy2</t>
  </si>
  <si>
    <t>Light2</t>
  </si>
  <si>
    <t>Light3</t>
  </si>
  <si>
    <t>Heavy3-parallel</t>
  </si>
  <si>
    <t>Mapping</t>
  </si>
  <si>
    <t>Customized slots</t>
  </si>
  <si>
    <t>Sniper Rifle/Light Machine Gun/Miscellaneous</t>
  </si>
  <si>
    <t>Assault Rifle/Shotgun</t>
  </si>
  <si>
    <t>By slot</t>
  </si>
  <si>
    <t>By weapon type</t>
  </si>
  <si>
    <t>Count</t>
  </si>
  <si>
    <t>Note</t>
  </si>
  <si>
    <t>Merged with Melee</t>
  </si>
  <si>
    <t>-1 (Fist)</t>
  </si>
  <si>
    <t>SUM</t>
  </si>
  <si>
    <t>-1 (Parachute)</t>
  </si>
  <si>
    <t>-1 (Grenade Launcher Smoke)</t>
  </si>
  <si>
    <t>AMMO_RAYMINIGUN</t>
  </si>
  <si>
    <t>AMMO_RAYCARBINE</t>
  </si>
  <si>
    <t>X</t>
  </si>
  <si>
    <t>Y</t>
  </si>
  <si>
    <t>-</t>
  </si>
  <si>
    <t>+</t>
  </si>
  <si>
    <t>Z</t>
  </si>
  <si>
    <t>Front</t>
  </si>
  <si>
    <t>Back</t>
  </si>
  <si>
    <t>Up</t>
  </si>
  <si>
    <t>Down</t>
  </si>
  <si>
    <t>Left</t>
  </si>
  <si>
    <t>Right</t>
  </si>
  <si>
    <t>Slots for 8</t>
  </si>
  <si>
    <t>Slots for 4</t>
  </si>
  <si>
    <t>Vanilla</t>
  </si>
  <si>
    <t>AMMO_MINIGUN</t>
  </si>
  <si>
    <t>AMMO_MG_ARMORPIERCING</t>
  </si>
  <si>
    <t>AMMO_MG_FMJ</t>
  </si>
  <si>
    <t>AMMO_MG_INCENDIARY</t>
  </si>
  <si>
    <t>AMMO_MG_TRACER</t>
  </si>
  <si>
    <t>AMMO_PISTOL_FMJ</t>
  </si>
  <si>
    <t>AMMO_PISTOL_HOLLOWPOINT</t>
  </si>
  <si>
    <t>AMMO_PISTOL_INCENDIARY</t>
  </si>
  <si>
    <t>AMMO_PISTOL_TRACER</t>
  </si>
  <si>
    <t>AMMO_RIFLE_ARMORPIERCING</t>
  </si>
  <si>
    <t>AMMO_RIFLE_FMJ</t>
  </si>
  <si>
    <t>AMMO_RIFLE_INCENDIARY</t>
  </si>
  <si>
    <t>AMMO_RIFLE_TRACER</t>
  </si>
  <si>
    <t>AMMO_SMG_FMJ</t>
  </si>
  <si>
    <t>AMMO_SMG_HOLLOWPOINT</t>
  </si>
  <si>
    <t>AMMO_SMG_INCENDIARY</t>
  </si>
  <si>
    <t>AMMO_SMG_TRACER</t>
  </si>
  <si>
    <t>AMMO_SNIPER_ARMORPIERCING</t>
  </si>
  <si>
    <t>AMMO_SNIPER_EXPLOSIVE</t>
  </si>
  <si>
    <t>AMMO_SNIPER_FMJ</t>
  </si>
  <si>
    <t>AMMO_SNIPER_INCENDIARY</t>
  </si>
  <si>
    <t>AMMO_SNIPER_TRACER</t>
  </si>
  <si>
    <t>AMMO_SHOTGUN_ARMORPIERCING</t>
  </si>
  <si>
    <t>AMMO_SHOTGUN_EXPLOSIVE</t>
  </si>
  <si>
    <t>AMMO_SHOTGUN_HOLLOWPOINT</t>
  </si>
  <si>
    <t>AMMO_SHOTGUN_INCENDIARY</t>
  </si>
  <si>
    <t>Correspond</t>
  </si>
  <si>
    <t>Delete</t>
  </si>
  <si>
    <t>Action (From Vanilla)</t>
  </si>
  <si>
    <t>Keep</t>
  </si>
  <si>
    <t>Speed</t>
  </si>
  <si>
    <t>Keep. Unchanged.</t>
  </si>
  <si>
    <t>No gun barrel in model</t>
  </si>
  <si>
    <t>Pickups (continued)</t>
  </si>
  <si>
    <t>Colt SCAMP</t>
  </si>
  <si>
    <t>Desert Eagle</t>
  </si>
  <si>
    <t>Norinco Type 56-2</t>
  </si>
  <si>
    <t>AR-15</t>
  </si>
  <si>
    <t>CTAR-21</t>
  </si>
  <si>
    <t>M134</t>
  </si>
  <si>
    <t>Milkor MGL</t>
  </si>
  <si>
    <t>RPG-7</t>
  </si>
  <si>
    <t>Mk 48 machine gun</t>
  </si>
  <si>
    <t>Mini Uzi</t>
  </si>
  <si>
    <t>MP5A3</t>
  </si>
  <si>
    <t>Magpul PDR</t>
  </si>
  <si>
    <t>AW-F</t>
  </si>
  <si>
    <t>Barrett M107</t>
  </si>
  <si>
    <t>Mossberg 500</t>
  </si>
  <si>
    <t>Mossberg 590</t>
  </si>
  <si>
    <t>Kel-Tec KSG</t>
  </si>
  <si>
    <t>UTAS UTS-15</t>
  </si>
  <si>
    <t>PKM machine gun</t>
  </si>
  <si>
    <t>Real-life counterpart</t>
  </si>
  <si>
    <t>Max Capacity</t>
  </si>
  <si>
    <t>Los Santos Tuners</t>
  </si>
  <si>
    <t>mpsecurity</t>
  </si>
  <si>
    <t>The Contract</t>
  </si>
  <si>
    <t>Heavy Rifle</t>
  </si>
  <si>
    <t>Compact EMP Launcher</t>
  </si>
  <si>
    <t>Fertilizer Can</t>
  </si>
  <si>
    <t>FN SCAR-L</t>
  </si>
  <si>
    <t>M320</t>
  </si>
  <si>
    <t>AMMO_EMPLAUNCHER</t>
  </si>
  <si>
    <t>AMMO_FERTILIZERCAN</t>
  </si>
  <si>
    <t>Keep.</t>
  </si>
  <si>
    <t>.ydr no Bounds</t>
  </si>
  <si>
    <t>TASER 7 (+ M26 Taser)</t>
  </si>
  <si>
    <t>H&amp;K P2000</t>
  </si>
  <si>
    <t>dlcpacks</t>
  </si>
  <si>
    <t>dlcpatch</t>
  </si>
  <si>
    <t>*bold: Update from 0.5 --&gt; 0.6</t>
  </si>
  <si>
    <t>Slot</t>
  </si>
  <si>
    <t>H&amp;K P7M10</t>
  </si>
  <si>
    <t>Taurus Raging Bull</t>
  </si>
  <si>
    <t>M79 grenade launcher</t>
  </si>
  <si>
    <t>Armsel Striker</t>
  </si>
  <si>
    <t>Škorpion Vz. 82</t>
  </si>
  <si>
    <t>H&amp;K G36C</t>
  </si>
  <si>
    <t>Enterprise Widebody 1911</t>
  </si>
  <si>
    <t>253?</t>
  </si>
  <si>
    <t>QBZ-95-1</t>
  </si>
  <si>
    <t>SA-7 Grail</t>
  </si>
  <si>
    <t>H&amp;K G36K</t>
  </si>
  <si>
    <t>Chiappa Rhino</t>
  </si>
  <si>
    <t>AMT Backup</t>
  </si>
  <si>
    <t>Colt M1892</t>
  </si>
  <si>
    <t>FAMAS G2 (+ Kel-Tec RFB)</t>
  </si>
  <si>
    <t>Remington Model 870</t>
  </si>
  <si>
    <t>Springfield M1A Loaded</t>
  </si>
  <si>
    <t>AK-15</t>
  </si>
  <si>
    <t>Taurus PT92AF</t>
  </si>
  <si>
    <t>Beretta 92</t>
  </si>
  <si>
    <t>Mark 48/M60E4</t>
  </si>
  <si>
    <t>Serbu BFG-50A</t>
  </si>
  <si>
    <t>SIG Sauer MPX</t>
  </si>
  <si>
    <t>Orion Brand Flare Gun</t>
  </si>
  <si>
    <t>H&amp;K PSP</t>
  </si>
  <si>
    <t>Franchi SPAS-12</t>
  </si>
  <si>
    <t>475?</t>
  </si>
  <si>
    <t>Steyr AUG A3</t>
  </si>
  <si>
    <t>P08 Luger</t>
  </si>
  <si>
    <t>FN Model 1922</t>
  </si>
  <si>
    <t>Brown Bess</t>
  </si>
  <si>
    <t>Panzerschreck</t>
  </si>
  <si>
    <t>TEC-9</t>
  </si>
  <si>
    <t>Zabala Double Barrel Shotgun</t>
  </si>
  <si>
    <t>AMMO_12G?</t>
  </si>
  <si>
    <t>Norinco Type 56</t>
  </si>
  <si>
    <t>Saiga 12K</t>
  </si>
  <si>
    <t>AMMO_20G (also 12G)</t>
  </si>
  <si>
    <t>Ruger Mini-14</t>
  </si>
  <si>
    <t>AMMO_556 (Also 762)</t>
  </si>
  <si>
    <t>Thompson/Center Contender G2</t>
  </si>
  <si>
    <t>AMMO_40C (Old: AMMO_38S)</t>
  </si>
  <si>
    <t>300?</t>
  </si>
  <si>
    <t>88?</t>
  </si>
  <si>
    <t>70?</t>
  </si>
  <si>
    <t>M1928A1 Thompson Submachine Gun</t>
  </si>
  <si>
    <t>900?</t>
  </si>
  <si>
    <t>AMMO_762MNG
(Split from AMMO_MINIGUN)</t>
  </si>
  <si>
    <t>mpsum2</t>
  </si>
  <si>
    <t>./update/update2.rpf</t>
  </si>
  <si>
    <t>Expanded and Enhanced Editions</t>
  </si>
  <si>
    <t>Archive (excluding dlcpatch)</t>
  </si>
  <si>
    <t>./update/update.rpf</t>
  </si>
  <si>
    <t>./x64w.rpf/mpbeach</t>
  </si>
  <si>
    <t>./x64w.rpf/mpbusiness</t>
  </si>
  <si>
    <t>./x64w.rpf/mpChristmas</t>
  </si>
  <si>
    <t>./x64w.rpf/mpvalentines</t>
  </si>
  <si>
    <t>./x64w.rpf/mpbusiness2</t>
  </si>
  <si>
    <t>./x64w.rpf/mphipster</t>
  </si>
  <si>
    <t>./x64w.rpf/mpindependence</t>
  </si>
  <si>
    <t>./x64w.rpf/mpPilot</t>
  </si>
  <si>
    <t>./x64w.rpf/spupgrade</t>
  </si>
  <si>
    <t>./x64w.rpf/mplts</t>
  </si>
  <si>
    <t>./update/x64/dlcpacks/patchday26ng/dlc.rpf</t>
  </si>
  <si>
    <t>./update/x64/dlcpacks/mpheist/dlc.rpf</t>
  </si>
  <si>
    <t>./update/x64/dlcpacks/mppatchesng/dlc.rpf</t>
  </si>
  <si>
    <t>./update/x64/dlcpacks/patchday1ng/dlc.rpf</t>
  </si>
  <si>
    <t>./update/x64/dlcpacks/patchday2ng/dlc.rpf</t>
  </si>
  <si>
    <t>./update/x64/dlcpacks/mpchristmas2/dlc.rpf</t>
  </si>
  <si>
    <t>./update/x64/dlcpacks/patchday2bng/dlc.rpf</t>
  </si>
  <si>
    <t>./update/x64/dlcpacks/patchday3ng/dlc.rpf</t>
  </si>
  <si>
    <t>./update/x64/dlcpacks/patchday4ng/dlc.rpf</t>
  </si>
  <si>
    <t>./update/x64/dlcpacks/mpluxe/dlc.rpf</t>
  </si>
  <si>
    <t>./update/x64/dlcpacks/patchday5ng/dlc.rpf</t>
  </si>
  <si>
    <t>./update/x64/dlcpacks/mpluxe2/dlc.rpf</t>
  </si>
  <si>
    <t>./update/x64/dlcpacks/patchday6ng/dlc.rpf</t>
  </si>
  <si>
    <t>./update/x64/dlcpacks/mpreplay/dlc.rpf</t>
  </si>
  <si>
    <t>./update/x64/dlcpacks/patchday7ng/dlc.rpf</t>
  </si>
  <si>
    <t>./update/x64/dlcpacks/mplowrider/dlc.rpf</t>
  </si>
  <si>
    <t>./update/x64/dlcpacks/mphalloween/dlc.rpf</t>
  </si>
  <si>
    <t>./update/x64/dlcpacks/patchday8ng/dlc.rpf</t>
  </si>
  <si>
    <t>./update/x64/dlcpacks/mpapartment/dlc.rpf</t>
  </si>
  <si>
    <t>./update/x64/dlcpacks/mpxmas_604490/dlc.rpf</t>
  </si>
  <si>
    <t>./update/x64/dlcpacks/mplowrider2/dlc.rpf</t>
  </si>
  <si>
    <t>./update/x64/dlcpacks/mpjanuary2016/dlc.rpf</t>
  </si>
  <si>
    <t>./update/x64/dlcpacks/mpvalentines2/dlc.rpf</t>
  </si>
  <si>
    <t>./update/x64/dlcpacks/patchday9ng/dlc.rpf</t>
  </si>
  <si>
    <t>./update/x64/dlcpacks/mpexecutive/dlc.rpf</t>
  </si>
  <si>
    <t>./update/x64/dlcpacks/patchday10ng/dlc.rpf</t>
  </si>
  <si>
    <t>./update/x64/dlcpacks/mpstunt/dlc.rpf</t>
  </si>
  <si>
    <t>./update/x64/dlcpacks/patchday11ng/dlc.rpf</t>
  </si>
  <si>
    <t>./update/x64/dlcpacks/mpimportexport/dlc.rpf</t>
  </si>
  <si>
    <t>./update/x64/dlcpacks/mpbiker/dlc.rpf</t>
  </si>
  <si>
    <t>./update/x64/dlcpacks/patchday12ng/dlc.rpf</t>
  </si>
  <si>
    <t>./update/x64/dlcpacks/patchday13ng/dlc.rpf</t>
  </si>
  <si>
    <t>./update/x64/dlcpacks/mpspecialraces/dlc.rpf</t>
  </si>
  <si>
    <t>./update/x64/dlcpacks/mpgunrunning/dlc.rpf</t>
  </si>
  <si>
    <t>./update/x64/dlcpacks/mpairraces/dlc.rpf</t>
  </si>
  <si>
    <t>./update/x64/dlcpacks/mpsmuggler/dlc.rpf</t>
  </si>
  <si>
    <t>./update/x64/dlcpacks/mpchristmas2017/dlc.rpf</t>
  </si>
  <si>
    <t>./update/x64/dlcpacks/mpassault/dlc.rpf</t>
  </si>
  <si>
    <t>./update/x64/dlcpacks/mpbattle/dlc.rpf</t>
  </si>
  <si>
    <t>./update/x64/dlcpacks/patchday14ng/dlc.rpf</t>
  </si>
  <si>
    <t>./update/x64/dlcpacks/patchday15ng/dlc.rpf</t>
  </si>
  <si>
    <t>./update/x64/dlcpacks/patchday16ng/dlc.rpf</t>
  </si>
  <si>
    <t>./update/x64/dlcpacks/patchday17ng/dlc.rpf</t>
  </si>
  <si>
    <t>./update/x64/dlcpacks/patchday18ng/dlc.rpf</t>
  </si>
  <si>
    <t>./update/x64/dlcpacks/patchday19ng/dlc.rpf</t>
  </si>
  <si>
    <t>./update/x64/dlcpacks/patchday20ng/dlc.rpf</t>
  </si>
  <si>
    <t>./update/x64/dlcpacks/mpchristmas2018/dlc.rpf</t>
  </si>
  <si>
    <t>./update/x64/dlcpacks/patchday21ng/dlc.rpf</t>
  </si>
  <si>
    <t>./update/x64/dlcpacks/mpvinewood/dlc.rpf</t>
  </si>
  <si>
    <t>./update/x64/dlcpacks/patchday22ng/dlc.rpf</t>
  </si>
  <si>
    <t>./update/x64/dlcpacks/mpheist3/dlc.rpf</t>
  </si>
  <si>
    <t>./update/x64/dlcpacks/mpsum/dlc.rpf</t>
  </si>
  <si>
    <t>./update/x64/dlcpacks/patchday23ng/dlc.rpf</t>
  </si>
  <si>
    <t>./update/x64/dlcpacks/mpheist4/dlc.rpf</t>
  </si>
  <si>
    <t>./update/x64/dlcpacks/patchday24ng/dlc.rpf</t>
  </si>
  <si>
    <t>./update/x64/dlcpacks/mptuner/dlc.rpf</t>
  </si>
  <si>
    <t>./update/x64/dlcpacks/patchday25ng/dlc.rpf</t>
  </si>
  <si>
    <t>./update/x64/dlcpacks/mpsecurity/dlc.rpf</t>
  </si>
  <si>
    <t>./update/x64/dlcpacks/mpg9ec/dlc.rpf</t>
  </si>
  <si>
    <t>./update/x64/dlcpacks/patchdayg9ecng/dlc.rpf</t>
  </si>
  <si>
    <t>./update/x64/dlcpacks/mpsum2/dlc.rpf</t>
  </si>
  <si>
    <t>./update/x64/dlcpacks/patchday27ng/dlc.rpf</t>
  </si>
  <si>
    <t>./update/x64/dlcpacks/mpsum2_g9ec/dlc.rpf</t>
  </si>
  <si>
    <t>./update/x64/dlcpacks/patchday27g9ecng/dlc.rpf</t>
  </si>
  <si>
    <t>Next Gen Bug Fixes</t>
  </si>
  <si>
    <t>Criminal Enterprises</t>
  </si>
  <si>
    <t>Metal Detector</t>
  </si>
  <si>
    <t>Precision Rifle</t>
  </si>
  <si>
    <t>NULL</t>
  </si>
  <si>
    <t>Tags to edit</t>
  </si>
  <si>
    <t>FireType</t>
  </si>
  <si>
    <t>AmmoInfo</t>
  </si>
  <si>
    <t>Service Carbine</t>
  </si>
  <si>
    <t>tacticalrifle</t>
  </si>
  <si>
    <t>M16A4</t>
  </si>
  <si>
    <t>Remington 700 PCR 1Enhanced</t>
  </si>
  <si>
    <t>emplauncher
stungun_mp</t>
  </si>
  <si>
    <t>pickups.meta
(lots of weapons)</t>
  </si>
  <si>
    <t>./update/x64/dlcpacks/mpchristmas3</t>
  </si>
  <si>
    <t>./update/x64/dlcpacks/mpchristmas3_g9ec</t>
  </si>
  <si>
    <t>./update/x64/dlcpacks/patchday28ng</t>
  </si>
  <si>
    <t>./update/x64/dlcpacks/patchday28g9ecng</t>
  </si>
  <si>
    <t>Los Santos Drug Wars</t>
  </si>
  <si>
    <t>pickups.meta
heavyrifle
fertilizercan</t>
  </si>
  <si>
    <t>precisionrifle</t>
  </si>
  <si>
    <t>WM 29 Pistol</t>
  </si>
  <si>
    <t>mpchristmas3</t>
  </si>
  <si>
    <t xml:space="preserve">	Candy Cane</t>
  </si>
  <si>
    <t>Coil Railgun</t>
  </si>
  <si>
    <t>Acid Package</t>
  </si>
  <si>
    <t>H&amp;K P7M13</t>
  </si>
  <si>
    <t>AMMO_RAILGUNXM3</t>
  </si>
  <si>
    <t>AMMO_ACIDPACKAGE</t>
  </si>
  <si>
    <t>mp2023_01</t>
  </si>
  <si>
    <t>./update/x64/dlcpacks/mp2023_01</t>
  </si>
  <si>
    <t>./update/x64/dlcpacks/patch2023_01</t>
  </si>
  <si>
    <t>./update/x64/dlcpacks/patch2023_01_g9ec</t>
  </si>
  <si>
    <t>./update/x64/dlcpacks/mp2023_01_g9ec</t>
  </si>
  <si>
    <t>./update/x64/dlcpacks/mp2023_02</t>
  </si>
  <si>
    <t>./update/x64/dlcpacks/patch2023_02</t>
  </si>
  <si>
    <t>./update/x64/dlcpacks/mp2023_02_g9ec</t>
  </si>
  <si>
    <t>pickups.meta
tecpistol</t>
  </si>
  <si>
    <t>San Andreas Mercenaries</t>
  </si>
  <si>
    <t>The Chop Shop</t>
  </si>
  <si>
    <t>Tactical SMG</t>
  </si>
  <si>
    <t>Steyr TMP</t>
  </si>
  <si>
    <t>Battle Rifle</t>
  </si>
  <si>
    <t>Snowball Launcher</t>
  </si>
  <si>
    <t>Hacking Device</t>
  </si>
  <si>
    <t>FN FAL</t>
  </si>
  <si>
    <t>mp2023_02</t>
  </si>
  <si>
    <t>AMMO_SNOWLAUNCHER</t>
  </si>
  <si>
    <t>pickups.meta
battlerifle
hackingdevice (n/a)
snowlauncher</t>
  </si>
  <si>
    <r>
      <t>pickups.meta
acidpackage
candycane (n/a)</t>
    </r>
    <r>
      <rPr>
        <sz val="11"/>
        <color theme="1"/>
        <rFont val="Calibri"/>
        <family val="2"/>
        <scheme val="minor"/>
      </rPr>
      <t xml:space="preserve">
pistolxm3
railgunxm3</t>
    </r>
  </si>
  <si>
    <t>AmmoMax</t>
  </si>
  <si>
    <t>pickups.meta
metaldetector (n/a)
tacticlerifle</t>
  </si>
  <si>
    <t>This package receives future updates</t>
  </si>
  <si>
    <t>El Strickler</t>
  </si>
  <si>
    <t>mp2024_02_g9ec</t>
  </si>
  <si>
    <t>The Shocker</t>
  </si>
  <si>
    <t>mp2024_01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</si>
</sst>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1" fillId="0" borderId="0" xfId="0" applyFont="1"/>
    <xf numFmtId="0" fontId="0" fillId="0" borderId="1" xfId="0" applyBorder="1"/>
    <xf numFmtId="0" fontId="0" fillId="0" borderId="0" xfId="0" quotePrefix="1"/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26">
    <dxf>
      <fill>
        <patternFill>
          <bgColor theme="9" tint="0.39994506668294322"/>
        </patternFill>
      </fill>
    </dxf>
    <dxf>
      <fill>
        <patternFill>
          <bgColor rgb="FFCC0000"/>
        </patternFill>
      </fill>
    </dxf>
    <dxf>
      <fill>
        <patternFill>
          <bgColor rgb="FFCC0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7</xdr:col>
      <xdr:colOff>447675</xdr:colOff>
      <xdr:row>24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7610CF-B076-49FC-B718-E1FCC1D61C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0"/>
          <a:ext cx="2886075" cy="4629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D7AC28-B82E-4235-BF60-33309FF7CD10}" name="Table1" displayName="Table1" ref="A1:G89" totalsRowShown="0" dataDxfId="25">
  <autoFilter ref="A1:G89" xr:uid="{F5E06541-6411-41C9-87DA-147E54787D01}"/>
  <sortState xmlns:xlrd2="http://schemas.microsoft.com/office/spreadsheetml/2017/richdata2" ref="A2:F89">
    <sortCondition ref="C1:C89"/>
  </sortState>
  <tableColumns count="7">
    <tableColumn id="1" xr3:uid="{CDCC4CDA-1650-4290-B9E5-854A45FDE967}" name="Archive (excluding dlcpatch)" dataDxfId="24"/>
    <tableColumn id="8" xr3:uid="{6D7F440E-9D9B-4FD4-B229-3ED78D1621A5}" name="DLC Name" dataDxfId="23"/>
    <tableColumn id="2" xr3:uid="{A1AEDF67-0BD7-4C19-8887-A1C5BF856BF9}" name="Order" dataDxfId="22"/>
    <tableColumn id="3" xr3:uid="{50A9C864-6602-4AEA-975C-65B3D539138E}" name="Has weapons" dataDxfId="21"/>
    <tableColumn id="5" xr3:uid="{FB5ED569-7644-4ABC-82DA-46F56FA3A5E0}" name="Pickups 2.2" dataDxfId="20"/>
    <tableColumn id="9" xr3:uid="{BC0B9839-6D4B-4BEE-B00C-B4FF40BFF5F9}" name="dlcpacks" dataDxfId="19"/>
    <tableColumn id="6" xr3:uid="{24A3B97B-FF34-4EF2-9090-F168CAA65069}" name="dlcpatch" data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F0C0E5-5721-41F1-86B7-2E0C301D8258}" name="Table2" displayName="Table2" ref="A1:I116" totalsRowShown="0" headerRowDxfId="17" dataDxfId="16" tableBorderDxfId="15">
  <autoFilter ref="A1:I116" xr:uid="{C68EBC3C-23F3-46FE-ABC7-3AB4FF29C305}"/>
  <sortState xmlns:xlrd2="http://schemas.microsoft.com/office/spreadsheetml/2017/richdata2" ref="A2:I116">
    <sortCondition ref="A1:A116"/>
  </sortState>
  <tableColumns count="9">
    <tableColumn id="1" xr3:uid="{64DB3FD4-1DD7-4D21-BE5D-BCBEC25E4D4D}" name="Type" dataDxfId="14"/>
    <tableColumn id="2" xr3:uid="{2E80A398-4EAE-4A94-97DE-C0EAC9713967}" name="Weapons" dataDxfId="13"/>
    <tableColumn id="3" xr3:uid="{B5261582-1F42-4B78-A2BE-7C71A58969D2}" name="Pickups 2.2 vanilla" dataDxfId="12"/>
    <tableColumn id="8" xr3:uid="{9134273F-06B8-4C72-B309-0447CA726058}" name="Slot" dataDxfId="11"/>
    <tableColumn id="5" xr3:uid="{3F876E3A-3B8D-448F-9E25-D15C9832A1F7}" name="DLC" dataDxfId="10"/>
    <tableColumn id="6" xr3:uid="{87E9DBE6-C973-4877-ACFF-56FB4F52613A}" name="Note" dataDxfId="9"/>
    <tableColumn id="7" xr3:uid="{D0FC13BD-3524-4956-AF56-C3E835554A10}" name="Ammo" dataDxfId="8"/>
    <tableColumn id="10" xr3:uid="{01CFF989-E487-490B-AFFF-4377370337D8}" name="Real-life counterpart" dataDxfId="7"/>
    <tableColumn id="9" xr3:uid="{6CA58A19-1633-4246-A29B-0BBB59D65676}" name="Speed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CE1476B-608C-4F30-BA4D-B7475E2D1D30}" name="Table4" displayName="Table4" ref="A1:F65" totalsRowShown="0">
  <autoFilter ref="A1:F65" xr:uid="{733E2478-E587-4693-B19F-B6044616A7CA}"/>
  <tableColumns count="6">
    <tableColumn id="1" xr3:uid="{655E3EA6-DEB1-46FE-B364-B018FB7F6DBA}" name="Vanilla"/>
    <tableColumn id="2" xr3:uid="{76190C3E-BFA4-42D1-BF58-69831D46A701}" name="Action (From Vanilla)"/>
    <tableColumn id="3" xr3:uid="{8F282AED-93B1-4497-B4CD-6042584921E2}" name="Pickups (continued)"/>
    <tableColumn id="4" xr3:uid="{B40317F6-33B0-4679-B5CF-20AC9E65D695}" name="Max Capacity"/>
    <tableColumn id="7" xr3:uid="{5188A9F9-685E-4698-944F-D3EC447B366B}" name="DLC"/>
    <tableColumn id="5" xr3:uid="{C941F8A9-6849-4A98-B540-F9901510E5E4}" name="Correspond">
      <calculatedColumnFormula>IF($C2=$A2, 1, 0)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0B9D5D4-EACA-4095-9C49-DF500D7B0586}" name="Table3" displayName="Table3" ref="B2:F13" totalsRowShown="0">
  <autoFilter ref="B2:F13" xr:uid="{6DE500A4-19A8-47AC-B7F1-0EAEFC695FF2}"/>
  <sortState xmlns:xlrd2="http://schemas.microsoft.com/office/spreadsheetml/2017/richdata2" ref="B3:F13">
    <sortCondition ref="C2:C13"/>
  </sortState>
  <tableColumns count="5">
    <tableColumn id="1" xr3:uid="{9D047D88-CDF7-45B0-87C2-52E7CBCE679C}" name="Type"/>
    <tableColumn id="2" xr3:uid="{E0E73623-52DD-4D02-8BFE-8075708224C7}" name="Slots for 8"/>
    <tableColumn id="5" xr3:uid="{646F4361-1474-4653-95E4-FD4FFC0A0577}" name="Slots for 4"/>
    <tableColumn id="3" xr3:uid="{FCB35805-B448-4C09-A920-EC20CAD445A7}" name="Count" dataDxfId="5">
      <calculatedColumnFormula>COUNTIF(Table2[Type],Table3[[#This Row],[Type]])</calculatedColumnFormula>
    </tableColumn>
    <tableColumn id="4" xr3:uid="{5C9CB239-E89B-4C52-947B-C965F885C150}" name="No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7A180-AB51-48F6-ACE8-D5FBCFE7F65C}">
  <dimension ref="A1:I89"/>
  <sheetViews>
    <sheetView zoomScaleNormal="100" workbookViewId="0">
      <pane ySplit="1" topLeftCell="A74" activePane="bottomLeft" state="frozen"/>
      <selection pane="bottomLeft" activeCell="B86" sqref="B86"/>
    </sheetView>
  </sheetViews>
  <sheetFormatPr defaultRowHeight="14.25" x14ac:dyDescent="0.45"/>
  <cols>
    <col min="1" max="1" width="45.59765625" bestFit="1" customWidth="1"/>
    <col min="2" max="2" width="38.86328125" bestFit="1" customWidth="1"/>
    <col min="3" max="3" width="8.265625" customWidth="1"/>
    <col min="4" max="4" width="12.73046875" bestFit="1" customWidth="1"/>
    <col min="5" max="5" width="13" bestFit="1" customWidth="1"/>
    <col min="6" max="6" width="16.73046875" bestFit="1" customWidth="1"/>
    <col min="7" max="7" width="16.59765625" bestFit="1" customWidth="1"/>
    <col min="9" max="9" width="40.1328125" bestFit="1" customWidth="1"/>
  </cols>
  <sheetData>
    <row r="1" spans="1:9" x14ac:dyDescent="0.45">
      <c r="A1" s="7" t="s">
        <v>394</v>
      </c>
      <c r="B1" s="7" t="s">
        <v>146</v>
      </c>
      <c r="C1" s="7" t="s">
        <v>26</v>
      </c>
      <c r="D1" s="7" t="s">
        <v>23</v>
      </c>
      <c r="E1" s="7" t="s">
        <v>24</v>
      </c>
      <c r="F1" s="7" t="s">
        <v>339</v>
      </c>
      <c r="G1" s="7" t="s">
        <v>340</v>
      </c>
      <c r="I1" s="6" t="s">
        <v>341</v>
      </c>
    </row>
    <row r="2" spans="1:9" ht="28.5" x14ac:dyDescent="0.45">
      <c r="A2" s="7" t="s">
        <v>395</v>
      </c>
      <c r="B2" s="7" t="s">
        <v>269</v>
      </c>
      <c r="C2" s="7">
        <v>0</v>
      </c>
      <c r="D2" s="7">
        <v>1</v>
      </c>
      <c r="E2" s="7">
        <v>0</v>
      </c>
      <c r="F2" s="7"/>
      <c r="G2" s="8" t="s">
        <v>483</v>
      </c>
      <c r="I2" t="s">
        <v>522</v>
      </c>
    </row>
    <row r="3" spans="1:9" x14ac:dyDescent="0.45">
      <c r="A3" s="7" t="s">
        <v>396</v>
      </c>
      <c r="B3" s="7" t="s">
        <v>147</v>
      </c>
      <c r="C3" s="7">
        <v>1</v>
      </c>
      <c r="D3" s="7">
        <v>1</v>
      </c>
      <c r="E3" s="7">
        <v>1</v>
      </c>
      <c r="F3" s="7"/>
      <c r="G3" s="7"/>
    </row>
    <row r="4" spans="1:9" x14ac:dyDescent="0.45">
      <c r="A4" s="7" t="s">
        <v>397</v>
      </c>
      <c r="B4" s="7" t="s">
        <v>148</v>
      </c>
      <c r="C4" s="7">
        <v>2</v>
      </c>
      <c r="D4" s="7">
        <v>1</v>
      </c>
      <c r="E4" s="7">
        <v>1</v>
      </c>
      <c r="F4" s="7"/>
      <c r="G4" s="7"/>
    </row>
    <row r="5" spans="1:9" x14ac:dyDescent="0.45">
      <c r="A5" s="7" t="s">
        <v>398</v>
      </c>
      <c r="B5" s="7" t="s">
        <v>162</v>
      </c>
      <c r="C5" s="7">
        <v>3</v>
      </c>
      <c r="D5" s="7">
        <v>0</v>
      </c>
      <c r="E5" s="7">
        <v>0</v>
      </c>
      <c r="F5" s="7"/>
      <c r="G5" s="7"/>
    </row>
    <row r="6" spans="1:9" x14ac:dyDescent="0.45">
      <c r="A6" s="7" t="s">
        <v>399</v>
      </c>
      <c r="B6" s="7" t="s">
        <v>149</v>
      </c>
      <c r="C6" s="7">
        <v>4</v>
      </c>
      <c r="D6" s="7">
        <v>1</v>
      </c>
      <c r="E6" s="7">
        <v>1</v>
      </c>
      <c r="F6" s="7"/>
      <c r="G6" s="7"/>
    </row>
    <row r="7" spans="1:9" x14ac:dyDescent="0.45">
      <c r="A7" s="7" t="s">
        <v>400</v>
      </c>
      <c r="B7" s="7" t="s">
        <v>150</v>
      </c>
      <c r="C7" s="7">
        <v>5</v>
      </c>
      <c r="D7" s="7">
        <v>1</v>
      </c>
      <c r="E7" s="7">
        <v>1</v>
      </c>
      <c r="F7" s="7"/>
      <c r="G7" s="7"/>
    </row>
    <row r="8" spans="1:9" x14ac:dyDescent="0.45">
      <c r="A8" s="7" t="s">
        <v>401</v>
      </c>
      <c r="B8" s="7" t="s">
        <v>151</v>
      </c>
      <c r="C8" s="7">
        <v>6</v>
      </c>
      <c r="D8" s="7">
        <v>1</v>
      </c>
      <c r="E8" s="7">
        <v>1</v>
      </c>
      <c r="F8" s="7"/>
      <c r="G8" s="7"/>
    </row>
    <row r="9" spans="1:9" x14ac:dyDescent="0.45">
      <c r="A9" s="7" t="s">
        <v>402</v>
      </c>
      <c r="B9" s="7" t="s">
        <v>152</v>
      </c>
      <c r="C9" s="7">
        <v>7</v>
      </c>
      <c r="D9" s="7">
        <v>1</v>
      </c>
      <c r="E9" s="7">
        <v>1</v>
      </c>
      <c r="F9" s="7"/>
      <c r="G9" s="7"/>
    </row>
    <row r="10" spans="1:9" x14ac:dyDescent="0.45">
      <c r="A10" s="7" t="s">
        <v>403</v>
      </c>
      <c r="B10" s="7" t="s">
        <v>163</v>
      </c>
      <c r="C10" s="7">
        <v>8</v>
      </c>
      <c r="D10" s="7">
        <v>0</v>
      </c>
      <c r="E10" s="7">
        <v>0</v>
      </c>
      <c r="F10" s="7"/>
      <c r="G10" s="7"/>
      <c r="I10" t="s">
        <v>29</v>
      </c>
    </row>
    <row r="11" spans="1:9" x14ac:dyDescent="0.45">
      <c r="A11" s="7" t="s">
        <v>404</v>
      </c>
      <c r="B11" s="7"/>
      <c r="C11" s="7">
        <v>9</v>
      </c>
      <c r="D11" s="7">
        <v>1</v>
      </c>
      <c r="E11" s="7">
        <v>1</v>
      </c>
      <c r="F11" s="7"/>
      <c r="G11" s="7"/>
    </row>
    <row r="12" spans="1:9" x14ac:dyDescent="0.45">
      <c r="A12" s="7" t="s">
        <v>405</v>
      </c>
      <c r="B12" s="7" t="s">
        <v>153</v>
      </c>
      <c r="C12" s="7">
        <v>10</v>
      </c>
      <c r="D12" s="7">
        <v>1</v>
      </c>
      <c r="E12" s="7">
        <v>1</v>
      </c>
      <c r="F12" s="7"/>
      <c r="G12" s="7"/>
    </row>
    <row r="13" spans="1:9" x14ac:dyDescent="0.45">
      <c r="A13" s="7" t="s">
        <v>407</v>
      </c>
      <c r="B13" s="7" t="s">
        <v>154</v>
      </c>
      <c r="C13" s="7">
        <v>11</v>
      </c>
      <c r="D13" s="7">
        <v>1</v>
      </c>
      <c r="E13" s="7">
        <v>1</v>
      </c>
      <c r="F13" s="7"/>
      <c r="G13" s="7"/>
    </row>
    <row r="14" spans="1:9" x14ac:dyDescent="0.45">
      <c r="A14" s="7" t="s">
        <v>408</v>
      </c>
      <c r="B14" s="7" t="s">
        <v>166</v>
      </c>
      <c r="C14" s="7">
        <v>12</v>
      </c>
      <c r="D14" s="7">
        <v>0</v>
      </c>
      <c r="E14" s="7">
        <v>0</v>
      </c>
      <c r="F14" s="7"/>
      <c r="G14" s="7"/>
    </row>
    <row r="15" spans="1:9" x14ac:dyDescent="0.45">
      <c r="A15" s="7" t="s">
        <v>409</v>
      </c>
      <c r="B15" s="7"/>
      <c r="C15" s="7">
        <v>13</v>
      </c>
      <c r="D15" s="7">
        <v>0</v>
      </c>
      <c r="E15" s="7">
        <v>0</v>
      </c>
      <c r="F15" s="7"/>
      <c r="G15" s="7"/>
    </row>
    <row r="16" spans="1:9" x14ac:dyDescent="0.45">
      <c r="A16" s="7" t="s">
        <v>410</v>
      </c>
      <c r="B16" s="7"/>
      <c r="C16" s="7">
        <v>14</v>
      </c>
      <c r="D16" s="7">
        <v>0</v>
      </c>
      <c r="E16" s="7">
        <v>0</v>
      </c>
      <c r="F16" s="7"/>
      <c r="G16" s="7"/>
    </row>
    <row r="17" spans="1:9" x14ac:dyDescent="0.45">
      <c r="A17" s="7" t="s">
        <v>411</v>
      </c>
      <c r="B17" s="7" t="s">
        <v>155</v>
      </c>
      <c r="C17" s="7">
        <v>15</v>
      </c>
      <c r="D17" s="7">
        <v>1</v>
      </c>
      <c r="E17" s="7">
        <v>1</v>
      </c>
      <c r="F17" s="7"/>
      <c r="G17" s="7"/>
    </row>
    <row r="18" spans="1:9" x14ac:dyDescent="0.45">
      <c r="A18" s="7" t="s">
        <v>412</v>
      </c>
      <c r="B18" s="7"/>
      <c r="C18" s="7">
        <v>16</v>
      </c>
      <c r="D18" s="7">
        <v>0</v>
      </c>
      <c r="E18" s="7">
        <v>0</v>
      </c>
      <c r="F18" s="7"/>
      <c r="G18" s="7"/>
    </row>
    <row r="19" spans="1:9" x14ac:dyDescent="0.45">
      <c r="A19" s="7" t="s">
        <v>413</v>
      </c>
      <c r="B19" s="7"/>
      <c r="C19" s="7">
        <v>17</v>
      </c>
      <c r="D19" s="7">
        <v>0</v>
      </c>
      <c r="E19" s="7">
        <v>0</v>
      </c>
      <c r="F19" s="7"/>
      <c r="G19" s="7"/>
    </row>
    <row r="20" spans="1:9" x14ac:dyDescent="0.45">
      <c r="A20" s="7" t="s">
        <v>414</v>
      </c>
      <c r="B20" s="7"/>
      <c r="C20" s="7">
        <v>18</v>
      </c>
      <c r="D20" s="7">
        <v>0</v>
      </c>
      <c r="E20" s="7">
        <v>0</v>
      </c>
      <c r="F20" s="7"/>
      <c r="G20" s="7"/>
    </row>
    <row r="21" spans="1:9" x14ac:dyDescent="0.45">
      <c r="A21" s="7" t="s">
        <v>415</v>
      </c>
      <c r="B21" s="7" t="s">
        <v>156</v>
      </c>
      <c r="C21" s="7">
        <v>19</v>
      </c>
      <c r="D21" s="7">
        <v>1</v>
      </c>
      <c r="E21" s="7">
        <v>1</v>
      </c>
      <c r="F21" s="7"/>
      <c r="G21" s="7"/>
    </row>
    <row r="22" spans="1:9" x14ac:dyDescent="0.45">
      <c r="A22" s="7" t="s">
        <v>416</v>
      </c>
      <c r="B22" s="7"/>
      <c r="C22" s="7">
        <v>20</v>
      </c>
      <c r="D22" s="7">
        <v>0</v>
      </c>
      <c r="E22" s="7">
        <v>0</v>
      </c>
      <c r="F22" s="7"/>
      <c r="G22" s="7"/>
    </row>
    <row r="23" spans="1:9" x14ac:dyDescent="0.45">
      <c r="A23" s="7" t="s">
        <v>417</v>
      </c>
      <c r="B23" s="7" t="s">
        <v>157</v>
      </c>
      <c r="C23" s="7">
        <v>21</v>
      </c>
      <c r="D23" s="7">
        <v>1</v>
      </c>
      <c r="E23" s="7">
        <v>1</v>
      </c>
      <c r="F23" s="7"/>
      <c r="G23" s="7"/>
    </row>
    <row r="24" spans="1:9" x14ac:dyDescent="0.45">
      <c r="A24" s="7" t="s">
        <v>418</v>
      </c>
      <c r="B24" s="7"/>
      <c r="C24" s="7">
        <v>22</v>
      </c>
      <c r="D24" s="7">
        <v>0</v>
      </c>
      <c r="E24" s="7">
        <v>0</v>
      </c>
      <c r="F24" s="7"/>
      <c r="G24" s="7"/>
    </row>
    <row r="25" spans="1:9" x14ac:dyDescent="0.45">
      <c r="A25" s="7" t="s">
        <v>419</v>
      </c>
      <c r="B25" s="7"/>
      <c r="C25" s="7">
        <v>23</v>
      </c>
      <c r="D25" s="7">
        <v>0</v>
      </c>
      <c r="E25" s="7">
        <v>0</v>
      </c>
      <c r="F25" s="7"/>
      <c r="G25" s="7"/>
      <c r="I25" t="s">
        <v>28</v>
      </c>
    </row>
    <row r="26" spans="1:9" x14ac:dyDescent="0.45">
      <c r="A26" s="7" t="s">
        <v>420</v>
      </c>
      <c r="B26" s="7"/>
      <c r="C26" s="7">
        <v>24</v>
      </c>
      <c r="D26" s="7">
        <v>0</v>
      </c>
      <c r="E26" s="7">
        <v>0</v>
      </c>
      <c r="F26" s="7"/>
      <c r="G26" s="7"/>
    </row>
    <row r="27" spans="1:9" x14ac:dyDescent="0.45">
      <c r="A27" s="7" t="s">
        <v>421</v>
      </c>
      <c r="B27" s="7" t="s">
        <v>158</v>
      </c>
      <c r="C27" s="7">
        <v>25</v>
      </c>
      <c r="D27" s="7">
        <v>1</v>
      </c>
      <c r="E27" s="7">
        <v>1</v>
      </c>
      <c r="F27" s="7"/>
      <c r="G27" s="7"/>
    </row>
    <row r="28" spans="1:9" x14ac:dyDescent="0.45">
      <c r="A28" s="7" t="s">
        <v>422</v>
      </c>
      <c r="B28" s="7" t="s">
        <v>160</v>
      </c>
      <c r="C28" s="7">
        <v>26</v>
      </c>
      <c r="D28" s="7">
        <v>1</v>
      </c>
      <c r="E28" s="7">
        <v>1</v>
      </c>
      <c r="F28" s="7"/>
      <c r="G28" s="7"/>
    </row>
    <row r="29" spans="1:9" x14ac:dyDescent="0.45">
      <c r="A29" s="7" t="s">
        <v>423</v>
      </c>
      <c r="B29" s="7"/>
      <c r="C29" s="7">
        <v>27</v>
      </c>
      <c r="D29" s="7">
        <v>0</v>
      </c>
      <c r="E29" s="7">
        <v>0</v>
      </c>
      <c r="F29" s="7"/>
      <c r="G29" s="7"/>
    </row>
    <row r="30" spans="1:9" x14ac:dyDescent="0.45">
      <c r="A30" s="7" t="s">
        <v>424</v>
      </c>
      <c r="B30" s="7" t="s">
        <v>161</v>
      </c>
      <c r="C30" s="7">
        <v>28</v>
      </c>
      <c r="D30" s="7">
        <v>1</v>
      </c>
      <c r="E30" s="7">
        <v>1</v>
      </c>
      <c r="F30" s="7"/>
      <c r="G30" s="7"/>
    </row>
    <row r="31" spans="1:9" x14ac:dyDescent="0.45">
      <c r="A31" s="7" t="s">
        <v>425</v>
      </c>
      <c r="B31" s="7" t="s">
        <v>177</v>
      </c>
      <c r="C31" s="7">
        <v>29</v>
      </c>
      <c r="D31" s="7">
        <v>0</v>
      </c>
      <c r="E31" s="7">
        <v>0</v>
      </c>
      <c r="F31" s="7"/>
      <c r="G31" s="7"/>
    </row>
    <row r="32" spans="1:9" x14ac:dyDescent="0.45">
      <c r="A32" s="7" t="s">
        <v>426</v>
      </c>
      <c r="B32" s="7" t="s">
        <v>159</v>
      </c>
      <c r="C32" s="7">
        <v>30</v>
      </c>
      <c r="D32" s="7">
        <v>1</v>
      </c>
      <c r="E32" s="7">
        <v>1</v>
      </c>
      <c r="F32" s="7"/>
      <c r="G32" s="7"/>
    </row>
    <row r="33" spans="1:9" x14ac:dyDescent="0.45">
      <c r="A33" s="7" t="s">
        <v>427</v>
      </c>
      <c r="B33" s="7" t="s">
        <v>165</v>
      </c>
      <c r="C33" s="7">
        <v>31</v>
      </c>
      <c r="D33" s="7">
        <v>0</v>
      </c>
      <c r="E33" s="7">
        <v>0</v>
      </c>
      <c r="F33" s="7"/>
      <c r="G33" s="7"/>
    </row>
    <row r="34" spans="1:9" x14ac:dyDescent="0.45">
      <c r="A34" s="7" t="s">
        <v>428</v>
      </c>
      <c r="B34" s="7" t="s">
        <v>164</v>
      </c>
      <c r="C34" s="7">
        <v>32</v>
      </c>
      <c r="D34" s="7">
        <v>0</v>
      </c>
      <c r="E34" s="7">
        <v>0</v>
      </c>
      <c r="F34" s="7"/>
      <c r="G34" s="7"/>
    </row>
    <row r="35" spans="1:9" x14ac:dyDescent="0.45">
      <c r="A35" s="7" t="s">
        <v>429</v>
      </c>
      <c r="B35" s="7"/>
      <c r="C35" s="7">
        <v>33</v>
      </c>
      <c r="D35" s="7">
        <v>0</v>
      </c>
      <c r="E35" s="7">
        <v>0</v>
      </c>
      <c r="F35" s="7"/>
      <c r="G35" s="7"/>
    </row>
    <row r="36" spans="1:9" x14ac:dyDescent="0.45">
      <c r="A36" s="7" t="s">
        <v>430</v>
      </c>
      <c r="B36" s="7" t="s">
        <v>176</v>
      </c>
      <c r="C36" s="7">
        <v>34</v>
      </c>
      <c r="D36" s="7">
        <v>0</v>
      </c>
      <c r="E36" s="7">
        <v>0</v>
      </c>
      <c r="F36" s="7"/>
      <c r="G36" s="7"/>
    </row>
    <row r="37" spans="1:9" x14ac:dyDescent="0.45">
      <c r="A37" s="7" t="s">
        <v>431</v>
      </c>
      <c r="B37" s="7"/>
      <c r="C37" s="7">
        <v>35</v>
      </c>
      <c r="D37" s="7">
        <v>0</v>
      </c>
      <c r="E37" s="7">
        <v>0</v>
      </c>
      <c r="F37" s="7"/>
      <c r="G37" s="7"/>
    </row>
    <row r="38" spans="1:9" x14ac:dyDescent="0.45">
      <c r="A38" s="7" t="s">
        <v>432</v>
      </c>
      <c r="B38" s="7" t="s">
        <v>167</v>
      </c>
      <c r="C38" s="7">
        <v>36</v>
      </c>
      <c r="D38" s="7">
        <v>0</v>
      </c>
      <c r="E38" s="7">
        <v>0</v>
      </c>
      <c r="F38" s="7"/>
      <c r="G38" s="7"/>
    </row>
    <row r="39" spans="1:9" x14ac:dyDescent="0.45">
      <c r="A39" s="7" t="s">
        <v>433</v>
      </c>
      <c r="B39" s="7"/>
      <c r="C39" s="7">
        <v>37</v>
      </c>
      <c r="D39" s="7">
        <v>0</v>
      </c>
      <c r="E39" s="7">
        <v>0</v>
      </c>
      <c r="F39" s="7"/>
      <c r="G39" s="7"/>
    </row>
    <row r="40" spans="1:9" x14ac:dyDescent="0.45">
      <c r="A40" s="7" t="s">
        <v>434</v>
      </c>
      <c r="B40" s="7" t="s">
        <v>171</v>
      </c>
      <c r="C40" s="7">
        <v>38</v>
      </c>
      <c r="D40" s="7">
        <v>0</v>
      </c>
      <c r="E40" s="7">
        <v>0</v>
      </c>
      <c r="F40" s="7"/>
      <c r="G40" s="7"/>
    </row>
    <row r="41" spans="1:9" x14ac:dyDescent="0.45">
      <c r="A41" s="7" t="s">
        <v>435</v>
      </c>
      <c r="B41" s="7" t="s">
        <v>172</v>
      </c>
      <c r="C41" s="7">
        <v>39</v>
      </c>
      <c r="D41" s="7">
        <v>1</v>
      </c>
      <c r="E41" s="7">
        <v>1</v>
      </c>
      <c r="F41" s="7"/>
      <c r="G41" s="7"/>
    </row>
    <row r="42" spans="1:9" x14ac:dyDescent="0.45">
      <c r="A42" s="7" t="s">
        <v>436</v>
      </c>
      <c r="B42" s="7"/>
      <c r="C42" s="7">
        <v>40</v>
      </c>
      <c r="D42" s="7">
        <v>0</v>
      </c>
      <c r="E42" s="7">
        <v>0</v>
      </c>
      <c r="F42" s="7"/>
      <c r="G42" s="7"/>
    </row>
    <row r="43" spans="1:9" x14ac:dyDescent="0.45">
      <c r="A43" s="7" t="s">
        <v>437</v>
      </c>
      <c r="B43" s="7"/>
      <c r="C43" s="7">
        <v>41</v>
      </c>
      <c r="D43" s="7">
        <v>0</v>
      </c>
      <c r="E43" s="7">
        <v>0</v>
      </c>
      <c r="F43" s="7"/>
      <c r="G43" s="7"/>
    </row>
    <row r="44" spans="1:9" x14ac:dyDescent="0.45">
      <c r="A44" s="7" t="s">
        <v>438</v>
      </c>
      <c r="B44" s="7" t="s">
        <v>175</v>
      </c>
      <c r="C44" s="7">
        <v>42</v>
      </c>
      <c r="D44" s="7">
        <v>0</v>
      </c>
      <c r="E44" s="7">
        <v>0</v>
      </c>
      <c r="F44" s="7"/>
      <c r="G44" s="7"/>
    </row>
    <row r="45" spans="1:9" x14ac:dyDescent="0.45">
      <c r="A45" s="7" t="s">
        <v>439</v>
      </c>
      <c r="B45" s="7" t="s">
        <v>169</v>
      </c>
      <c r="C45" s="7">
        <v>43</v>
      </c>
      <c r="D45" s="7">
        <v>1</v>
      </c>
      <c r="E45" s="7">
        <v>1</v>
      </c>
      <c r="F45" s="7"/>
      <c r="G45" s="7"/>
      <c r="I45" t="s">
        <v>145</v>
      </c>
    </row>
    <row r="46" spans="1:9" x14ac:dyDescent="0.45">
      <c r="A46" s="7" t="s">
        <v>440</v>
      </c>
      <c r="B46" s="7"/>
      <c r="C46" s="7">
        <v>44</v>
      </c>
      <c r="D46" s="7">
        <v>0</v>
      </c>
      <c r="E46" s="7">
        <v>0</v>
      </c>
      <c r="F46" s="7"/>
      <c r="G46" s="7"/>
    </row>
    <row r="47" spans="1:9" x14ac:dyDescent="0.45">
      <c r="A47" s="7" t="s">
        <v>441</v>
      </c>
      <c r="B47" s="7" t="s">
        <v>170</v>
      </c>
      <c r="C47" s="7">
        <v>45</v>
      </c>
      <c r="D47" s="7">
        <v>0</v>
      </c>
      <c r="E47" s="7">
        <v>0</v>
      </c>
      <c r="F47" s="7"/>
      <c r="G47" s="7"/>
    </row>
    <row r="48" spans="1:9" x14ac:dyDescent="0.45">
      <c r="A48" s="7" t="s">
        <v>442</v>
      </c>
      <c r="B48" s="7" t="s">
        <v>66</v>
      </c>
      <c r="C48" s="7">
        <v>46</v>
      </c>
      <c r="D48" s="7">
        <v>1</v>
      </c>
      <c r="E48" s="7">
        <v>1</v>
      </c>
      <c r="F48" s="7"/>
      <c r="G48" s="7"/>
    </row>
    <row r="49" spans="1:9" x14ac:dyDescent="0.45">
      <c r="A49" s="7" t="s">
        <v>443</v>
      </c>
      <c r="B49" s="7" t="s">
        <v>174</v>
      </c>
      <c r="C49" s="7">
        <v>47</v>
      </c>
      <c r="D49" s="7">
        <v>0</v>
      </c>
      <c r="E49" s="7">
        <v>0</v>
      </c>
      <c r="F49" s="7"/>
      <c r="G49" s="7"/>
    </row>
    <row r="50" spans="1:9" x14ac:dyDescent="0.45">
      <c r="A50" s="7" t="s">
        <v>444</v>
      </c>
      <c r="B50" s="7" t="s">
        <v>132</v>
      </c>
      <c r="C50" s="7">
        <v>48</v>
      </c>
      <c r="D50" s="7">
        <v>1</v>
      </c>
      <c r="E50" s="7">
        <v>1</v>
      </c>
      <c r="F50" s="7"/>
      <c r="G50" s="7"/>
      <c r="I50" t="s">
        <v>145</v>
      </c>
    </row>
    <row r="51" spans="1:9" x14ac:dyDescent="0.45">
      <c r="A51" s="7" t="s">
        <v>445</v>
      </c>
      <c r="B51" s="7"/>
      <c r="C51" s="7">
        <v>49</v>
      </c>
      <c r="D51" s="7">
        <v>0</v>
      </c>
      <c r="E51" s="7">
        <v>0</v>
      </c>
      <c r="F51" s="7"/>
      <c r="G51" s="7"/>
    </row>
    <row r="52" spans="1:9" x14ac:dyDescent="0.45">
      <c r="A52" s="7" t="s">
        <v>446</v>
      </c>
      <c r="B52" s="7"/>
      <c r="C52" s="7">
        <v>50</v>
      </c>
      <c r="D52" s="7">
        <v>0</v>
      </c>
      <c r="E52" s="7">
        <v>0</v>
      </c>
      <c r="F52" s="7"/>
      <c r="G52" s="7"/>
    </row>
    <row r="53" spans="1:9" x14ac:dyDescent="0.45">
      <c r="A53" s="7" t="s">
        <v>447</v>
      </c>
      <c r="B53" s="7"/>
      <c r="C53" s="7">
        <v>51</v>
      </c>
      <c r="D53" s="7">
        <v>0</v>
      </c>
      <c r="E53" s="7">
        <v>0</v>
      </c>
      <c r="F53" s="7"/>
      <c r="G53" s="7"/>
    </row>
    <row r="54" spans="1:9" x14ac:dyDescent="0.45">
      <c r="A54" s="7" t="s">
        <v>448</v>
      </c>
      <c r="B54" s="7"/>
      <c r="C54" s="7">
        <v>52</v>
      </c>
      <c r="D54" s="7">
        <v>0</v>
      </c>
      <c r="E54" s="7">
        <v>0</v>
      </c>
      <c r="F54" s="7"/>
      <c r="G54" s="7"/>
    </row>
    <row r="55" spans="1:9" x14ac:dyDescent="0.45">
      <c r="A55" s="7" t="s">
        <v>449</v>
      </c>
      <c r="B55" s="7"/>
      <c r="C55" s="7">
        <v>53</v>
      </c>
      <c r="D55" s="7">
        <v>0</v>
      </c>
      <c r="E55" s="7">
        <v>0</v>
      </c>
      <c r="F55" s="7"/>
      <c r="G55" s="7"/>
    </row>
    <row r="56" spans="1:9" x14ac:dyDescent="0.45">
      <c r="A56" s="7" t="s">
        <v>450</v>
      </c>
      <c r="B56" s="7"/>
      <c r="C56" s="7">
        <v>54</v>
      </c>
      <c r="D56" s="7">
        <v>0</v>
      </c>
      <c r="E56" s="7">
        <v>0</v>
      </c>
      <c r="F56" s="7"/>
      <c r="G56" s="7"/>
    </row>
    <row r="57" spans="1:9" x14ac:dyDescent="0.45">
      <c r="A57" s="7" t="s">
        <v>451</v>
      </c>
      <c r="B57" s="7"/>
      <c r="C57" s="7">
        <v>55</v>
      </c>
      <c r="D57" s="7">
        <v>0</v>
      </c>
      <c r="E57" s="7">
        <v>0</v>
      </c>
      <c r="F57" s="7"/>
      <c r="G57" s="7"/>
    </row>
    <row r="58" spans="1:9" x14ac:dyDescent="0.45">
      <c r="A58" s="7" t="s">
        <v>452</v>
      </c>
      <c r="B58" s="7" t="s">
        <v>138</v>
      </c>
      <c r="C58" s="7">
        <v>56</v>
      </c>
      <c r="D58" s="7">
        <v>1</v>
      </c>
      <c r="E58" s="7">
        <v>0</v>
      </c>
      <c r="F58" s="7"/>
      <c r="G58" s="7"/>
      <c r="I58" t="s">
        <v>220</v>
      </c>
    </row>
    <row r="59" spans="1:9" x14ac:dyDescent="0.45">
      <c r="A59" s="7" t="s">
        <v>453</v>
      </c>
      <c r="B59" s="7"/>
      <c r="C59" s="7">
        <v>57</v>
      </c>
      <c r="D59" s="7">
        <v>0</v>
      </c>
      <c r="E59" s="7">
        <v>0</v>
      </c>
      <c r="F59" s="7"/>
      <c r="G59" s="7"/>
    </row>
    <row r="60" spans="1:9" x14ac:dyDescent="0.45">
      <c r="A60" s="7" t="s">
        <v>454</v>
      </c>
      <c r="B60" s="7" t="s">
        <v>173</v>
      </c>
      <c r="C60" s="7">
        <v>58</v>
      </c>
      <c r="D60" s="7">
        <v>0</v>
      </c>
      <c r="E60" s="7">
        <v>0</v>
      </c>
      <c r="F60" s="7"/>
      <c r="G60" s="7"/>
    </row>
    <row r="61" spans="1:9" x14ac:dyDescent="0.45">
      <c r="A61" s="7" t="s">
        <v>455</v>
      </c>
      <c r="B61" s="7"/>
      <c r="C61" s="7">
        <v>59</v>
      </c>
      <c r="D61" s="7">
        <v>0</v>
      </c>
      <c r="E61" s="7">
        <v>0</v>
      </c>
      <c r="F61" s="7"/>
      <c r="G61" s="7"/>
    </row>
    <row r="62" spans="1:9" x14ac:dyDescent="0.45">
      <c r="A62" s="7" t="s">
        <v>456</v>
      </c>
      <c r="B62" s="7" t="s">
        <v>83</v>
      </c>
      <c r="C62" s="7">
        <v>60</v>
      </c>
      <c r="D62" s="7">
        <v>1</v>
      </c>
      <c r="E62" s="7">
        <v>0</v>
      </c>
      <c r="F62" s="7"/>
      <c r="G62" s="7"/>
      <c r="I62" t="s">
        <v>220</v>
      </c>
    </row>
    <row r="63" spans="1:9" x14ac:dyDescent="0.45">
      <c r="A63" s="7" t="s">
        <v>457</v>
      </c>
      <c r="B63" s="7" t="s">
        <v>168</v>
      </c>
      <c r="C63" s="7">
        <v>61</v>
      </c>
      <c r="D63" s="7">
        <v>0</v>
      </c>
      <c r="E63" s="7">
        <v>0</v>
      </c>
      <c r="F63" s="7"/>
      <c r="G63" s="7"/>
    </row>
    <row r="64" spans="1:9" x14ac:dyDescent="0.45">
      <c r="A64" s="7" t="s">
        <v>458</v>
      </c>
      <c r="B64" s="7"/>
      <c r="C64" s="7">
        <v>62</v>
      </c>
      <c r="D64" s="7">
        <v>0</v>
      </c>
      <c r="E64" s="7">
        <v>0</v>
      </c>
      <c r="F64" s="7"/>
      <c r="G64" s="7"/>
    </row>
    <row r="65" spans="1:9" x14ac:dyDescent="0.45">
      <c r="A65" s="7" t="s">
        <v>459</v>
      </c>
      <c r="B65" s="7" t="s">
        <v>60</v>
      </c>
      <c r="C65" s="7">
        <v>63</v>
      </c>
      <c r="D65" s="7">
        <v>1</v>
      </c>
      <c r="E65" s="7">
        <v>0</v>
      </c>
      <c r="F65" s="7"/>
      <c r="G65" s="7"/>
      <c r="I65" t="s">
        <v>220</v>
      </c>
    </row>
    <row r="66" spans="1:9" x14ac:dyDescent="0.45">
      <c r="A66" s="7" t="s">
        <v>460</v>
      </c>
      <c r="B66" s="7"/>
      <c r="C66" s="7">
        <v>64</v>
      </c>
      <c r="D66" s="7">
        <v>0</v>
      </c>
      <c r="E66" s="7">
        <v>0</v>
      </c>
      <c r="F66" s="7"/>
      <c r="G66" s="7"/>
    </row>
    <row r="67" spans="1:9" x14ac:dyDescent="0.45">
      <c r="A67" s="7" t="s">
        <v>461</v>
      </c>
      <c r="B67" s="7" t="s">
        <v>325</v>
      </c>
      <c r="C67" s="7">
        <v>65</v>
      </c>
      <c r="D67" s="7">
        <v>0</v>
      </c>
      <c r="E67" s="7">
        <v>0</v>
      </c>
      <c r="F67" s="7"/>
      <c r="G67" s="7"/>
    </row>
    <row r="68" spans="1:9" x14ac:dyDescent="0.45">
      <c r="A68" s="7" t="s">
        <v>462</v>
      </c>
      <c r="B68" s="7"/>
      <c r="C68" s="7">
        <v>66</v>
      </c>
      <c r="D68" s="7">
        <v>0</v>
      </c>
      <c r="E68" s="7">
        <v>0</v>
      </c>
      <c r="F68" s="7"/>
      <c r="G68" s="7"/>
    </row>
    <row r="69" spans="1:9" ht="42.75" x14ac:dyDescent="0.45">
      <c r="A69" s="7" t="s">
        <v>463</v>
      </c>
      <c r="B69" s="7" t="s">
        <v>327</v>
      </c>
      <c r="C69" s="7">
        <v>67</v>
      </c>
      <c r="D69" s="7">
        <v>1</v>
      </c>
      <c r="E69" s="7">
        <v>0</v>
      </c>
      <c r="F69" s="8" t="s">
        <v>489</v>
      </c>
      <c r="G69" s="8" t="s">
        <v>482</v>
      </c>
    </row>
    <row r="70" spans="1:9" x14ac:dyDescent="0.45">
      <c r="A70" s="7" t="s">
        <v>406</v>
      </c>
      <c r="B70" s="7"/>
      <c r="C70" s="7">
        <v>68</v>
      </c>
      <c r="D70" s="7">
        <v>0</v>
      </c>
      <c r="E70" s="7">
        <v>0</v>
      </c>
      <c r="F70" s="7"/>
      <c r="G70" s="7"/>
    </row>
    <row r="71" spans="1:9" x14ac:dyDescent="0.45">
      <c r="A71" s="7" t="s">
        <v>392</v>
      </c>
      <c r="B71" s="7" t="s">
        <v>393</v>
      </c>
      <c r="C71" s="7">
        <v>69</v>
      </c>
      <c r="D71" s="7">
        <v>0</v>
      </c>
      <c r="E71" s="7">
        <v>0</v>
      </c>
      <c r="F71" s="7"/>
      <c r="G71" s="7"/>
    </row>
    <row r="72" spans="1:9" x14ac:dyDescent="0.45">
      <c r="A72" s="7" t="s">
        <v>464</v>
      </c>
      <c r="B72" s="7" t="s">
        <v>470</v>
      </c>
      <c r="C72" s="7">
        <v>70</v>
      </c>
      <c r="D72" s="7">
        <v>0</v>
      </c>
      <c r="E72" s="7">
        <v>0</v>
      </c>
      <c r="F72" s="7"/>
      <c r="G72" s="7"/>
    </row>
    <row r="73" spans="1:9" x14ac:dyDescent="0.45">
      <c r="A73" s="7" t="s">
        <v>465</v>
      </c>
      <c r="B73" s="7"/>
      <c r="C73" s="7">
        <v>71</v>
      </c>
      <c r="D73" s="7">
        <v>0</v>
      </c>
      <c r="E73" s="7">
        <v>0</v>
      </c>
      <c r="F73" s="7"/>
      <c r="G73" s="7"/>
    </row>
    <row r="74" spans="1:9" ht="42.75" x14ac:dyDescent="0.45">
      <c r="A74" s="7" t="s">
        <v>466</v>
      </c>
      <c r="B74" s="7" t="s">
        <v>471</v>
      </c>
      <c r="C74" s="7">
        <v>72</v>
      </c>
      <c r="D74" s="7">
        <v>1</v>
      </c>
      <c r="E74" s="7">
        <v>0</v>
      </c>
      <c r="F74" s="8" t="s">
        <v>521</v>
      </c>
      <c r="G74" s="7" t="s">
        <v>490</v>
      </c>
    </row>
    <row r="75" spans="1:9" x14ac:dyDescent="0.45">
      <c r="A75" s="7" t="s">
        <v>468</v>
      </c>
      <c r="B75" s="7"/>
      <c r="C75" s="7">
        <v>74</v>
      </c>
      <c r="D75" s="7">
        <v>0</v>
      </c>
      <c r="E75" s="7">
        <v>0</v>
      </c>
      <c r="F75" s="7"/>
      <c r="G75" s="7"/>
    </row>
    <row r="76" spans="1:9" x14ac:dyDescent="0.45">
      <c r="A76" s="7" t="s">
        <v>467</v>
      </c>
      <c r="B76" s="7"/>
      <c r="C76" s="7">
        <v>73</v>
      </c>
      <c r="D76" s="7">
        <v>0</v>
      </c>
      <c r="E76" s="7">
        <v>0</v>
      </c>
      <c r="F76" s="7"/>
      <c r="G76" s="7"/>
    </row>
    <row r="77" spans="1:9" x14ac:dyDescent="0.45">
      <c r="A77" s="7" t="s">
        <v>469</v>
      </c>
      <c r="B77" s="7"/>
      <c r="C77" s="7">
        <v>75</v>
      </c>
      <c r="D77" s="7">
        <v>0</v>
      </c>
      <c r="E77" s="7">
        <v>0</v>
      </c>
      <c r="F77" s="7"/>
      <c r="G77" s="7"/>
    </row>
    <row r="78" spans="1:9" ht="71.25" x14ac:dyDescent="0.45">
      <c r="A78" s="7" t="s">
        <v>484</v>
      </c>
      <c r="B78" s="7" t="s">
        <v>488</v>
      </c>
      <c r="C78" s="7">
        <v>76</v>
      </c>
      <c r="D78" s="7">
        <v>1</v>
      </c>
      <c r="E78" s="7">
        <v>0</v>
      </c>
      <c r="F78" s="8" t="s">
        <v>519</v>
      </c>
      <c r="G78" s="7"/>
    </row>
    <row r="79" spans="1:9" x14ac:dyDescent="0.45">
      <c r="A79" s="7" t="s">
        <v>485</v>
      </c>
      <c r="B79" s="7"/>
      <c r="C79" s="7">
        <v>77</v>
      </c>
      <c r="D79" s="7">
        <v>0</v>
      </c>
      <c r="E79" s="7">
        <v>0</v>
      </c>
      <c r="F79" s="7"/>
      <c r="G79" s="7"/>
    </row>
    <row r="80" spans="1:9" x14ac:dyDescent="0.45">
      <c r="A80" s="7" t="s">
        <v>486</v>
      </c>
      <c r="B80" s="7"/>
      <c r="C80" s="7">
        <v>78</v>
      </c>
      <c r="D80" s="7">
        <v>0</v>
      </c>
      <c r="E80" s="7">
        <v>0</v>
      </c>
      <c r="F80" s="7"/>
      <c r="G80" s="7"/>
    </row>
    <row r="81" spans="1:7" x14ac:dyDescent="0.45">
      <c r="A81" s="7" t="s">
        <v>487</v>
      </c>
      <c r="B81" s="7"/>
      <c r="C81" s="7">
        <v>79</v>
      </c>
      <c r="D81" s="7">
        <v>0</v>
      </c>
      <c r="E81" s="7">
        <v>0</v>
      </c>
      <c r="F81" s="7"/>
      <c r="G81" s="7"/>
    </row>
    <row r="82" spans="1:7" ht="28.5" x14ac:dyDescent="0.45">
      <c r="A82" s="7" t="s">
        <v>500</v>
      </c>
      <c r="B82" s="7" t="s">
        <v>508</v>
      </c>
      <c r="C82" s="7">
        <v>80</v>
      </c>
      <c r="D82" s="7">
        <v>1</v>
      </c>
      <c r="E82" s="7">
        <v>0</v>
      </c>
      <c r="F82" s="9" t="s">
        <v>507</v>
      </c>
      <c r="G82" s="7"/>
    </row>
    <row r="83" spans="1:7" x14ac:dyDescent="0.45">
      <c r="A83" s="7" t="s">
        <v>501</v>
      </c>
      <c r="B83" s="7"/>
      <c r="C83" s="7">
        <v>81</v>
      </c>
      <c r="D83" s="7">
        <v>0</v>
      </c>
      <c r="E83" s="7">
        <v>0</v>
      </c>
      <c r="F83" s="7"/>
      <c r="G83" s="7"/>
    </row>
    <row r="84" spans="1:7" x14ac:dyDescent="0.45">
      <c r="A84" s="7" t="s">
        <v>502</v>
      </c>
      <c r="B84" s="7"/>
      <c r="C84" s="7">
        <v>82</v>
      </c>
      <c r="D84" s="7">
        <v>0</v>
      </c>
      <c r="E84" s="7">
        <v>0</v>
      </c>
      <c r="F84" s="7"/>
      <c r="G84" s="7"/>
    </row>
    <row r="85" spans="1:7" x14ac:dyDescent="0.45">
      <c r="A85" s="7" t="s">
        <v>503</v>
      </c>
      <c r="B85" s="7"/>
      <c r="C85" s="7">
        <v>83</v>
      </c>
      <c r="D85" s="7">
        <v>0</v>
      </c>
      <c r="E85" s="7">
        <v>0</v>
      </c>
      <c r="F85" s="7"/>
      <c r="G85" s="7"/>
    </row>
    <row r="86" spans="1:7" ht="57" x14ac:dyDescent="0.45">
      <c r="A86" s="7" t="s">
        <v>504</v>
      </c>
      <c r="B86" s="7" t="s">
        <v>509</v>
      </c>
      <c r="C86" s="7">
        <v>84</v>
      </c>
      <c r="D86" s="7">
        <v>1</v>
      </c>
      <c r="E86" s="7">
        <v>0</v>
      </c>
      <c r="F86" s="9" t="s">
        <v>518</v>
      </c>
      <c r="G86" s="7"/>
    </row>
    <row r="87" spans="1:7" x14ac:dyDescent="0.45">
      <c r="A87" s="7" t="s">
        <v>505</v>
      </c>
      <c r="B87" s="7"/>
      <c r="C87" s="7">
        <v>85</v>
      </c>
      <c r="D87" s="7">
        <v>0</v>
      </c>
      <c r="E87" s="7">
        <v>0</v>
      </c>
      <c r="F87" s="7"/>
      <c r="G87" s="7"/>
    </row>
    <row r="88" spans="1:7" x14ac:dyDescent="0.45">
      <c r="A88" s="7" t="s">
        <v>506</v>
      </c>
      <c r="B88" s="7"/>
      <c r="C88" s="7">
        <v>86</v>
      </c>
      <c r="D88" s="7">
        <v>0</v>
      </c>
      <c r="E88" s="7">
        <v>0</v>
      </c>
      <c r="F88" s="7"/>
      <c r="G88" s="7"/>
    </row>
    <row r="89" spans="1:7" x14ac:dyDescent="0.45">
      <c r="A89" s="7" t="s">
        <v>30</v>
      </c>
      <c r="B89" s="7"/>
      <c r="C89" s="7">
        <v>87</v>
      </c>
      <c r="D89" s="7">
        <f>SUM(D$3:D$68)</f>
        <v>23</v>
      </c>
      <c r="E89" s="7">
        <f>SUM(E$3:E$68)</f>
        <v>20</v>
      </c>
      <c r="F89" s="7"/>
      <c r="G89" s="7"/>
    </row>
  </sheetData>
  <conditionalFormatting sqref="D2:E89">
    <cfRule type="cellIs" dxfId="4" priority="5" operator="equal">
      <formula>1</formula>
    </cfRule>
    <cfRule type="cellIs" dxfId="3" priority="6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D2457-7DD7-41BC-A5B8-44E625E2EF4A}">
  <dimension ref="A1:K117"/>
  <sheetViews>
    <sheetView tabSelected="1" zoomScaleNormal="100" workbookViewId="0">
      <pane ySplit="1" topLeftCell="A104" activePane="bottomLeft" state="frozen"/>
      <selection activeCell="B1" sqref="B1"/>
      <selection pane="bottomLeft" activeCell="I76" sqref="I76"/>
    </sheetView>
  </sheetViews>
  <sheetFormatPr defaultRowHeight="14.25" x14ac:dyDescent="0.45"/>
  <cols>
    <col min="1" max="1" width="17.59765625" bestFit="1" customWidth="1"/>
    <col min="2" max="2" width="25.73046875" bestFit="1" customWidth="1"/>
    <col min="4" max="4" width="6.73046875" bestFit="1" customWidth="1"/>
    <col min="5" max="6" width="16.86328125" bestFit="1" customWidth="1"/>
    <col min="7" max="7" width="34.1328125" bestFit="1" customWidth="1"/>
    <col min="8" max="8" width="34.86328125" bestFit="1" customWidth="1"/>
    <col min="9" max="9" width="8.86328125" bestFit="1" customWidth="1"/>
    <col min="10" max="10" width="2.265625" customWidth="1"/>
  </cols>
  <sheetData>
    <row r="1" spans="1:11" x14ac:dyDescent="0.45">
      <c r="A1" s="1" t="s">
        <v>142</v>
      </c>
      <c r="B1" s="2" t="s">
        <v>143</v>
      </c>
      <c r="C1" s="2" t="s">
        <v>218</v>
      </c>
      <c r="D1" s="2" t="s">
        <v>342</v>
      </c>
      <c r="E1" s="2" t="s">
        <v>27</v>
      </c>
      <c r="F1" s="2" t="s">
        <v>248</v>
      </c>
      <c r="G1" s="2" t="s">
        <v>187</v>
      </c>
      <c r="H1" s="2" t="s">
        <v>323</v>
      </c>
      <c r="I1" s="1" t="s">
        <v>300</v>
      </c>
      <c r="K1" s="6" t="s">
        <v>475</v>
      </c>
    </row>
    <row r="2" spans="1:11" x14ac:dyDescent="0.45">
      <c r="A2" s="3" t="s">
        <v>31</v>
      </c>
      <c r="B2" s="3" t="s">
        <v>512</v>
      </c>
      <c r="C2" s="3"/>
      <c r="D2" s="3"/>
      <c r="E2" s="3" t="s">
        <v>516</v>
      </c>
      <c r="F2" s="3"/>
      <c r="G2" s="3" t="s">
        <v>195</v>
      </c>
      <c r="H2" t="s">
        <v>515</v>
      </c>
      <c r="I2">
        <v>840</v>
      </c>
      <c r="K2" t="s">
        <v>476</v>
      </c>
    </row>
    <row r="3" spans="1:11" x14ac:dyDescent="0.45">
      <c r="A3" s="3" t="s">
        <v>31</v>
      </c>
      <c r="B3" s="3" t="s">
        <v>128</v>
      </c>
      <c r="C3" s="3">
        <v>1</v>
      </c>
      <c r="D3" s="3">
        <v>3</v>
      </c>
      <c r="E3" s="3" t="s">
        <v>178</v>
      </c>
      <c r="F3" s="3"/>
      <c r="G3" s="3" t="s">
        <v>194</v>
      </c>
      <c r="H3" t="s">
        <v>348</v>
      </c>
      <c r="I3">
        <v>722</v>
      </c>
      <c r="K3" t="s">
        <v>477</v>
      </c>
    </row>
    <row r="4" spans="1:11" x14ac:dyDescent="0.45">
      <c r="A4" s="3" t="s">
        <v>31</v>
      </c>
      <c r="B4" s="3" t="s">
        <v>47</v>
      </c>
      <c r="C4" s="3">
        <v>1</v>
      </c>
      <c r="D4" s="3">
        <v>3</v>
      </c>
      <c r="E4" s="3" t="s">
        <v>179</v>
      </c>
      <c r="F4" s="3"/>
      <c r="G4" s="3" t="s">
        <v>194</v>
      </c>
      <c r="H4" s="3" t="s">
        <v>351</v>
      </c>
      <c r="I4" s="3">
        <v>930</v>
      </c>
      <c r="K4" t="s">
        <v>300</v>
      </c>
    </row>
    <row r="5" spans="1:11" x14ac:dyDescent="0.45">
      <c r="A5" s="3" t="s">
        <v>31</v>
      </c>
      <c r="B5" s="3" t="s">
        <v>48</v>
      </c>
      <c r="C5" s="3">
        <v>1</v>
      </c>
      <c r="D5" s="3">
        <v>3</v>
      </c>
      <c r="E5" s="3" t="s">
        <v>18</v>
      </c>
      <c r="F5" s="3"/>
      <c r="G5" s="3" t="s">
        <v>194</v>
      </c>
      <c r="H5" s="3" t="s">
        <v>357</v>
      </c>
      <c r="I5" s="3">
        <v>925</v>
      </c>
      <c r="K5" t="s">
        <v>520</v>
      </c>
    </row>
    <row r="6" spans="1:11" x14ac:dyDescent="0.45">
      <c r="A6" s="3" t="s">
        <v>31</v>
      </c>
      <c r="B6" s="3" t="s">
        <v>129</v>
      </c>
      <c r="C6" s="3">
        <v>1</v>
      </c>
      <c r="D6" s="3">
        <v>3</v>
      </c>
      <c r="E6" s="3" t="s">
        <v>18</v>
      </c>
      <c r="F6" s="3"/>
      <c r="G6" s="3" t="s">
        <v>194</v>
      </c>
      <c r="H6" t="s">
        <v>353</v>
      </c>
      <c r="I6">
        <v>850</v>
      </c>
    </row>
    <row r="7" spans="1:11" x14ac:dyDescent="0.45">
      <c r="A7" s="3" t="s">
        <v>31</v>
      </c>
      <c r="B7" s="3" t="s">
        <v>37</v>
      </c>
      <c r="C7" s="3">
        <v>1</v>
      </c>
      <c r="D7" s="3">
        <v>3</v>
      </c>
      <c r="E7" s="3" t="s">
        <v>17</v>
      </c>
      <c r="F7" s="3"/>
      <c r="G7" s="3" t="s">
        <v>195</v>
      </c>
      <c r="H7" s="3" t="s">
        <v>360</v>
      </c>
      <c r="I7" s="3">
        <v>715</v>
      </c>
    </row>
    <row r="8" spans="1:11" x14ac:dyDescent="0.45">
      <c r="A8" s="3" t="s">
        <v>31</v>
      </c>
      <c r="B8" s="3" t="s">
        <v>52</v>
      </c>
      <c r="C8" s="3">
        <v>1</v>
      </c>
      <c r="D8" s="3">
        <v>3</v>
      </c>
      <c r="E8" s="3" t="s">
        <v>17</v>
      </c>
      <c r="F8" s="3"/>
      <c r="G8" s="3" t="s">
        <v>194</v>
      </c>
      <c r="H8" t="s">
        <v>307</v>
      </c>
      <c r="I8">
        <v>1006</v>
      </c>
    </row>
    <row r="9" spans="1:11" x14ac:dyDescent="0.45">
      <c r="A9" s="3" t="s">
        <v>31</v>
      </c>
      <c r="B9" s="3" t="s">
        <v>102</v>
      </c>
      <c r="C9" s="3"/>
      <c r="D9" s="3">
        <v>3</v>
      </c>
      <c r="E9" s="3" t="s">
        <v>22</v>
      </c>
      <c r="F9" s="3"/>
      <c r="G9" s="3" t="s">
        <v>194</v>
      </c>
      <c r="H9" s="3" t="s">
        <v>370</v>
      </c>
      <c r="I9" s="3">
        <v>970</v>
      </c>
    </row>
    <row r="10" spans="1:11" x14ac:dyDescent="0.45">
      <c r="A10" s="3" t="s">
        <v>31</v>
      </c>
      <c r="B10" s="3" t="s">
        <v>63</v>
      </c>
      <c r="C10" s="3">
        <v>1</v>
      </c>
      <c r="D10" s="3">
        <v>3</v>
      </c>
      <c r="E10" s="3" t="s">
        <v>15</v>
      </c>
      <c r="F10" s="3"/>
      <c r="G10" s="3" t="s">
        <v>195</v>
      </c>
      <c r="H10" s="3" t="s">
        <v>378</v>
      </c>
      <c r="I10" s="3">
        <v>735</v>
      </c>
    </row>
    <row r="11" spans="1:11" x14ac:dyDescent="0.45">
      <c r="A11" s="3" t="s">
        <v>31</v>
      </c>
      <c r="B11" s="3" t="s">
        <v>328</v>
      </c>
      <c r="C11" s="3"/>
      <c r="D11" s="3">
        <v>3</v>
      </c>
      <c r="E11" s="3" t="s">
        <v>326</v>
      </c>
      <c r="F11" s="3"/>
      <c r="G11" s="3" t="s">
        <v>194</v>
      </c>
      <c r="H11" s="3" t="s">
        <v>331</v>
      </c>
      <c r="I11" s="3">
        <v>870</v>
      </c>
    </row>
    <row r="12" spans="1:11" x14ac:dyDescent="0.45">
      <c r="A12" s="3" t="s">
        <v>31</v>
      </c>
      <c r="B12" s="3" t="s">
        <v>473</v>
      </c>
      <c r="C12" s="3"/>
      <c r="D12" s="3">
        <v>3</v>
      </c>
      <c r="E12" s="3" t="s">
        <v>391</v>
      </c>
      <c r="F12" s="3"/>
      <c r="G12" s="3" t="s">
        <v>194</v>
      </c>
      <c r="H12" t="s">
        <v>481</v>
      </c>
      <c r="I12">
        <v>792</v>
      </c>
    </row>
    <row r="13" spans="1:11" x14ac:dyDescent="0.45">
      <c r="A13" s="3" t="s">
        <v>31</v>
      </c>
      <c r="B13" s="3" t="s">
        <v>478</v>
      </c>
      <c r="C13" s="3"/>
      <c r="D13" s="3">
        <v>3</v>
      </c>
      <c r="E13" s="3" t="s">
        <v>391</v>
      </c>
      <c r="F13" s="3" t="s">
        <v>479</v>
      </c>
      <c r="G13" s="3" t="s">
        <v>194</v>
      </c>
      <c r="H13" t="s">
        <v>480</v>
      </c>
      <c r="I13">
        <v>960</v>
      </c>
    </row>
    <row r="14" spans="1:11" x14ac:dyDescent="0.45">
      <c r="A14" s="3" t="s">
        <v>31</v>
      </c>
      <c r="B14" s="3" t="s">
        <v>32</v>
      </c>
      <c r="C14" s="3">
        <v>1</v>
      </c>
      <c r="D14" s="3">
        <v>3</v>
      </c>
      <c r="E14" s="3" t="s">
        <v>185</v>
      </c>
      <c r="F14" s="3"/>
      <c r="G14" s="3" t="s">
        <v>194</v>
      </c>
      <c r="H14" t="s">
        <v>308</v>
      </c>
      <c r="I14">
        <v>890</v>
      </c>
    </row>
    <row r="15" spans="1:11" x14ac:dyDescent="0.45">
      <c r="A15" s="3" t="s">
        <v>31</v>
      </c>
      <c r="B15" s="3" t="s">
        <v>31</v>
      </c>
      <c r="C15" s="3">
        <v>1</v>
      </c>
      <c r="D15" s="3">
        <v>3</v>
      </c>
      <c r="E15" s="3" t="s">
        <v>185</v>
      </c>
      <c r="F15" s="3"/>
      <c r="G15" s="3" t="s">
        <v>195</v>
      </c>
      <c r="H15" t="s">
        <v>306</v>
      </c>
      <c r="I15">
        <v>735</v>
      </c>
    </row>
    <row r="16" spans="1:11" x14ac:dyDescent="0.45">
      <c r="A16" s="3" t="s">
        <v>31</v>
      </c>
      <c r="B16" s="3" t="s">
        <v>51</v>
      </c>
      <c r="C16" s="3">
        <v>1</v>
      </c>
      <c r="D16" s="3">
        <v>3</v>
      </c>
      <c r="E16" s="3" t="s">
        <v>185</v>
      </c>
      <c r="F16" s="3"/>
      <c r="G16" s="3" t="s">
        <v>194</v>
      </c>
      <c r="H16" t="s">
        <v>307</v>
      </c>
      <c r="I16">
        <v>1006</v>
      </c>
    </row>
    <row r="17" spans="1:9" x14ac:dyDescent="0.45">
      <c r="A17" s="3" t="s">
        <v>31</v>
      </c>
      <c r="B17" s="3" t="s">
        <v>523</v>
      </c>
      <c r="C17" s="3"/>
      <c r="D17" s="3">
        <v>3</v>
      </c>
      <c r="E17" s="3" t="s">
        <v>524</v>
      </c>
      <c r="F17" s="3"/>
      <c r="G17" s="3" t="s">
        <v>194</v>
      </c>
      <c r="H17" t="s">
        <v>370</v>
      </c>
      <c r="I17" s="3">
        <v>970</v>
      </c>
    </row>
    <row r="18" spans="1:9" x14ac:dyDescent="0.45">
      <c r="A18" s="3" t="s">
        <v>35</v>
      </c>
      <c r="B18" s="3" t="s">
        <v>514</v>
      </c>
      <c r="C18" s="3"/>
      <c r="D18" s="3">
        <v>6</v>
      </c>
      <c r="E18" s="3" t="s">
        <v>516</v>
      </c>
      <c r="F18" s="3"/>
      <c r="G18" s="3" t="s">
        <v>474</v>
      </c>
      <c r="H18" t="s">
        <v>258</v>
      </c>
      <c r="I18" t="s">
        <v>258</v>
      </c>
    </row>
    <row r="19" spans="1:9" x14ac:dyDescent="0.45">
      <c r="A19" s="3" t="s">
        <v>35</v>
      </c>
      <c r="B19" s="3" t="s">
        <v>85</v>
      </c>
      <c r="C19" s="3">
        <v>1</v>
      </c>
      <c r="D19" s="3">
        <v>6</v>
      </c>
      <c r="E19" s="3" t="s">
        <v>14</v>
      </c>
      <c r="F19" s="3"/>
      <c r="G19" s="3" t="s">
        <v>190</v>
      </c>
      <c r="H19" t="s">
        <v>344</v>
      </c>
      <c r="I19">
        <v>450</v>
      </c>
    </row>
    <row r="20" spans="1:9" x14ac:dyDescent="0.45">
      <c r="A20" s="3" t="s">
        <v>35</v>
      </c>
      <c r="B20" s="3" t="s">
        <v>126</v>
      </c>
      <c r="C20" s="3">
        <v>1</v>
      </c>
      <c r="D20" s="3">
        <v>6</v>
      </c>
      <c r="E20" s="3" t="s">
        <v>25</v>
      </c>
      <c r="F20" s="3"/>
      <c r="G20" s="3" t="s">
        <v>384</v>
      </c>
      <c r="H20" t="s">
        <v>343</v>
      </c>
      <c r="I20">
        <v>300</v>
      </c>
    </row>
    <row r="21" spans="1:9" x14ac:dyDescent="0.45">
      <c r="A21" s="3" t="s">
        <v>35</v>
      </c>
      <c r="B21" s="3" t="s">
        <v>84</v>
      </c>
      <c r="C21" s="3">
        <v>1</v>
      </c>
      <c r="D21" s="3">
        <v>6</v>
      </c>
      <c r="E21" s="3" t="s">
        <v>178</v>
      </c>
      <c r="F21" s="3"/>
      <c r="G21" s="3" t="s">
        <v>190</v>
      </c>
      <c r="H21" t="s">
        <v>349</v>
      </c>
      <c r="I21" t="s">
        <v>350</v>
      </c>
    </row>
    <row r="22" spans="1:9" x14ac:dyDescent="0.45">
      <c r="A22" s="3" t="s">
        <v>35</v>
      </c>
      <c r="B22" s="3" t="s">
        <v>65</v>
      </c>
      <c r="C22" s="3"/>
      <c r="D22" s="3">
        <v>6</v>
      </c>
      <c r="E22" s="3" t="s">
        <v>18</v>
      </c>
      <c r="F22" s="3"/>
      <c r="G22" s="3" t="s">
        <v>191</v>
      </c>
      <c r="H22" t="s">
        <v>356</v>
      </c>
      <c r="I22">
        <v>230</v>
      </c>
    </row>
    <row r="23" spans="1:9" x14ac:dyDescent="0.45">
      <c r="A23" s="3" t="s">
        <v>35</v>
      </c>
      <c r="B23" s="3" t="s">
        <v>86</v>
      </c>
      <c r="C23" s="3">
        <v>1</v>
      </c>
      <c r="D23" s="3">
        <v>6</v>
      </c>
      <c r="E23" s="3" t="s">
        <v>18</v>
      </c>
      <c r="F23" s="3"/>
      <c r="G23" s="3" t="s">
        <v>191</v>
      </c>
      <c r="H23" t="s">
        <v>354</v>
      </c>
      <c r="I23" t="s">
        <v>385</v>
      </c>
    </row>
    <row r="24" spans="1:9" x14ac:dyDescent="0.45">
      <c r="A24" s="3" t="s">
        <v>35</v>
      </c>
      <c r="B24" s="3" t="s">
        <v>127</v>
      </c>
      <c r="C24" s="3">
        <v>1</v>
      </c>
      <c r="D24" s="3">
        <v>6</v>
      </c>
      <c r="E24" s="3" t="s">
        <v>18</v>
      </c>
      <c r="F24" s="3"/>
      <c r="G24" s="3" t="s">
        <v>191</v>
      </c>
      <c r="H24" t="s">
        <v>355</v>
      </c>
      <c r="I24" t="s">
        <v>385</v>
      </c>
    </row>
    <row r="25" spans="1:9" x14ac:dyDescent="0.45">
      <c r="A25" s="3" t="s">
        <v>35</v>
      </c>
      <c r="B25" s="3" t="s">
        <v>139</v>
      </c>
      <c r="C25" s="3"/>
      <c r="D25" s="3">
        <v>6</v>
      </c>
      <c r="E25" s="3" t="s">
        <v>20</v>
      </c>
      <c r="F25" s="3"/>
      <c r="G25" s="3" t="s">
        <v>229</v>
      </c>
      <c r="H25" t="s">
        <v>258</v>
      </c>
      <c r="I25" t="s">
        <v>258</v>
      </c>
    </row>
    <row r="26" spans="1:9" x14ac:dyDescent="0.45">
      <c r="A26" s="3" t="s">
        <v>35</v>
      </c>
      <c r="B26" s="3" t="s">
        <v>491</v>
      </c>
      <c r="C26" s="3"/>
      <c r="D26" s="3">
        <v>6</v>
      </c>
      <c r="E26" s="3" t="s">
        <v>492</v>
      </c>
      <c r="F26" s="3"/>
      <c r="G26" s="3" t="s">
        <v>188</v>
      </c>
      <c r="H26" t="s">
        <v>496</v>
      </c>
      <c r="I26">
        <v>351</v>
      </c>
    </row>
    <row r="27" spans="1:9" x14ac:dyDescent="0.45">
      <c r="A27" s="3" t="s">
        <v>35</v>
      </c>
      <c r="B27" s="3" t="s">
        <v>115</v>
      </c>
      <c r="C27" s="3">
        <v>1</v>
      </c>
      <c r="D27" s="3">
        <v>6</v>
      </c>
      <c r="E27" s="3" t="s">
        <v>17</v>
      </c>
      <c r="F27" s="3"/>
      <c r="G27" s="3" t="s">
        <v>188</v>
      </c>
      <c r="H27" t="s">
        <v>362</v>
      </c>
      <c r="I27">
        <v>381</v>
      </c>
    </row>
    <row r="28" spans="1:9" x14ac:dyDescent="0.45">
      <c r="A28" s="3" t="s">
        <v>35</v>
      </c>
      <c r="B28" s="3" t="s">
        <v>73</v>
      </c>
      <c r="C28" s="3">
        <v>1</v>
      </c>
      <c r="D28" s="3">
        <v>6</v>
      </c>
      <c r="E28" s="3" t="s">
        <v>8</v>
      </c>
      <c r="F28" s="3"/>
      <c r="G28" s="3" t="s">
        <v>224</v>
      </c>
      <c r="H28" t="s">
        <v>366</v>
      </c>
      <c r="I28" t="s">
        <v>386</v>
      </c>
    </row>
    <row r="29" spans="1:9" x14ac:dyDescent="0.45">
      <c r="A29" s="3" t="s">
        <v>35</v>
      </c>
      <c r="B29" s="3" t="s">
        <v>53</v>
      </c>
      <c r="C29" s="3"/>
      <c r="D29" s="3">
        <v>6</v>
      </c>
      <c r="E29" s="3" t="s">
        <v>21</v>
      </c>
      <c r="F29" s="3"/>
      <c r="G29" s="3" t="s">
        <v>188</v>
      </c>
      <c r="H29" t="s">
        <v>367</v>
      </c>
      <c r="I29">
        <v>351</v>
      </c>
    </row>
    <row r="30" spans="1:9" x14ac:dyDescent="0.45">
      <c r="A30" s="3" t="s">
        <v>35</v>
      </c>
      <c r="B30" s="3" t="s">
        <v>107</v>
      </c>
      <c r="C30" s="3"/>
      <c r="D30" s="3">
        <v>6</v>
      </c>
      <c r="E30" s="3" t="s">
        <v>21</v>
      </c>
      <c r="F30" s="3"/>
      <c r="G30" s="3" t="s">
        <v>190</v>
      </c>
      <c r="H30" t="s">
        <v>344</v>
      </c>
      <c r="I30">
        <v>450</v>
      </c>
    </row>
    <row r="31" spans="1:9" x14ac:dyDescent="0.45">
      <c r="A31" s="3" t="s">
        <v>35</v>
      </c>
      <c r="B31" s="3" t="s">
        <v>110</v>
      </c>
      <c r="C31" s="3"/>
      <c r="D31" s="3">
        <v>6</v>
      </c>
      <c r="E31" s="3" t="s">
        <v>22</v>
      </c>
      <c r="F31" s="3"/>
      <c r="G31" s="3" t="s">
        <v>188</v>
      </c>
      <c r="H31" t="s">
        <v>371</v>
      </c>
      <c r="I31">
        <v>375</v>
      </c>
    </row>
    <row r="32" spans="1:9" x14ac:dyDescent="0.45">
      <c r="A32" s="3" t="s">
        <v>35</v>
      </c>
      <c r="B32" s="3" t="s">
        <v>140</v>
      </c>
      <c r="C32" s="3">
        <v>1</v>
      </c>
      <c r="D32" s="3">
        <v>6</v>
      </c>
      <c r="E32" s="3" t="s">
        <v>180</v>
      </c>
      <c r="F32" s="3"/>
      <c r="G32" s="3" t="s">
        <v>188</v>
      </c>
      <c r="H32" t="s">
        <v>372</v>
      </c>
      <c r="I32">
        <v>320</v>
      </c>
    </row>
    <row r="33" spans="1:9" x14ac:dyDescent="0.45">
      <c r="A33" s="3" t="s">
        <v>35</v>
      </c>
      <c r="B33" s="3" t="s">
        <v>97</v>
      </c>
      <c r="C33" s="3">
        <v>1</v>
      </c>
      <c r="D33" s="3">
        <v>6</v>
      </c>
      <c r="E33" s="3" t="s">
        <v>11</v>
      </c>
      <c r="F33" s="3"/>
      <c r="G33" s="3" t="s">
        <v>191</v>
      </c>
      <c r="H33" t="s">
        <v>383</v>
      </c>
      <c r="I33">
        <v>250</v>
      </c>
    </row>
    <row r="34" spans="1:9" x14ac:dyDescent="0.45">
      <c r="A34" s="3" t="s">
        <v>35</v>
      </c>
      <c r="B34" s="3" t="s">
        <v>133</v>
      </c>
      <c r="C34" s="3"/>
      <c r="D34" s="3">
        <v>6</v>
      </c>
      <c r="E34" s="3" t="s">
        <v>326</v>
      </c>
      <c r="F34" s="3"/>
      <c r="G34" s="3" t="s">
        <v>5</v>
      </c>
      <c r="H34" t="s">
        <v>337</v>
      </c>
      <c r="I34" t="s">
        <v>387</v>
      </c>
    </row>
    <row r="35" spans="1:9" x14ac:dyDescent="0.45">
      <c r="A35" s="3" t="s">
        <v>35</v>
      </c>
      <c r="B35" s="3" t="s">
        <v>472</v>
      </c>
      <c r="C35" s="3"/>
      <c r="D35" s="3">
        <v>6</v>
      </c>
      <c r="E35" s="3" t="s">
        <v>391</v>
      </c>
      <c r="F35" s="3"/>
      <c r="G35" s="3" t="s">
        <v>474</v>
      </c>
      <c r="H35" t="s">
        <v>258</v>
      </c>
      <c r="I35" t="s">
        <v>258</v>
      </c>
    </row>
    <row r="36" spans="1:9" x14ac:dyDescent="0.45">
      <c r="A36" s="3" t="s">
        <v>35</v>
      </c>
      <c r="B36" s="3" t="s">
        <v>36</v>
      </c>
      <c r="C36" s="3">
        <v>1</v>
      </c>
      <c r="D36" s="3">
        <v>6</v>
      </c>
      <c r="E36" s="3" t="s">
        <v>185</v>
      </c>
      <c r="F36" s="3"/>
      <c r="G36" s="3" t="s">
        <v>194</v>
      </c>
      <c r="H36" t="s">
        <v>304</v>
      </c>
      <c r="I36">
        <v>640</v>
      </c>
    </row>
    <row r="37" spans="1:9" x14ac:dyDescent="0.45">
      <c r="A37" s="3" t="s">
        <v>35</v>
      </c>
      <c r="B37" s="3" t="s">
        <v>58</v>
      </c>
      <c r="C37" s="3">
        <v>1</v>
      </c>
      <c r="D37" s="3">
        <v>6</v>
      </c>
      <c r="E37" s="3" t="s">
        <v>185</v>
      </c>
      <c r="F37" s="3"/>
      <c r="G37" s="3" t="s">
        <v>188</v>
      </c>
      <c r="H37" t="s">
        <v>338</v>
      </c>
      <c r="I37">
        <v>355</v>
      </c>
    </row>
    <row r="38" spans="1:9" x14ac:dyDescent="0.45">
      <c r="A38" s="3" t="s">
        <v>35</v>
      </c>
      <c r="B38" s="3" t="s">
        <v>113</v>
      </c>
      <c r="C38" s="3">
        <v>1</v>
      </c>
      <c r="D38" s="3">
        <v>6</v>
      </c>
      <c r="E38" s="3" t="s">
        <v>185</v>
      </c>
      <c r="F38" s="3"/>
      <c r="G38" s="3" t="s">
        <v>188</v>
      </c>
      <c r="H38" t="s">
        <v>361</v>
      </c>
      <c r="I38">
        <v>390</v>
      </c>
    </row>
    <row r="39" spans="1:9" x14ac:dyDescent="0.45">
      <c r="A39" s="3" t="s">
        <v>35</v>
      </c>
      <c r="B39" s="3" t="s">
        <v>114</v>
      </c>
      <c r="C39" s="3">
        <v>1</v>
      </c>
      <c r="D39" s="3">
        <v>6</v>
      </c>
      <c r="E39" s="3" t="s">
        <v>185</v>
      </c>
      <c r="F39" s="3"/>
      <c r="G39" s="3" t="s">
        <v>192</v>
      </c>
      <c r="H39" t="s">
        <v>305</v>
      </c>
      <c r="I39">
        <v>470</v>
      </c>
    </row>
    <row r="40" spans="1:9" x14ac:dyDescent="0.45">
      <c r="A40" s="3" t="s">
        <v>35</v>
      </c>
      <c r="B40" s="3" t="s">
        <v>133</v>
      </c>
      <c r="C40" s="3">
        <v>1</v>
      </c>
      <c r="D40" s="3">
        <v>6</v>
      </c>
      <c r="E40" s="3" t="s">
        <v>185</v>
      </c>
      <c r="F40" s="3"/>
      <c r="G40" s="3" t="s">
        <v>5</v>
      </c>
      <c r="H40" t="s">
        <v>337</v>
      </c>
      <c r="I40" t="s">
        <v>387</v>
      </c>
    </row>
    <row r="41" spans="1:9" x14ac:dyDescent="0.45">
      <c r="A41" s="3" t="s">
        <v>61</v>
      </c>
      <c r="B41" s="3" t="s">
        <v>78</v>
      </c>
      <c r="C41" s="3"/>
      <c r="D41" s="3"/>
      <c r="E41" s="3" t="s">
        <v>219</v>
      </c>
      <c r="F41" s="3"/>
      <c r="G41" s="3" t="s">
        <v>202</v>
      </c>
      <c r="H41" t="s">
        <v>258</v>
      </c>
      <c r="I41" t="s">
        <v>258</v>
      </c>
    </row>
    <row r="42" spans="1:9" x14ac:dyDescent="0.45">
      <c r="A42" s="3" t="s">
        <v>61</v>
      </c>
      <c r="B42" s="3" t="s">
        <v>513</v>
      </c>
      <c r="C42" s="3"/>
      <c r="D42" s="3"/>
      <c r="E42" s="3" t="s">
        <v>516</v>
      </c>
      <c r="F42" s="3"/>
      <c r="G42" s="3" t="s">
        <v>517</v>
      </c>
      <c r="H42" t="s">
        <v>345</v>
      </c>
      <c r="I42">
        <v>76</v>
      </c>
    </row>
    <row r="43" spans="1:9" x14ac:dyDescent="0.45">
      <c r="A43" s="3" t="s">
        <v>61</v>
      </c>
      <c r="B43" s="3" t="s">
        <v>62</v>
      </c>
      <c r="C43" s="3">
        <v>1</v>
      </c>
      <c r="D43" s="3">
        <v>4</v>
      </c>
      <c r="E43" s="3" t="s">
        <v>16</v>
      </c>
      <c r="F43" s="3"/>
      <c r="G43" s="3" t="s">
        <v>201</v>
      </c>
      <c r="H43" t="s">
        <v>345</v>
      </c>
      <c r="I43">
        <v>76</v>
      </c>
    </row>
    <row r="44" spans="1:9" x14ac:dyDescent="0.45">
      <c r="A44" s="3" t="s">
        <v>61</v>
      </c>
      <c r="B44" s="3" t="s">
        <v>91</v>
      </c>
      <c r="C44" s="3">
        <v>1</v>
      </c>
      <c r="D44" s="3">
        <v>4</v>
      </c>
      <c r="E44" s="3" t="s">
        <v>9</v>
      </c>
      <c r="F44" s="3"/>
      <c r="G44" s="3" t="s">
        <v>222</v>
      </c>
      <c r="H44" t="s">
        <v>352</v>
      </c>
      <c r="I44">
        <v>430</v>
      </c>
    </row>
    <row r="45" spans="1:9" x14ac:dyDescent="0.45">
      <c r="A45" s="3" t="s">
        <v>61</v>
      </c>
      <c r="B45" s="3" t="s">
        <v>141</v>
      </c>
      <c r="C45" s="3"/>
      <c r="D45" s="3">
        <v>4</v>
      </c>
      <c r="E45" s="3" t="s">
        <v>20</v>
      </c>
      <c r="F45" s="3" t="s">
        <v>186</v>
      </c>
      <c r="G45" s="3" t="s">
        <v>254</v>
      </c>
      <c r="H45" t="s">
        <v>258</v>
      </c>
      <c r="I45" t="s">
        <v>258</v>
      </c>
    </row>
    <row r="46" spans="1:9" x14ac:dyDescent="0.45">
      <c r="A46" s="3" t="s">
        <v>61</v>
      </c>
      <c r="B46" s="3" t="s">
        <v>494</v>
      </c>
      <c r="C46" s="3"/>
      <c r="D46" s="3">
        <v>4</v>
      </c>
      <c r="E46" s="3" t="s">
        <v>492</v>
      </c>
      <c r="F46" s="3"/>
      <c r="G46" s="3" t="s">
        <v>497</v>
      </c>
      <c r="H46" t="s">
        <v>258</v>
      </c>
      <c r="I46" t="s">
        <v>258</v>
      </c>
    </row>
    <row r="47" spans="1:9" x14ac:dyDescent="0.45">
      <c r="A47" s="3" t="s">
        <v>61</v>
      </c>
      <c r="B47" s="3" t="s">
        <v>70</v>
      </c>
      <c r="C47" s="3">
        <v>1</v>
      </c>
      <c r="D47" s="3">
        <v>4</v>
      </c>
      <c r="E47" s="3" t="s">
        <v>181</v>
      </c>
      <c r="F47" s="3"/>
      <c r="G47" s="3" t="s">
        <v>225</v>
      </c>
      <c r="H47" t="s">
        <v>374</v>
      </c>
      <c r="I47">
        <v>110</v>
      </c>
    </row>
    <row r="48" spans="1:9" x14ac:dyDescent="0.45">
      <c r="A48" s="3" t="s">
        <v>61</v>
      </c>
      <c r="B48" s="3" t="s">
        <v>329</v>
      </c>
      <c r="C48" s="3"/>
      <c r="D48" s="3">
        <v>4</v>
      </c>
      <c r="E48" s="3" t="s">
        <v>326</v>
      </c>
      <c r="F48" s="3" t="s">
        <v>336</v>
      </c>
      <c r="G48" s="3" t="s">
        <v>333</v>
      </c>
      <c r="H48" t="s">
        <v>332</v>
      </c>
      <c r="I48">
        <v>76</v>
      </c>
    </row>
    <row r="49" spans="1:9" x14ac:dyDescent="0.45">
      <c r="A49" s="3" t="s">
        <v>61</v>
      </c>
      <c r="B49" s="3" t="s">
        <v>120</v>
      </c>
      <c r="C49" s="3">
        <v>1</v>
      </c>
      <c r="D49" s="3">
        <v>4</v>
      </c>
      <c r="E49" s="3" t="s">
        <v>184</v>
      </c>
      <c r="F49" s="3"/>
      <c r="G49" s="3" t="s">
        <v>226</v>
      </c>
      <c r="H49" t="s">
        <v>258</v>
      </c>
      <c r="I49" t="s">
        <v>258</v>
      </c>
    </row>
    <row r="50" spans="1:9" x14ac:dyDescent="0.45">
      <c r="A50" s="3" t="s">
        <v>61</v>
      </c>
      <c r="B50" s="3" t="s">
        <v>77</v>
      </c>
      <c r="C50" s="3">
        <v>1</v>
      </c>
      <c r="D50" s="3">
        <v>4</v>
      </c>
      <c r="E50" s="3" t="s">
        <v>185</v>
      </c>
      <c r="F50" s="3"/>
      <c r="G50" s="3" t="s">
        <v>201</v>
      </c>
      <c r="H50" t="s">
        <v>310</v>
      </c>
      <c r="I50">
        <v>75</v>
      </c>
    </row>
    <row r="51" spans="1:9" x14ac:dyDescent="0.45">
      <c r="A51" s="3" t="s">
        <v>61</v>
      </c>
      <c r="B51" s="3" t="s">
        <v>104</v>
      </c>
      <c r="C51" s="3">
        <v>1</v>
      </c>
      <c r="D51" s="3">
        <v>4</v>
      </c>
      <c r="E51" s="3" t="s">
        <v>185</v>
      </c>
      <c r="F51" s="3"/>
      <c r="G51" s="3" t="s">
        <v>230</v>
      </c>
      <c r="H51" t="s">
        <v>309</v>
      </c>
      <c r="I51">
        <v>850</v>
      </c>
    </row>
    <row r="52" spans="1:9" x14ac:dyDescent="0.45">
      <c r="A52" s="3" t="s">
        <v>61</v>
      </c>
      <c r="B52" s="3" t="s">
        <v>121</v>
      </c>
      <c r="C52" s="3">
        <v>1</v>
      </c>
      <c r="D52" s="3">
        <v>4</v>
      </c>
      <c r="E52" s="3" t="s">
        <v>185</v>
      </c>
      <c r="F52" s="3"/>
      <c r="G52" s="3" t="s">
        <v>203</v>
      </c>
      <c r="H52" t="s">
        <v>311</v>
      </c>
      <c r="I52">
        <v>300</v>
      </c>
    </row>
    <row r="53" spans="1:9" x14ac:dyDescent="0.45">
      <c r="A53" s="3" t="s">
        <v>54</v>
      </c>
      <c r="B53" s="3" t="s">
        <v>56</v>
      </c>
      <c r="C53" s="3">
        <v>1</v>
      </c>
      <c r="D53" s="3">
        <v>5</v>
      </c>
      <c r="E53" s="3" t="s">
        <v>17</v>
      </c>
      <c r="F53" s="3"/>
      <c r="G53" s="3" t="s">
        <v>195</v>
      </c>
      <c r="H53" t="s">
        <v>363</v>
      </c>
      <c r="I53">
        <v>875</v>
      </c>
    </row>
    <row r="54" spans="1:9" x14ac:dyDescent="0.45">
      <c r="A54" s="3" t="s">
        <v>54</v>
      </c>
      <c r="B54" s="3" t="s">
        <v>79</v>
      </c>
      <c r="C54" s="3">
        <v>1</v>
      </c>
      <c r="D54" s="3">
        <v>5</v>
      </c>
      <c r="E54" s="3" t="s">
        <v>183</v>
      </c>
      <c r="F54" s="3"/>
      <c r="G54" s="3" t="s">
        <v>190</v>
      </c>
      <c r="H54" t="s">
        <v>388</v>
      </c>
      <c r="I54">
        <v>285</v>
      </c>
    </row>
    <row r="55" spans="1:9" x14ac:dyDescent="0.45">
      <c r="A55" s="3" t="s">
        <v>54</v>
      </c>
      <c r="B55" s="3" t="s">
        <v>55</v>
      </c>
      <c r="C55" s="3">
        <v>1</v>
      </c>
      <c r="D55" s="3">
        <v>5</v>
      </c>
      <c r="E55" s="3" t="s">
        <v>185</v>
      </c>
      <c r="F55" s="3"/>
      <c r="G55" s="3" t="s">
        <v>195</v>
      </c>
      <c r="H55" t="s">
        <v>312</v>
      </c>
      <c r="I55">
        <v>900</v>
      </c>
    </row>
    <row r="56" spans="1:9" x14ac:dyDescent="0.45">
      <c r="A56" s="3" t="s">
        <v>54</v>
      </c>
      <c r="B56" s="3" t="s">
        <v>100</v>
      </c>
      <c r="C56" s="3">
        <v>1</v>
      </c>
      <c r="D56" s="3">
        <v>5</v>
      </c>
      <c r="E56" s="3" t="s">
        <v>185</v>
      </c>
      <c r="F56" s="3"/>
      <c r="G56" s="3" t="s">
        <v>195</v>
      </c>
      <c r="H56" t="s">
        <v>322</v>
      </c>
      <c r="I56">
        <v>825</v>
      </c>
    </row>
    <row r="57" spans="1:9" x14ac:dyDescent="0.45">
      <c r="A57" s="3" t="s">
        <v>33</v>
      </c>
      <c r="B57" s="3" t="s">
        <v>135</v>
      </c>
      <c r="C57" s="3">
        <v>1</v>
      </c>
      <c r="D57" s="3">
        <v>7</v>
      </c>
      <c r="E57" s="3" t="s">
        <v>14</v>
      </c>
      <c r="F57" s="3"/>
      <c r="G57" s="3" t="s">
        <v>258</v>
      </c>
      <c r="H57" t="s">
        <v>258</v>
      </c>
      <c r="I57" t="s">
        <v>258</v>
      </c>
    </row>
    <row r="58" spans="1:9" x14ac:dyDescent="0.45">
      <c r="A58" s="3" t="s">
        <v>33</v>
      </c>
      <c r="B58" s="3" t="s">
        <v>131</v>
      </c>
      <c r="C58" s="3"/>
      <c r="D58" s="3">
        <v>7</v>
      </c>
      <c r="E58" s="3" t="s">
        <v>19</v>
      </c>
      <c r="F58" s="3"/>
      <c r="G58" s="3" t="s">
        <v>258</v>
      </c>
      <c r="H58" t="s">
        <v>258</v>
      </c>
      <c r="I58" t="s">
        <v>258</v>
      </c>
    </row>
    <row r="59" spans="1:9" x14ac:dyDescent="0.45">
      <c r="A59" s="3" t="s">
        <v>33</v>
      </c>
      <c r="B59" s="3" t="s">
        <v>46</v>
      </c>
      <c r="C59" s="3">
        <v>1</v>
      </c>
      <c r="D59" s="3">
        <v>7</v>
      </c>
      <c r="E59" s="3" t="s">
        <v>25</v>
      </c>
      <c r="F59" s="3"/>
      <c r="G59" s="3" t="s">
        <v>258</v>
      </c>
      <c r="H59" t="s">
        <v>258</v>
      </c>
      <c r="I59" t="s">
        <v>258</v>
      </c>
    </row>
    <row r="60" spans="1:9" x14ac:dyDescent="0.45">
      <c r="A60" s="3" t="s">
        <v>33</v>
      </c>
      <c r="B60" s="3" t="s">
        <v>45</v>
      </c>
      <c r="C60" s="3">
        <v>1</v>
      </c>
      <c r="D60" s="3">
        <v>7</v>
      </c>
      <c r="E60" s="3" t="s">
        <v>16</v>
      </c>
      <c r="F60" s="3"/>
      <c r="G60" s="3" t="s">
        <v>258</v>
      </c>
      <c r="H60" s="3" t="s">
        <v>258</v>
      </c>
      <c r="I60" s="3" t="s">
        <v>258</v>
      </c>
    </row>
    <row r="61" spans="1:9" x14ac:dyDescent="0.45">
      <c r="A61" s="3" t="s">
        <v>33</v>
      </c>
      <c r="B61" s="3" t="s">
        <v>112</v>
      </c>
      <c r="C61" s="3">
        <v>1</v>
      </c>
      <c r="D61" s="3">
        <v>7</v>
      </c>
      <c r="E61" s="3" t="s">
        <v>16</v>
      </c>
      <c r="F61" s="3"/>
      <c r="G61" s="3" t="s">
        <v>258</v>
      </c>
      <c r="H61" s="3" t="s">
        <v>258</v>
      </c>
      <c r="I61" s="3" t="s">
        <v>258</v>
      </c>
    </row>
    <row r="62" spans="1:9" x14ac:dyDescent="0.45">
      <c r="A62" s="3" t="s">
        <v>33</v>
      </c>
      <c r="B62" s="3" t="s">
        <v>116</v>
      </c>
      <c r="C62" s="3">
        <v>1</v>
      </c>
      <c r="D62" s="3">
        <v>7</v>
      </c>
      <c r="E62" s="3" t="s">
        <v>16</v>
      </c>
      <c r="F62" s="3"/>
      <c r="G62" s="3" t="s">
        <v>258</v>
      </c>
      <c r="H62" t="s">
        <v>258</v>
      </c>
      <c r="I62" t="s">
        <v>258</v>
      </c>
    </row>
    <row r="63" spans="1:9" x14ac:dyDescent="0.45">
      <c r="A63" s="3" t="s">
        <v>33</v>
      </c>
      <c r="B63" s="3" t="s">
        <v>493</v>
      </c>
      <c r="C63" s="3"/>
      <c r="D63" s="3">
        <v>7</v>
      </c>
      <c r="E63" s="3" t="s">
        <v>492</v>
      </c>
      <c r="F63" s="3"/>
      <c r="G63" s="3" t="s">
        <v>258</v>
      </c>
      <c r="H63" t="s">
        <v>258</v>
      </c>
      <c r="I63" t="s">
        <v>258</v>
      </c>
    </row>
    <row r="64" spans="1:9" x14ac:dyDescent="0.45">
      <c r="A64" s="3" t="s">
        <v>33</v>
      </c>
      <c r="B64" s="3" t="s">
        <v>74</v>
      </c>
      <c r="C64" s="3">
        <v>1</v>
      </c>
      <c r="D64" s="3">
        <v>7</v>
      </c>
      <c r="E64" s="3" t="s">
        <v>13</v>
      </c>
      <c r="F64" s="3"/>
      <c r="G64" s="3" t="s">
        <v>258</v>
      </c>
      <c r="H64" t="s">
        <v>258</v>
      </c>
      <c r="I64" t="s">
        <v>258</v>
      </c>
    </row>
    <row r="65" spans="1:9" x14ac:dyDescent="0.45">
      <c r="A65" s="3" t="s">
        <v>33</v>
      </c>
      <c r="B65" s="3" t="s">
        <v>34</v>
      </c>
      <c r="C65" s="3">
        <v>1</v>
      </c>
      <c r="D65" s="3">
        <v>7</v>
      </c>
      <c r="E65" s="3" t="s">
        <v>180</v>
      </c>
      <c r="F65" s="3"/>
      <c r="G65" s="3" t="s">
        <v>258</v>
      </c>
      <c r="H65" t="s">
        <v>258</v>
      </c>
      <c r="I65" t="s">
        <v>258</v>
      </c>
    </row>
    <row r="66" spans="1:9" x14ac:dyDescent="0.45">
      <c r="A66" s="3" t="s">
        <v>33</v>
      </c>
      <c r="B66" s="3" t="s">
        <v>95</v>
      </c>
      <c r="C66" s="3">
        <v>1</v>
      </c>
      <c r="D66" s="3">
        <v>7</v>
      </c>
      <c r="E66" s="3" t="s">
        <v>12</v>
      </c>
      <c r="F66" s="3"/>
      <c r="G66" s="3" t="s">
        <v>258</v>
      </c>
      <c r="H66" t="s">
        <v>258</v>
      </c>
      <c r="I66" t="s">
        <v>258</v>
      </c>
    </row>
    <row r="67" spans="1:9" x14ac:dyDescent="0.45">
      <c r="A67" s="3" t="s">
        <v>33</v>
      </c>
      <c r="B67" s="3" t="s">
        <v>94</v>
      </c>
      <c r="C67" s="3">
        <v>1</v>
      </c>
      <c r="D67" s="3">
        <v>7</v>
      </c>
      <c r="E67" s="3" t="s">
        <v>11</v>
      </c>
      <c r="F67" s="3"/>
      <c r="G67" s="3" t="s">
        <v>258</v>
      </c>
      <c r="H67" t="s">
        <v>258</v>
      </c>
      <c r="I67" t="s">
        <v>258</v>
      </c>
    </row>
    <row r="68" spans="1:9" x14ac:dyDescent="0.45">
      <c r="A68" s="3" t="s">
        <v>33</v>
      </c>
      <c r="B68" s="3" t="s">
        <v>81</v>
      </c>
      <c r="C68" s="3">
        <v>1</v>
      </c>
      <c r="D68" s="3">
        <v>7</v>
      </c>
      <c r="E68" s="3" t="s">
        <v>184</v>
      </c>
      <c r="F68" s="3"/>
      <c r="G68" s="3" t="s">
        <v>258</v>
      </c>
      <c r="H68" t="s">
        <v>258</v>
      </c>
      <c r="I68" t="s">
        <v>258</v>
      </c>
    </row>
    <row r="69" spans="1:9" x14ac:dyDescent="0.45">
      <c r="A69" s="3" t="s">
        <v>33</v>
      </c>
      <c r="B69" s="3" t="s">
        <v>44</v>
      </c>
      <c r="C69" s="3">
        <v>1</v>
      </c>
      <c r="D69" s="3">
        <v>7</v>
      </c>
      <c r="E69" s="3" t="s">
        <v>185</v>
      </c>
      <c r="F69" s="3"/>
      <c r="G69" s="3" t="s">
        <v>258</v>
      </c>
      <c r="H69" t="s">
        <v>258</v>
      </c>
      <c r="I69" t="s">
        <v>258</v>
      </c>
    </row>
    <row r="70" spans="1:9" x14ac:dyDescent="0.45">
      <c r="A70" s="3" t="s">
        <v>33</v>
      </c>
      <c r="B70" s="3" t="s">
        <v>64</v>
      </c>
      <c r="C70" s="3">
        <v>1</v>
      </c>
      <c r="D70" s="3">
        <v>7</v>
      </c>
      <c r="E70" s="3" t="s">
        <v>185</v>
      </c>
      <c r="F70" s="3"/>
      <c r="G70" s="3" t="s">
        <v>258</v>
      </c>
      <c r="H70" t="s">
        <v>258</v>
      </c>
      <c r="I70" t="s">
        <v>258</v>
      </c>
    </row>
    <row r="71" spans="1:9" x14ac:dyDescent="0.45">
      <c r="A71" s="3" t="s">
        <v>33</v>
      </c>
      <c r="B71" s="3" t="s">
        <v>71</v>
      </c>
      <c r="C71" s="3"/>
      <c r="D71" s="3">
        <v>0</v>
      </c>
      <c r="E71" s="3" t="s">
        <v>185</v>
      </c>
      <c r="F71" s="3"/>
      <c r="G71" s="3" t="s">
        <v>258</v>
      </c>
      <c r="H71" t="s">
        <v>258</v>
      </c>
      <c r="I71" s="3" t="s">
        <v>258</v>
      </c>
    </row>
    <row r="72" spans="1:9" x14ac:dyDescent="0.45">
      <c r="A72" s="3" t="s">
        <v>33</v>
      </c>
      <c r="B72" s="3" t="s">
        <v>75</v>
      </c>
      <c r="C72" s="3">
        <v>1</v>
      </c>
      <c r="D72" s="3">
        <v>7</v>
      </c>
      <c r="E72" s="3" t="s">
        <v>185</v>
      </c>
      <c r="F72" s="3"/>
      <c r="G72" s="3" t="s">
        <v>258</v>
      </c>
      <c r="H72" t="s">
        <v>258</v>
      </c>
      <c r="I72" s="3" t="s">
        <v>258</v>
      </c>
    </row>
    <row r="73" spans="1:9" x14ac:dyDescent="0.45">
      <c r="A73" s="3" t="s">
        <v>33</v>
      </c>
      <c r="B73" s="3" t="s">
        <v>80</v>
      </c>
      <c r="C73" s="3">
        <v>1</v>
      </c>
      <c r="D73" s="3">
        <v>7</v>
      </c>
      <c r="E73" s="3" t="s">
        <v>185</v>
      </c>
      <c r="F73" s="3"/>
      <c r="G73" s="3" t="s">
        <v>258</v>
      </c>
      <c r="H73" t="s">
        <v>258</v>
      </c>
      <c r="I73" t="s">
        <v>258</v>
      </c>
    </row>
    <row r="74" spans="1:9" x14ac:dyDescent="0.45">
      <c r="A74" s="3" t="s">
        <v>33</v>
      </c>
      <c r="B74" s="3" t="s">
        <v>93</v>
      </c>
      <c r="C74" s="3">
        <v>1</v>
      </c>
      <c r="D74" s="3">
        <v>7</v>
      </c>
      <c r="E74" s="3" t="s">
        <v>185</v>
      </c>
      <c r="F74" s="3"/>
      <c r="G74" s="3" t="s">
        <v>258</v>
      </c>
      <c r="H74" t="s">
        <v>258</v>
      </c>
      <c r="I74" t="s">
        <v>258</v>
      </c>
    </row>
    <row r="75" spans="1:9" x14ac:dyDescent="0.45">
      <c r="A75" s="3" t="s">
        <v>33</v>
      </c>
      <c r="B75" s="3" t="s">
        <v>108</v>
      </c>
      <c r="C75" s="3">
        <v>1</v>
      </c>
      <c r="D75" s="3">
        <v>7</v>
      </c>
      <c r="E75" s="3" t="s">
        <v>185</v>
      </c>
      <c r="F75" s="3"/>
      <c r="G75" s="3" t="s">
        <v>258</v>
      </c>
      <c r="H75" s="3" t="s">
        <v>258</v>
      </c>
      <c r="I75" s="3" t="s">
        <v>258</v>
      </c>
    </row>
    <row r="76" spans="1:9" x14ac:dyDescent="0.45">
      <c r="A76" s="3" t="s">
        <v>33</v>
      </c>
      <c r="B76" s="3" t="s">
        <v>525</v>
      </c>
      <c r="C76" s="3"/>
      <c r="D76" s="3">
        <v>7</v>
      </c>
      <c r="E76" s="3" t="s">
        <v>526</v>
      </c>
      <c r="F76" s="3"/>
      <c r="G76" s="3" t="s">
        <v>258</v>
      </c>
      <c r="H76" s="3" t="s">
        <v>258</v>
      </c>
      <c r="I76" s="3" t="s">
        <v>258</v>
      </c>
    </row>
    <row r="77" spans="1:9" x14ac:dyDescent="0.45">
      <c r="A77" s="3" t="s">
        <v>68</v>
      </c>
      <c r="B77" s="3" t="s">
        <v>82</v>
      </c>
      <c r="C77" s="3"/>
      <c r="D77" s="3">
        <v>5</v>
      </c>
      <c r="E77" s="3" t="s">
        <v>21</v>
      </c>
      <c r="F77" s="3"/>
      <c r="G77" s="3" t="s">
        <v>228</v>
      </c>
      <c r="H77" s="3" t="s">
        <v>258</v>
      </c>
      <c r="I77" s="3" t="s">
        <v>258</v>
      </c>
    </row>
    <row r="78" spans="1:9" x14ac:dyDescent="0.45">
      <c r="A78" s="3" t="s">
        <v>68</v>
      </c>
      <c r="B78" s="3" t="s">
        <v>330</v>
      </c>
      <c r="C78" s="3"/>
      <c r="D78" s="3">
        <v>5</v>
      </c>
      <c r="E78" s="3" t="s">
        <v>326</v>
      </c>
      <c r="F78" s="3"/>
      <c r="G78" s="3" t="s">
        <v>334</v>
      </c>
      <c r="H78" s="3" t="s">
        <v>258</v>
      </c>
      <c r="I78" s="3" t="s">
        <v>258</v>
      </c>
    </row>
    <row r="79" spans="1:9" x14ac:dyDescent="0.45">
      <c r="A79" s="3" t="s">
        <v>68</v>
      </c>
      <c r="B79" s="3" t="s">
        <v>69</v>
      </c>
      <c r="C79" s="3">
        <v>1</v>
      </c>
      <c r="D79" s="3">
        <v>5</v>
      </c>
      <c r="E79" s="3" t="s">
        <v>185</v>
      </c>
      <c r="F79" s="3"/>
      <c r="G79" s="3" t="s">
        <v>199</v>
      </c>
      <c r="H79" s="3" t="s">
        <v>258</v>
      </c>
      <c r="I79" s="3" t="s">
        <v>258</v>
      </c>
    </row>
    <row r="80" spans="1:9" x14ac:dyDescent="0.45">
      <c r="A80" s="3" t="s">
        <v>68</v>
      </c>
      <c r="B80" s="3" t="s">
        <v>92</v>
      </c>
      <c r="C80" s="3">
        <v>1</v>
      </c>
      <c r="D80" s="3">
        <v>5</v>
      </c>
      <c r="E80" s="3" t="s">
        <v>185</v>
      </c>
      <c r="F80" s="3"/>
      <c r="G80" s="3" t="s">
        <v>200</v>
      </c>
      <c r="H80" s="3" t="s">
        <v>258</v>
      </c>
      <c r="I80" s="3" t="s">
        <v>258</v>
      </c>
    </row>
    <row r="81" spans="1:9" x14ac:dyDescent="0.45">
      <c r="A81" s="3" t="s">
        <v>68</v>
      </c>
      <c r="B81" s="3" t="s">
        <v>109</v>
      </c>
      <c r="C81" s="3"/>
      <c r="D81" s="3"/>
      <c r="E81" s="3" t="s">
        <v>185</v>
      </c>
      <c r="F81" s="3"/>
      <c r="G81" s="3" t="s">
        <v>258</v>
      </c>
      <c r="H81" s="3" t="s">
        <v>258</v>
      </c>
      <c r="I81" s="3" t="s">
        <v>258</v>
      </c>
    </row>
    <row r="82" spans="1:9" x14ac:dyDescent="0.45">
      <c r="A82" s="3" t="s">
        <v>38</v>
      </c>
      <c r="B82" s="3" t="s">
        <v>134</v>
      </c>
      <c r="C82" s="3">
        <v>1</v>
      </c>
      <c r="D82" s="3">
        <v>3</v>
      </c>
      <c r="E82" s="3" t="s">
        <v>16</v>
      </c>
      <c r="F82" s="3"/>
      <c r="G82" s="3" t="s">
        <v>196</v>
      </c>
      <c r="H82" s="3" t="s">
        <v>346</v>
      </c>
      <c r="I82" s="3" t="s">
        <v>369</v>
      </c>
    </row>
    <row r="83" spans="1:9" x14ac:dyDescent="0.45">
      <c r="A83" s="3" t="s">
        <v>38</v>
      </c>
      <c r="B83" s="3" t="s">
        <v>119</v>
      </c>
      <c r="C83" s="3">
        <v>1</v>
      </c>
      <c r="D83" s="3">
        <v>3</v>
      </c>
      <c r="E83" s="3" t="s">
        <v>18</v>
      </c>
      <c r="F83" s="3"/>
      <c r="G83" s="3" t="s">
        <v>196</v>
      </c>
      <c r="H83" s="3" t="s">
        <v>358</v>
      </c>
      <c r="I83" s="3">
        <v>337</v>
      </c>
    </row>
    <row r="84" spans="1:9" x14ac:dyDescent="0.45">
      <c r="A84" s="3" t="s">
        <v>38</v>
      </c>
      <c r="B84" s="3" t="s">
        <v>59</v>
      </c>
      <c r="C84" s="3"/>
      <c r="D84" s="3">
        <v>3</v>
      </c>
      <c r="E84" s="3" t="s">
        <v>22</v>
      </c>
      <c r="F84" s="3"/>
      <c r="G84" s="3" t="s">
        <v>196</v>
      </c>
      <c r="H84" s="3" t="s">
        <v>368</v>
      </c>
      <c r="I84" s="3" t="s">
        <v>369</v>
      </c>
    </row>
    <row r="85" spans="1:9" x14ac:dyDescent="0.45">
      <c r="A85" s="3" t="s">
        <v>38</v>
      </c>
      <c r="B85" s="3" t="s">
        <v>106</v>
      </c>
      <c r="C85" s="3">
        <v>1</v>
      </c>
      <c r="D85" s="3">
        <v>3</v>
      </c>
      <c r="E85" s="3" t="s">
        <v>181</v>
      </c>
      <c r="F85" s="3"/>
      <c r="G85" s="3" t="s">
        <v>198</v>
      </c>
      <c r="H85" s="3" t="s">
        <v>373</v>
      </c>
      <c r="I85" s="3">
        <v>475</v>
      </c>
    </row>
    <row r="86" spans="1:9" x14ac:dyDescent="0.45">
      <c r="A86" s="3" t="s">
        <v>38</v>
      </c>
      <c r="B86" s="3" t="s">
        <v>67</v>
      </c>
      <c r="C86" s="3">
        <v>1</v>
      </c>
      <c r="D86" s="3">
        <v>3</v>
      </c>
      <c r="E86" s="3" t="s">
        <v>15</v>
      </c>
      <c r="F86" s="3"/>
      <c r="G86" s="3" t="s">
        <v>377</v>
      </c>
      <c r="H86" t="s">
        <v>376</v>
      </c>
      <c r="I86" t="s">
        <v>369</v>
      </c>
    </row>
    <row r="87" spans="1:9" x14ac:dyDescent="0.45">
      <c r="A87" s="3" t="s">
        <v>38</v>
      </c>
      <c r="B87" s="3" t="s">
        <v>87</v>
      </c>
      <c r="C87" s="3">
        <v>1</v>
      </c>
      <c r="D87" s="3">
        <v>3</v>
      </c>
      <c r="E87" s="3" t="s">
        <v>182</v>
      </c>
      <c r="F87" s="3"/>
      <c r="G87" s="3" t="s">
        <v>380</v>
      </c>
      <c r="H87" t="s">
        <v>379</v>
      </c>
      <c r="I87">
        <v>366</v>
      </c>
    </row>
    <row r="88" spans="1:9" x14ac:dyDescent="0.45">
      <c r="A88" s="3" t="s">
        <v>38</v>
      </c>
      <c r="B88" s="3" t="s">
        <v>39</v>
      </c>
      <c r="C88" s="3">
        <v>1</v>
      </c>
      <c r="D88" s="3">
        <v>3</v>
      </c>
      <c r="E88" s="3" t="s">
        <v>185</v>
      </c>
      <c r="F88" s="3"/>
      <c r="G88" s="3" t="s">
        <v>196</v>
      </c>
      <c r="H88" t="s">
        <v>321</v>
      </c>
      <c r="I88">
        <v>388</v>
      </c>
    </row>
    <row r="89" spans="1:9" x14ac:dyDescent="0.45">
      <c r="A89" s="3" t="s">
        <v>38</v>
      </c>
      <c r="B89" s="3" t="s">
        <v>49</v>
      </c>
      <c r="C89" s="3">
        <v>1</v>
      </c>
      <c r="D89" s="3">
        <v>3</v>
      </c>
      <c r="E89" s="3" t="s">
        <v>185</v>
      </c>
      <c r="F89" s="3"/>
      <c r="G89" s="3" t="s">
        <v>196</v>
      </c>
      <c r="H89" t="s">
        <v>320</v>
      </c>
      <c r="I89">
        <v>404</v>
      </c>
    </row>
    <row r="90" spans="1:9" x14ac:dyDescent="0.45">
      <c r="A90" s="3" t="s">
        <v>38</v>
      </c>
      <c r="B90" s="3" t="s">
        <v>118</v>
      </c>
      <c r="C90" s="3">
        <v>1</v>
      </c>
      <c r="D90" s="3">
        <v>3</v>
      </c>
      <c r="E90" s="3" t="s">
        <v>185</v>
      </c>
      <c r="F90" s="3"/>
      <c r="G90" s="3" t="s">
        <v>196</v>
      </c>
      <c r="H90" t="s">
        <v>319</v>
      </c>
      <c r="I90">
        <v>378</v>
      </c>
    </row>
    <row r="91" spans="1:9" x14ac:dyDescent="0.45">
      <c r="A91" s="3" t="s">
        <v>38</v>
      </c>
      <c r="B91" s="3" t="s">
        <v>122</v>
      </c>
      <c r="C91" s="3">
        <v>1</v>
      </c>
      <c r="D91" s="3">
        <v>3</v>
      </c>
      <c r="E91" s="3" t="s">
        <v>185</v>
      </c>
      <c r="F91" s="3"/>
      <c r="G91" s="3" t="s">
        <v>196</v>
      </c>
      <c r="H91" t="s">
        <v>318</v>
      </c>
      <c r="I91">
        <v>403</v>
      </c>
    </row>
    <row r="92" spans="1:9" x14ac:dyDescent="0.45">
      <c r="A92" s="3" t="s">
        <v>88</v>
      </c>
      <c r="B92" s="3" t="s">
        <v>99</v>
      </c>
      <c r="C92" s="3">
        <v>1</v>
      </c>
      <c r="D92" s="3">
        <v>5</v>
      </c>
      <c r="E92" s="3" t="s">
        <v>18</v>
      </c>
      <c r="F92" s="3"/>
      <c r="G92" s="3" t="s">
        <v>195</v>
      </c>
      <c r="H92" t="s">
        <v>359</v>
      </c>
      <c r="I92">
        <v>762</v>
      </c>
    </row>
    <row r="93" spans="1:9" x14ac:dyDescent="0.45">
      <c r="A93" s="3" t="s">
        <v>88</v>
      </c>
      <c r="B93" s="3" t="s">
        <v>90</v>
      </c>
      <c r="C93" s="3">
        <v>1</v>
      </c>
      <c r="D93" s="3">
        <v>5</v>
      </c>
      <c r="E93" s="3" t="s">
        <v>17</v>
      </c>
      <c r="F93" s="3" t="s">
        <v>302</v>
      </c>
      <c r="G93" s="3" t="s">
        <v>193</v>
      </c>
      <c r="H93" t="s">
        <v>364</v>
      </c>
      <c r="I93" s="3">
        <v>879</v>
      </c>
    </row>
    <row r="94" spans="1:9" x14ac:dyDescent="0.45">
      <c r="A94" s="3" t="s">
        <v>88</v>
      </c>
      <c r="B94" s="3" t="s">
        <v>98</v>
      </c>
      <c r="C94" s="3">
        <v>1</v>
      </c>
      <c r="D94" s="3">
        <v>5</v>
      </c>
      <c r="E94" s="3" t="s">
        <v>182</v>
      </c>
      <c r="F94" s="3"/>
      <c r="G94" s="3" t="s">
        <v>382</v>
      </c>
      <c r="H94" t="s">
        <v>381</v>
      </c>
      <c r="I94">
        <v>990</v>
      </c>
    </row>
    <row r="95" spans="1:9" x14ac:dyDescent="0.45">
      <c r="A95" s="3" t="s">
        <v>88</v>
      </c>
      <c r="B95" s="3" t="s">
        <v>89</v>
      </c>
      <c r="C95" s="3">
        <v>1</v>
      </c>
      <c r="D95" s="3">
        <v>5</v>
      </c>
      <c r="E95" s="3" t="s">
        <v>185</v>
      </c>
      <c r="F95" s="3"/>
      <c r="G95" s="3" t="s">
        <v>193</v>
      </c>
      <c r="H95" s="3" t="s">
        <v>317</v>
      </c>
      <c r="I95" s="3">
        <v>853</v>
      </c>
    </row>
    <row r="96" spans="1:9" x14ac:dyDescent="0.45">
      <c r="A96" s="3" t="s">
        <v>88</v>
      </c>
      <c r="B96" s="3" t="s">
        <v>88</v>
      </c>
      <c r="C96" s="3">
        <v>1</v>
      </c>
      <c r="D96" s="3">
        <v>5</v>
      </c>
      <c r="E96" s="3" t="s">
        <v>185</v>
      </c>
      <c r="F96" s="3"/>
      <c r="G96" s="3" t="s">
        <v>195</v>
      </c>
      <c r="H96" s="3" t="s">
        <v>316</v>
      </c>
      <c r="I96" s="3">
        <v>850</v>
      </c>
    </row>
    <row r="97" spans="1:9" x14ac:dyDescent="0.45">
      <c r="A97" s="3" t="s">
        <v>40</v>
      </c>
      <c r="B97" s="3" t="s">
        <v>510</v>
      </c>
      <c r="C97" s="3"/>
      <c r="D97" s="3">
        <v>2</v>
      </c>
      <c r="E97" s="3" t="s">
        <v>499</v>
      </c>
      <c r="F97" s="3"/>
      <c r="G97" s="3" t="s">
        <v>188</v>
      </c>
      <c r="H97" s="3" t="s">
        <v>511</v>
      </c>
      <c r="I97" s="3">
        <v>400</v>
      </c>
    </row>
    <row r="98" spans="1:9" x14ac:dyDescent="0.45">
      <c r="A98" s="3" t="s">
        <v>40</v>
      </c>
      <c r="B98" s="3" t="s">
        <v>103</v>
      </c>
      <c r="C98" s="3">
        <v>1</v>
      </c>
      <c r="D98" s="3">
        <v>2</v>
      </c>
      <c r="E98" s="3" t="s">
        <v>16</v>
      </c>
      <c r="F98" s="3"/>
      <c r="G98" s="3" t="s">
        <v>188</v>
      </c>
      <c r="H98" s="3" t="s">
        <v>347</v>
      </c>
      <c r="I98" s="3">
        <v>320</v>
      </c>
    </row>
    <row r="99" spans="1:9" x14ac:dyDescent="0.45">
      <c r="A99" s="3" t="s">
        <v>40</v>
      </c>
      <c r="B99" s="3" t="s">
        <v>137</v>
      </c>
      <c r="C99" s="3"/>
      <c r="D99" s="3">
        <v>2</v>
      </c>
      <c r="E99" s="3" t="s">
        <v>20</v>
      </c>
      <c r="F99" s="3" t="s">
        <v>186</v>
      </c>
      <c r="G99" s="3" t="s">
        <v>255</v>
      </c>
      <c r="H99" s="3" t="s">
        <v>258</v>
      </c>
      <c r="I99" s="3" t="s">
        <v>258</v>
      </c>
    </row>
    <row r="100" spans="1:9" x14ac:dyDescent="0.45">
      <c r="A100" s="3" t="s">
        <v>40</v>
      </c>
      <c r="B100" s="3" t="s">
        <v>124</v>
      </c>
      <c r="C100" s="3">
        <v>1</v>
      </c>
      <c r="D100" s="3">
        <v>2</v>
      </c>
      <c r="E100" s="3" t="s">
        <v>17</v>
      </c>
      <c r="F100" s="3"/>
      <c r="G100" s="3" t="s">
        <v>188</v>
      </c>
      <c r="H100" s="3" t="s">
        <v>365</v>
      </c>
      <c r="I100" s="3">
        <v>390</v>
      </c>
    </row>
    <row r="101" spans="1:9" x14ac:dyDescent="0.45">
      <c r="A101" s="3" t="s">
        <v>40</v>
      </c>
      <c r="B101" s="3" t="s">
        <v>96</v>
      </c>
      <c r="C101" s="3">
        <v>1</v>
      </c>
      <c r="D101" s="3">
        <v>2</v>
      </c>
      <c r="E101" s="3" t="s">
        <v>12</v>
      </c>
      <c r="F101" s="3"/>
      <c r="G101" s="3" t="s">
        <v>188</v>
      </c>
      <c r="H101" s="3" t="s">
        <v>375</v>
      </c>
      <c r="I101" s="3">
        <v>360</v>
      </c>
    </row>
    <row r="102" spans="1:9" x14ac:dyDescent="0.45">
      <c r="A102" s="3" t="s">
        <v>40</v>
      </c>
      <c r="B102" s="3" t="s">
        <v>57</v>
      </c>
      <c r="C102" s="3">
        <v>1</v>
      </c>
      <c r="D102" s="3">
        <v>2</v>
      </c>
      <c r="E102" s="3" t="s">
        <v>10</v>
      </c>
      <c r="F102" s="3"/>
      <c r="G102" s="3" t="s">
        <v>188</v>
      </c>
      <c r="H102" s="3" t="s">
        <v>365</v>
      </c>
      <c r="I102" s="3">
        <v>390</v>
      </c>
    </row>
    <row r="103" spans="1:9" s="6" customFormat="1" x14ac:dyDescent="0.45">
      <c r="A103" s="3" t="s">
        <v>40</v>
      </c>
      <c r="B103" s="3" t="s">
        <v>41</v>
      </c>
      <c r="C103" s="3">
        <v>1</v>
      </c>
      <c r="D103" s="3">
        <v>2</v>
      </c>
      <c r="E103" s="3" t="s">
        <v>185</v>
      </c>
      <c r="F103" s="3"/>
      <c r="G103" s="3" t="s">
        <v>194</v>
      </c>
      <c r="H103" s="3" t="s">
        <v>315</v>
      </c>
      <c r="I103" s="3" t="s">
        <v>389</v>
      </c>
    </row>
    <row r="104" spans="1:9" s="6" customFormat="1" x14ac:dyDescent="0.45">
      <c r="A104" s="3" t="s">
        <v>40</v>
      </c>
      <c r="B104" s="3" t="s">
        <v>101</v>
      </c>
      <c r="C104" s="3">
        <v>1</v>
      </c>
      <c r="D104" s="3">
        <v>2</v>
      </c>
      <c r="E104" s="3" t="s">
        <v>185</v>
      </c>
      <c r="F104" s="3"/>
      <c r="G104" s="3" t="s">
        <v>188</v>
      </c>
      <c r="H104" s="3" t="s">
        <v>313</v>
      </c>
      <c r="I104" s="3">
        <v>350</v>
      </c>
    </row>
    <row r="105" spans="1:9" s="6" customFormat="1" x14ac:dyDescent="0.45">
      <c r="A105" s="3" t="s">
        <v>40</v>
      </c>
      <c r="B105" s="3" t="s">
        <v>123</v>
      </c>
      <c r="C105" s="3">
        <v>1</v>
      </c>
      <c r="D105" s="3">
        <v>2</v>
      </c>
      <c r="E105" s="3" t="s">
        <v>185</v>
      </c>
      <c r="F105" s="3"/>
      <c r="G105" s="3" t="s">
        <v>188</v>
      </c>
      <c r="H105" s="3" t="s">
        <v>314</v>
      </c>
      <c r="I105" s="3">
        <v>400</v>
      </c>
    </row>
    <row r="106" spans="1:9" s="6" customFormat="1" x14ac:dyDescent="0.45">
      <c r="A106" s="3" t="s">
        <v>42</v>
      </c>
      <c r="B106" s="3" t="s">
        <v>111</v>
      </c>
      <c r="C106" s="3">
        <v>1</v>
      </c>
      <c r="D106" s="3">
        <v>1</v>
      </c>
      <c r="E106" s="3" t="s">
        <v>16</v>
      </c>
      <c r="F106" s="3"/>
      <c r="G106" s="3" t="s">
        <v>221</v>
      </c>
      <c r="H106" s="3" t="s">
        <v>258</v>
      </c>
      <c r="I106" s="3" t="s">
        <v>258</v>
      </c>
    </row>
    <row r="107" spans="1:9" s="6" customFormat="1" x14ac:dyDescent="0.45">
      <c r="A107" s="3" t="s">
        <v>42</v>
      </c>
      <c r="B107" s="3" t="s">
        <v>117</v>
      </c>
      <c r="C107" s="3">
        <v>1</v>
      </c>
      <c r="D107" s="3">
        <v>1</v>
      </c>
      <c r="E107" s="3" t="s">
        <v>9</v>
      </c>
      <c r="F107" s="3"/>
      <c r="G107" s="3" t="s">
        <v>223</v>
      </c>
      <c r="H107" s="3" t="s">
        <v>258</v>
      </c>
      <c r="I107" s="3" t="s">
        <v>258</v>
      </c>
    </row>
    <row r="108" spans="1:9" s="6" customFormat="1" x14ac:dyDescent="0.45">
      <c r="A108" s="3" t="s">
        <v>42</v>
      </c>
      <c r="B108" s="3" t="s">
        <v>125</v>
      </c>
      <c r="C108" s="3">
        <v>1</v>
      </c>
      <c r="D108" s="3">
        <v>1</v>
      </c>
      <c r="E108" s="3" t="s">
        <v>9</v>
      </c>
      <c r="F108" s="3"/>
      <c r="G108" s="3" t="s">
        <v>227</v>
      </c>
      <c r="H108" s="3" t="s">
        <v>258</v>
      </c>
      <c r="I108" s="3" t="s">
        <v>258</v>
      </c>
    </row>
    <row r="109" spans="1:9" s="6" customFormat="1" x14ac:dyDescent="0.45">
      <c r="A109" s="3" t="s">
        <v>42</v>
      </c>
      <c r="B109" s="3" t="s">
        <v>495</v>
      </c>
      <c r="C109" s="3"/>
      <c r="D109" s="3">
        <v>1</v>
      </c>
      <c r="E109" s="3" t="s">
        <v>492</v>
      </c>
      <c r="F109" s="3"/>
      <c r="G109" s="3" t="s">
        <v>498</v>
      </c>
      <c r="H109" s="3" t="s">
        <v>258</v>
      </c>
      <c r="I109" s="3" t="s">
        <v>258</v>
      </c>
    </row>
    <row r="110" spans="1:9" x14ac:dyDescent="0.45">
      <c r="A110" s="3" t="s">
        <v>42</v>
      </c>
      <c r="B110" s="3" t="s">
        <v>43</v>
      </c>
      <c r="C110" s="3">
        <v>1</v>
      </c>
      <c r="D110" s="3">
        <v>1</v>
      </c>
      <c r="E110" s="3" t="s">
        <v>185</v>
      </c>
      <c r="F110" s="3"/>
      <c r="G110" s="3" t="s">
        <v>206</v>
      </c>
      <c r="H110" s="3" t="s">
        <v>258</v>
      </c>
      <c r="I110" s="3" t="s">
        <v>258</v>
      </c>
    </row>
    <row r="111" spans="1:9" x14ac:dyDescent="0.45">
      <c r="A111" s="3" t="s">
        <v>42</v>
      </c>
      <c r="B111" s="3" t="s">
        <v>50</v>
      </c>
      <c r="C111" s="3">
        <v>1</v>
      </c>
      <c r="D111" s="3">
        <v>1</v>
      </c>
      <c r="E111" s="3" t="s">
        <v>185</v>
      </c>
      <c r="F111" s="3"/>
      <c r="G111" s="3" t="s">
        <v>209</v>
      </c>
      <c r="H111" s="3" t="s">
        <v>258</v>
      </c>
      <c r="I111" s="3" t="s">
        <v>258</v>
      </c>
    </row>
    <row r="112" spans="1:9" x14ac:dyDescent="0.45">
      <c r="A112" s="3" t="s">
        <v>42</v>
      </c>
      <c r="B112" s="3" t="s">
        <v>72</v>
      </c>
      <c r="C112" s="3">
        <v>1</v>
      </c>
      <c r="D112" s="3">
        <v>1</v>
      </c>
      <c r="E112" s="3" t="s">
        <v>185</v>
      </c>
      <c r="F112" s="3"/>
      <c r="G112" s="3" t="s">
        <v>210</v>
      </c>
      <c r="H112" s="3" t="s">
        <v>258</v>
      </c>
      <c r="I112" s="3" t="s">
        <v>258</v>
      </c>
    </row>
    <row r="113" spans="1:9" x14ac:dyDescent="0.45">
      <c r="A113" s="3" t="s">
        <v>42</v>
      </c>
      <c r="B113" s="3" t="s">
        <v>76</v>
      </c>
      <c r="C113" s="3">
        <v>1</v>
      </c>
      <c r="D113" s="3">
        <v>1</v>
      </c>
      <c r="E113" s="3" t="s">
        <v>185</v>
      </c>
      <c r="F113" s="3"/>
      <c r="G113" s="3" t="s">
        <v>205</v>
      </c>
      <c r="H113" s="3" t="s">
        <v>258</v>
      </c>
      <c r="I113" s="3" t="s">
        <v>258</v>
      </c>
    </row>
    <row r="114" spans="1:9" x14ac:dyDescent="0.45">
      <c r="A114" s="3" t="s">
        <v>42</v>
      </c>
      <c r="B114" s="3" t="s">
        <v>105</v>
      </c>
      <c r="C114" s="3">
        <v>1</v>
      </c>
      <c r="D114" s="3">
        <v>1</v>
      </c>
      <c r="E114" s="3" t="s">
        <v>185</v>
      </c>
      <c r="F114" s="3"/>
      <c r="G114" s="3" t="s">
        <v>211</v>
      </c>
      <c r="H114" s="3" t="s">
        <v>258</v>
      </c>
      <c r="I114" s="3" t="s">
        <v>258</v>
      </c>
    </row>
    <row r="115" spans="1:9" x14ac:dyDescent="0.45">
      <c r="A115" s="3" t="s">
        <v>42</v>
      </c>
      <c r="B115" s="3" t="s">
        <v>130</v>
      </c>
      <c r="C115" s="3">
        <v>1</v>
      </c>
      <c r="D115" s="3">
        <v>1</v>
      </c>
      <c r="E115" s="3" t="s">
        <v>185</v>
      </c>
      <c r="F115" s="3"/>
      <c r="G115" s="3" t="s">
        <v>207</v>
      </c>
      <c r="H115" s="3" t="s">
        <v>258</v>
      </c>
      <c r="I115" s="3" t="s">
        <v>258</v>
      </c>
    </row>
    <row r="116" spans="1:9" x14ac:dyDescent="0.45">
      <c r="A116" s="3" t="s">
        <v>42</v>
      </c>
      <c r="B116" s="3" t="s">
        <v>136</v>
      </c>
      <c r="C116" s="3">
        <v>1</v>
      </c>
      <c r="D116" s="3">
        <v>1</v>
      </c>
      <c r="E116" s="3" t="s">
        <v>185</v>
      </c>
      <c r="F116" s="3"/>
      <c r="G116" s="3" t="s">
        <v>208</v>
      </c>
      <c r="H116" s="3" t="s">
        <v>258</v>
      </c>
      <c r="I116" s="3" t="s">
        <v>258</v>
      </c>
    </row>
    <row r="117" spans="1:9" x14ac:dyDescent="0.45">
      <c r="A117" t="s">
        <v>144</v>
      </c>
      <c r="B117" t="s">
        <v>144</v>
      </c>
      <c r="D117">
        <f>COUNT(C$2:C$108)</f>
        <v>77</v>
      </c>
      <c r="E117">
        <f>COUNT(D$2:D$108)</f>
        <v>103</v>
      </c>
    </row>
  </sheetData>
  <conditionalFormatting sqref="C1:D116">
    <cfRule type="containsBlanks" dxfId="2" priority="1">
      <formula>LEN(TRIM(C1))=0</formula>
    </cfRule>
  </conditionalFormatting>
  <conditionalFormatting sqref="D117:E1048576">
    <cfRule type="containsBlanks" dxfId="1" priority="2">
      <formula>LEN(TRIM(D117))=0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0B325-2B75-4489-AB1C-DEC855CB3F20}">
  <dimension ref="A1:F65"/>
  <sheetViews>
    <sheetView workbookViewId="0">
      <selection activeCell="H6" sqref="H6"/>
    </sheetView>
  </sheetViews>
  <sheetFormatPr defaultRowHeight="14.25" x14ac:dyDescent="0.45"/>
  <cols>
    <col min="1" max="1" width="34.59765625" bestFit="1" customWidth="1"/>
    <col min="2" max="2" width="21.86328125" customWidth="1"/>
    <col min="3" max="3" width="34.1328125" bestFit="1" customWidth="1"/>
    <col min="4" max="4" width="15" bestFit="1" customWidth="1"/>
    <col min="5" max="5" width="13.3984375" customWidth="1"/>
  </cols>
  <sheetData>
    <row r="1" spans="1:6" x14ac:dyDescent="0.45">
      <c r="A1" t="s">
        <v>269</v>
      </c>
      <c r="B1" t="s">
        <v>298</v>
      </c>
      <c r="C1" t="s">
        <v>303</v>
      </c>
      <c r="D1" t="s">
        <v>324</v>
      </c>
      <c r="E1" t="s">
        <v>27</v>
      </c>
      <c r="F1" t="s">
        <v>296</v>
      </c>
    </row>
    <row r="2" spans="1:6" x14ac:dyDescent="0.45">
      <c r="A2" t="s">
        <v>0</v>
      </c>
      <c r="B2" t="s">
        <v>297</v>
      </c>
      <c r="C2" t="s">
        <v>188</v>
      </c>
      <c r="D2">
        <v>120</v>
      </c>
      <c r="E2" t="s">
        <v>185</v>
      </c>
      <c r="F2">
        <f t="shared" ref="F2:F16" si="0">IF($C2=$A2, 1, 0)</f>
        <v>0</v>
      </c>
    </row>
    <row r="3" spans="1:6" x14ac:dyDescent="0.45">
      <c r="A3" t="s">
        <v>1</v>
      </c>
      <c r="B3" t="s">
        <v>297</v>
      </c>
      <c r="C3" t="s">
        <v>191</v>
      </c>
      <c r="D3">
        <v>90</v>
      </c>
      <c r="E3" t="s">
        <v>185</v>
      </c>
      <c r="F3">
        <f t="shared" si="0"/>
        <v>0</v>
      </c>
    </row>
    <row r="4" spans="1:6" x14ac:dyDescent="0.45">
      <c r="C4" t="s">
        <v>189</v>
      </c>
      <c r="D4">
        <v>120</v>
      </c>
      <c r="E4" t="s">
        <v>185</v>
      </c>
      <c r="F4">
        <f t="shared" si="0"/>
        <v>0</v>
      </c>
    </row>
    <row r="5" spans="1:6" x14ac:dyDescent="0.45">
      <c r="C5" t="s">
        <v>190</v>
      </c>
      <c r="D5">
        <v>90</v>
      </c>
      <c r="E5" t="s">
        <v>185</v>
      </c>
      <c r="F5">
        <f t="shared" si="0"/>
        <v>0</v>
      </c>
    </row>
    <row r="6" spans="1:6" x14ac:dyDescent="0.45">
      <c r="C6" t="s">
        <v>192</v>
      </c>
      <c r="D6">
        <v>120</v>
      </c>
      <c r="E6" t="s">
        <v>185</v>
      </c>
      <c r="F6">
        <f t="shared" si="0"/>
        <v>0</v>
      </c>
    </row>
    <row r="7" spans="1:6" x14ac:dyDescent="0.45">
      <c r="A7" t="s">
        <v>2</v>
      </c>
      <c r="B7" t="s">
        <v>297</v>
      </c>
      <c r="C7" t="s">
        <v>194</v>
      </c>
      <c r="D7">
        <v>180</v>
      </c>
      <c r="E7" t="s">
        <v>185</v>
      </c>
      <c r="F7">
        <f t="shared" si="0"/>
        <v>0</v>
      </c>
    </row>
    <row r="8" spans="1:6" x14ac:dyDescent="0.45">
      <c r="A8" t="s">
        <v>3</v>
      </c>
      <c r="B8" t="s">
        <v>297</v>
      </c>
      <c r="C8" t="s">
        <v>195</v>
      </c>
      <c r="D8">
        <v>180</v>
      </c>
      <c r="E8" t="s">
        <v>185</v>
      </c>
      <c r="F8">
        <f t="shared" si="0"/>
        <v>0</v>
      </c>
    </row>
    <row r="9" spans="1:6" x14ac:dyDescent="0.45">
      <c r="A9" t="s">
        <v>6</v>
      </c>
      <c r="B9" t="s">
        <v>297</v>
      </c>
      <c r="C9" t="s">
        <v>193</v>
      </c>
      <c r="D9">
        <v>90</v>
      </c>
      <c r="E9" t="s">
        <v>185</v>
      </c>
      <c r="F9">
        <f t="shared" si="0"/>
        <v>0</v>
      </c>
    </row>
    <row r="10" spans="1:6" ht="28.5" x14ac:dyDescent="0.45">
      <c r="B10" s="5"/>
      <c r="C10" s="5" t="s">
        <v>390</v>
      </c>
      <c r="D10">
        <v>600</v>
      </c>
      <c r="E10" t="s">
        <v>185</v>
      </c>
      <c r="F10">
        <f t="shared" si="0"/>
        <v>0</v>
      </c>
    </row>
    <row r="11" spans="1:6" x14ac:dyDescent="0.45">
      <c r="A11" t="s">
        <v>4</v>
      </c>
      <c r="B11" t="s">
        <v>297</v>
      </c>
      <c r="C11" t="s">
        <v>196</v>
      </c>
      <c r="D11">
        <v>80</v>
      </c>
      <c r="E11" t="s">
        <v>185</v>
      </c>
      <c r="F11">
        <f t="shared" si="0"/>
        <v>0</v>
      </c>
    </row>
    <row r="12" spans="1:6" x14ac:dyDescent="0.45">
      <c r="C12" t="s">
        <v>197</v>
      </c>
      <c r="D12">
        <v>100</v>
      </c>
      <c r="E12" t="s">
        <v>185</v>
      </c>
      <c r="F12">
        <f t="shared" si="0"/>
        <v>0</v>
      </c>
    </row>
    <row r="13" spans="1:6" x14ac:dyDescent="0.45">
      <c r="C13" t="s">
        <v>198</v>
      </c>
      <c r="D13">
        <v>40</v>
      </c>
      <c r="E13" t="s">
        <v>185</v>
      </c>
      <c r="F13">
        <f t="shared" si="0"/>
        <v>0</v>
      </c>
    </row>
    <row r="14" spans="1:6" x14ac:dyDescent="0.45">
      <c r="A14" t="s">
        <v>5</v>
      </c>
      <c r="B14" t="s">
        <v>301</v>
      </c>
      <c r="C14" t="s">
        <v>5</v>
      </c>
      <c r="E14" t="s">
        <v>185</v>
      </c>
      <c r="F14">
        <f t="shared" si="0"/>
        <v>1</v>
      </c>
    </row>
    <row r="15" spans="1:6" x14ac:dyDescent="0.45">
      <c r="A15" t="s">
        <v>7</v>
      </c>
      <c r="B15" t="s">
        <v>301</v>
      </c>
      <c r="C15" t="s">
        <v>7</v>
      </c>
      <c r="E15" t="s">
        <v>185</v>
      </c>
      <c r="F15">
        <f t="shared" si="0"/>
        <v>1</v>
      </c>
    </row>
    <row r="16" spans="1:6" x14ac:dyDescent="0.45">
      <c r="A16" t="s">
        <v>199</v>
      </c>
      <c r="B16" t="s">
        <v>301</v>
      </c>
      <c r="C16" t="s">
        <v>199</v>
      </c>
      <c r="E16" t="s">
        <v>185</v>
      </c>
      <c r="F16">
        <f t="shared" si="0"/>
        <v>1</v>
      </c>
    </row>
    <row r="17" spans="1:6" x14ac:dyDescent="0.45">
      <c r="A17" t="s">
        <v>200</v>
      </c>
      <c r="B17" t="s">
        <v>301</v>
      </c>
      <c r="C17" t="s">
        <v>200</v>
      </c>
      <c r="E17" t="s">
        <v>185</v>
      </c>
      <c r="F17">
        <f t="shared" ref="F17:F60" si="1">IF($C17=$A17, 1, 0)</f>
        <v>1</v>
      </c>
    </row>
    <row r="18" spans="1:6" x14ac:dyDescent="0.45">
      <c r="A18" t="s">
        <v>270</v>
      </c>
      <c r="B18" t="s">
        <v>301</v>
      </c>
      <c r="C18" t="s">
        <v>270</v>
      </c>
      <c r="E18" t="s">
        <v>185</v>
      </c>
      <c r="F18">
        <f>IF($C18=$A18, 1, 0)</f>
        <v>1</v>
      </c>
    </row>
    <row r="19" spans="1:6" x14ac:dyDescent="0.45">
      <c r="A19" t="s">
        <v>201</v>
      </c>
      <c r="B19" t="s">
        <v>299</v>
      </c>
      <c r="C19" t="s">
        <v>201</v>
      </c>
      <c r="D19">
        <v>8</v>
      </c>
      <c r="E19" t="s">
        <v>185</v>
      </c>
      <c r="F19">
        <f t="shared" si="1"/>
        <v>1</v>
      </c>
    </row>
    <row r="20" spans="1:6" x14ac:dyDescent="0.45">
      <c r="A20" t="s">
        <v>202</v>
      </c>
      <c r="B20" t="s">
        <v>301</v>
      </c>
      <c r="C20" t="s">
        <v>202</v>
      </c>
      <c r="E20" t="s">
        <v>185</v>
      </c>
      <c r="F20">
        <f t="shared" si="1"/>
        <v>1</v>
      </c>
    </row>
    <row r="21" spans="1:6" x14ac:dyDescent="0.45">
      <c r="A21" t="s">
        <v>203</v>
      </c>
      <c r="B21" t="s">
        <v>299</v>
      </c>
      <c r="C21" t="s">
        <v>203</v>
      </c>
      <c r="D21">
        <v>8</v>
      </c>
      <c r="E21" t="s">
        <v>185</v>
      </c>
      <c r="F21">
        <f t="shared" si="1"/>
        <v>1</v>
      </c>
    </row>
    <row r="22" spans="1:6" x14ac:dyDescent="0.45">
      <c r="A22" t="s">
        <v>204</v>
      </c>
      <c r="B22" t="s">
        <v>301</v>
      </c>
      <c r="C22" t="s">
        <v>204</v>
      </c>
      <c r="E22" t="s">
        <v>185</v>
      </c>
      <c r="F22">
        <f t="shared" si="1"/>
        <v>1</v>
      </c>
    </row>
    <row r="23" spans="1:6" x14ac:dyDescent="0.45">
      <c r="A23" t="s">
        <v>205</v>
      </c>
      <c r="B23" t="s">
        <v>299</v>
      </c>
      <c r="C23" t="s">
        <v>205</v>
      </c>
      <c r="D23">
        <v>5</v>
      </c>
      <c r="E23" t="s">
        <v>185</v>
      </c>
      <c r="F23">
        <f t="shared" si="1"/>
        <v>1</v>
      </c>
    </row>
    <row r="24" spans="1:6" x14ac:dyDescent="0.45">
      <c r="A24" t="s">
        <v>206</v>
      </c>
      <c r="B24" t="s">
        <v>301</v>
      </c>
      <c r="C24" t="s">
        <v>206</v>
      </c>
      <c r="E24" t="s">
        <v>185</v>
      </c>
      <c r="F24">
        <f t="shared" si="1"/>
        <v>1</v>
      </c>
    </row>
    <row r="25" spans="1:6" x14ac:dyDescent="0.45">
      <c r="A25" t="s">
        <v>207</v>
      </c>
      <c r="B25" t="s">
        <v>299</v>
      </c>
      <c r="C25" t="s">
        <v>207</v>
      </c>
      <c r="D25">
        <v>5</v>
      </c>
      <c r="E25" t="s">
        <v>185</v>
      </c>
      <c r="F25">
        <f t="shared" si="1"/>
        <v>1</v>
      </c>
    </row>
    <row r="26" spans="1:6" x14ac:dyDescent="0.45">
      <c r="A26" t="s">
        <v>208</v>
      </c>
      <c r="B26" t="s">
        <v>299</v>
      </c>
      <c r="C26" t="s">
        <v>208</v>
      </c>
      <c r="D26">
        <v>5</v>
      </c>
      <c r="E26" t="s">
        <v>185</v>
      </c>
      <c r="F26">
        <f t="shared" si="1"/>
        <v>1</v>
      </c>
    </row>
    <row r="27" spans="1:6" x14ac:dyDescent="0.45">
      <c r="A27" t="s">
        <v>209</v>
      </c>
      <c r="B27" t="s">
        <v>299</v>
      </c>
      <c r="C27" t="s">
        <v>209</v>
      </c>
      <c r="D27">
        <v>5</v>
      </c>
      <c r="E27" t="s">
        <v>185</v>
      </c>
      <c r="F27">
        <f t="shared" si="1"/>
        <v>1</v>
      </c>
    </row>
    <row r="28" spans="1:6" x14ac:dyDescent="0.45">
      <c r="A28" t="s">
        <v>210</v>
      </c>
      <c r="B28" t="s">
        <v>299</v>
      </c>
      <c r="C28" t="s">
        <v>210</v>
      </c>
      <c r="D28">
        <v>5</v>
      </c>
      <c r="E28" t="s">
        <v>185</v>
      </c>
      <c r="F28">
        <f t="shared" si="1"/>
        <v>1</v>
      </c>
    </row>
    <row r="29" spans="1:6" x14ac:dyDescent="0.45">
      <c r="A29" t="s">
        <v>211</v>
      </c>
      <c r="B29" t="s">
        <v>299</v>
      </c>
      <c r="C29" t="s">
        <v>211</v>
      </c>
      <c r="D29">
        <v>5</v>
      </c>
      <c r="E29" t="s">
        <v>185</v>
      </c>
      <c r="F29">
        <f t="shared" si="1"/>
        <v>1</v>
      </c>
    </row>
    <row r="30" spans="1:6" x14ac:dyDescent="0.45">
      <c r="A30" t="s">
        <v>212</v>
      </c>
      <c r="B30" t="s">
        <v>301</v>
      </c>
      <c r="C30" t="s">
        <v>212</v>
      </c>
      <c r="E30" t="s">
        <v>185</v>
      </c>
      <c r="F30">
        <f t="shared" si="1"/>
        <v>1</v>
      </c>
    </row>
    <row r="31" spans="1:6" x14ac:dyDescent="0.45">
      <c r="A31" t="s">
        <v>213</v>
      </c>
      <c r="B31" t="s">
        <v>301</v>
      </c>
      <c r="C31" t="s">
        <v>213</v>
      </c>
      <c r="E31" t="s">
        <v>185</v>
      </c>
      <c r="F31">
        <f t="shared" si="1"/>
        <v>1</v>
      </c>
    </row>
    <row r="32" spans="1:6" x14ac:dyDescent="0.45">
      <c r="A32" t="s">
        <v>214</v>
      </c>
      <c r="B32" t="s">
        <v>301</v>
      </c>
      <c r="C32" t="s">
        <v>214</v>
      </c>
      <c r="E32" t="s">
        <v>185</v>
      </c>
      <c r="F32">
        <f t="shared" si="1"/>
        <v>1</v>
      </c>
    </row>
    <row r="33" spans="1:6" x14ac:dyDescent="0.45">
      <c r="A33" t="s">
        <v>215</v>
      </c>
      <c r="B33" t="s">
        <v>301</v>
      </c>
      <c r="C33" t="s">
        <v>215</v>
      </c>
      <c r="E33" t="s">
        <v>185</v>
      </c>
      <c r="F33">
        <f t="shared" si="1"/>
        <v>1</v>
      </c>
    </row>
    <row r="34" spans="1:6" x14ac:dyDescent="0.45">
      <c r="A34" t="s">
        <v>216</v>
      </c>
      <c r="B34" t="s">
        <v>301</v>
      </c>
      <c r="C34" t="s">
        <v>216</v>
      </c>
      <c r="E34" t="s">
        <v>185</v>
      </c>
      <c r="F34">
        <f t="shared" si="1"/>
        <v>1</v>
      </c>
    </row>
    <row r="35" spans="1:6" x14ac:dyDescent="0.45">
      <c r="A35" t="s">
        <v>217</v>
      </c>
      <c r="B35" t="s">
        <v>301</v>
      </c>
      <c r="C35" t="s">
        <v>217</v>
      </c>
      <c r="E35" t="s">
        <v>185</v>
      </c>
      <c r="F35">
        <f t="shared" si="1"/>
        <v>1</v>
      </c>
    </row>
    <row r="36" spans="1:6" x14ac:dyDescent="0.45">
      <c r="A36" t="s">
        <v>271</v>
      </c>
      <c r="B36" t="s">
        <v>301</v>
      </c>
      <c r="C36" t="s">
        <v>271</v>
      </c>
      <c r="E36" t="s">
        <v>185</v>
      </c>
      <c r="F36">
        <f t="shared" si="1"/>
        <v>1</v>
      </c>
    </row>
    <row r="37" spans="1:6" x14ac:dyDescent="0.45">
      <c r="A37" t="s">
        <v>272</v>
      </c>
      <c r="B37" t="s">
        <v>301</v>
      </c>
      <c r="C37" t="s">
        <v>272</v>
      </c>
      <c r="E37" t="s">
        <v>185</v>
      </c>
      <c r="F37">
        <f t="shared" si="1"/>
        <v>1</v>
      </c>
    </row>
    <row r="38" spans="1:6" x14ac:dyDescent="0.45">
      <c r="A38" t="s">
        <v>273</v>
      </c>
      <c r="B38" t="s">
        <v>301</v>
      </c>
      <c r="C38" t="s">
        <v>273</v>
      </c>
      <c r="E38" t="s">
        <v>185</v>
      </c>
      <c r="F38">
        <f t="shared" si="1"/>
        <v>1</v>
      </c>
    </row>
    <row r="39" spans="1:6" x14ac:dyDescent="0.45">
      <c r="A39" t="s">
        <v>274</v>
      </c>
      <c r="B39" t="s">
        <v>301</v>
      </c>
      <c r="C39" t="s">
        <v>274</v>
      </c>
      <c r="E39" t="s">
        <v>185</v>
      </c>
      <c r="F39">
        <f t="shared" si="1"/>
        <v>1</v>
      </c>
    </row>
    <row r="40" spans="1:6" x14ac:dyDescent="0.45">
      <c r="A40" t="s">
        <v>275</v>
      </c>
      <c r="B40" t="s">
        <v>301</v>
      </c>
      <c r="C40" t="s">
        <v>275</v>
      </c>
      <c r="E40" t="s">
        <v>185</v>
      </c>
      <c r="F40">
        <f t="shared" si="1"/>
        <v>1</v>
      </c>
    </row>
    <row r="41" spans="1:6" x14ac:dyDescent="0.45">
      <c r="A41" t="s">
        <v>276</v>
      </c>
      <c r="B41" t="s">
        <v>301</v>
      </c>
      <c r="C41" t="s">
        <v>276</v>
      </c>
      <c r="E41" t="s">
        <v>185</v>
      </c>
      <c r="F41">
        <f t="shared" si="1"/>
        <v>1</v>
      </c>
    </row>
    <row r="42" spans="1:6" x14ac:dyDescent="0.45">
      <c r="A42" t="s">
        <v>277</v>
      </c>
      <c r="B42" t="s">
        <v>301</v>
      </c>
      <c r="C42" t="s">
        <v>277</v>
      </c>
      <c r="E42" t="s">
        <v>185</v>
      </c>
      <c r="F42">
        <f t="shared" si="1"/>
        <v>1</v>
      </c>
    </row>
    <row r="43" spans="1:6" x14ac:dyDescent="0.45">
      <c r="A43" t="s">
        <v>278</v>
      </c>
      <c r="B43" t="s">
        <v>301</v>
      </c>
      <c r="C43" t="s">
        <v>278</v>
      </c>
      <c r="E43" t="s">
        <v>185</v>
      </c>
      <c r="F43">
        <f t="shared" si="1"/>
        <v>1</v>
      </c>
    </row>
    <row r="44" spans="1:6" x14ac:dyDescent="0.45">
      <c r="A44" t="s">
        <v>279</v>
      </c>
      <c r="B44" t="s">
        <v>301</v>
      </c>
      <c r="C44" t="s">
        <v>279</v>
      </c>
      <c r="E44" t="s">
        <v>185</v>
      </c>
      <c r="F44">
        <f t="shared" si="1"/>
        <v>1</v>
      </c>
    </row>
    <row r="45" spans="1:6" x14ac:dyDescent="0.45">
      <c r="A45" t="s">
        <v>280</v>
      </c>
      <c r="B45" t="s">
        <v>301</v>
      </c>
      <c r="C45" t="s">
        <v>280</v>
      </c>
      <c r="E45" t="s">
        <v>185</v>
      </c>
      <c r="F45">
        <f t="shared" si="1"/>
        <v>1</v>
      </c>
    </row>
    <row r="46" spans="1:6" x14ac:dyDescent="0.45">
      <c r="A46" t="s">
        <v>281</v>
      </c>
      <c r="B46" t="s">
        <v>301</v>
      </c>
      <c r="C46" t="s">
        <v>281</v>
      </c>
      <c r="E46" t="s">
        <v>185</v>
      </c>
      <c r="F46">
        <f t="shared" si="1"/>
        <v>1</v>
      </c>
    </row>
    <row r="47" spans="1:6" x14ac:dyDescent="0.45">
      <c r="A47" t="s">
        <v>282</v>
      </c>
      <c r="B47" t="s">
        <v>301</v>
      </c>
      <c r="C47" t="s">
        <v>282</v>
      </c>
      <c r="E47" t="s">
        <v>185</v>
      </c>
      <c r="F47">
        <f t="shared" si="1"/>
        <v>1</v>
      </c>
    </row>
    <row r="48" spans="1:6" x14ac:dyDescent="0.45">
      <c r="A48" t="s">
        <v>283</v>
      </c>
      <c r="B48" t="s">
        <v>301</v>
      </c>
      <c r="C48" t="s">
        <v>283</v>
      </c>
      <c r="E48" t="s">
        <v>185</v>
      </c>
      <c r="F48">
        <f t="shared" si="1"/>
        <v>1</v>
      </c>
    </row>
    <row r="49" spans="1:6" x14ac:dyDescent="0.45">
      <c r="A49" t="s">
        <v>284</v>
      </c>
      <c r="B49" t="s">
        <v>301</v>
      </c>
      <c r="C49" t="s">
        <v>284</v>
      </c>
      <c r="E49" t="s">
        <v>185</v>
      </c>
      <c r="F49">
        <f t="shared" si="1"/>
        <v>1</v>
      </c>
    </row>
    <row r="50" spans="1:6" x14ac:dyDescent="0.45">
      <c r="A50" t="s">
        <v>285</v>
      </c>
      <c r="B50" t="s">
        <v>301</v>
      </c>
      <c r="C50" t="s">
        <v>285</v>
      </c>
      <c r="E50" t="s">
        <v>185</v>
      </c>
      <c r="F50">
        <f t="shared" si="1"/>
        <v>1</v>
      </c>
    </row>
    <row r="51" spans="1:6" x14ac:dyDescent="0.45">
      <c r="A51" t="s">
        <v>286</v>
      </c>
      <c r="B51" t="s">
        <v>301</v>
      </c>
      <c r="C51" t="s">
        <v>286</v>
      </c>
      <c r="E51" t="s">
        <v>185</v>
      </c>
      <c r="F51">
        <f t="shared" si="1"/>
        <v>1</v>
      </c>
    </row>
    <row r="52" spans="1:6" x14ac:dyDescent="0.45">
      <c r="A52" t="s">
        <v>287</v>
      </c>
      <c r="B52" t="s">
        <v>301</v>
      </c>
      <c r="C52" t="s">
        <v>287</v>
      </c>
      <c r="E52" t="s">
        <v>185</v>
      </c>
      <c r="F52">
        <f t="shared" si="1"/>
        <v>1</v>
      </c>
    </row>
    <row r="53" spans="1:6" x14ac:dyDescent="0.45">
      <c r="A53" t="s">
        <v>288</v>
      </c>
      <c r="B53" t="s">
        <v>301</v>
      </c>
      <c r="C53" t="s">
        <v>288</v>
      </c>
      <c r="E53" t="s">
        <v>185</v>
      </c>
      <c r="F53">
        <f t="shared" si="1"/>
        <v>1</v>
      </c>
    </row>
    <row r="54" spans="1:6" x14ac:dyDescent="0.45">
      <c r="A54" t="s">
        <v>289</v>
      </c>
      <c r="B54" t="s">
        <v>301</v>
      </c>
      <c r="C54" t="s">
        <v>289</v>
      </c>
      <c r="E54" t="s">
        <v>185</v>
      </c>
      <c r="F54">
        <f t="shared" si="1"/>
        <v>1</v>
      </c>
    </row>
    <row r="55" spans="1:6" x14ac:dyDescent="0.45">
      <c r="A55" t="s">
        <v>290</v>
      </c>
      <c r="B55" t="s">
        <v>301</v>
      </c>
      <c r="C55" t="s">
        <v>290</v>
      </c>
      <c r="E55" t="s">
        <v>185</v>
      </c>
      <c r="F55">
        <f t="shared" si="1"/>
        <v>1</v>
      </c>
    </row>
    <row r="56" spans="1:6" x14ac:dyDescent="0.45">
      <c r="A56" t="s">
        <v>291</v>
      </c>
      <c r="B56" t="s">
        <v>301</v>
      </c>
      <c r="C56" t="s">
        <v>291</v>
      </c>
      <c r="E56" t="s">
        <v>185</v>
      </c>
      <c r="F56">
        <f t="shared" si="1"/>
        <v>1</v>
      </c>
    </row>
    <row r="57" spans="1:6" x14ac:dyDescent="0.45">
      <c r="A57" t="s">
        <v>292</v>
      </c>
      <c r="B57" t="s">
        <v>301</v>
      </c>
      <c r="C57" t="s">
        <v>292</v>
      </c>
      <c r="E57" t="s">
        <v>185</v>
      </c>
      <c r="F57">
        <f t="shared" si="1"/>
        <v>1</v>
      </c>
    </row>
    <row r="58" spans="1:6" x14ac:dyDescent="0.45">
      <c r="A58" t="s">
        <v>293</v>
      </c>
      <c r="B58" t="s">
        <v>301</v>
      </c>
      <c r="C58" t="s">
        <v>293</v>
      </c>
      <c r="E58" t="s">
        <v>185</v>
      </c>
      <c r="F58">
        <f t="shared" si="1"/>
        <v>1</v>
      </c>
    </row>
    <row r="59" spans="1:6" x14ac:dyDescent="0.45">
      <c r="A59" t="s">
        <v>294</v>
      </c>
      <c r="B59" t="s">
        <v>301</v>
      </c>
      <c r="C59" t="s">
        <v>294</v>
      </c>
      <c r="E59" t="s">
        <v>185</v>
      </c>
      <c r="F59">
        <f t="shared" si="1"/>
        <v>1</v>
      </c>
    </row>
    <row r="60" spans="1:6" x14ac:dyDescent="0.45">
      <c r="A60" t="s">
        <v>295</v>
      </c>
      <c r="B60" t="s">
        <v>301</v>
      </c>
      <c r="C60" t="s">
        <v>295</v>
      </c>
      <c r="E60" t="s">
        <v>185</v>
      </c>
      <c r="F60">
        <f t="shared" si="1"/>
        <v>1</v>
      </c>
    </row>
    <row r="61" spans="1:6" x14ac:dyDescent="0.45">
      <c r="A61" t="s">
        <v>333</v>
      </c>
      <c r="B61" t="s">
        <v>335</v>
      </c>
      <c r="C61" t="s">
        <v>333</v>
      </c>
      <c r="D61">
        <v>8</v>
      </c>
      <c r="E61" t="s">
        <v>326</v>
      </c>
      <c r="F61">
        <f>IF($C61=$A61, 1, 0)</f>
        <v>1</v>
      </c>
    </row>
    <row r="62" spans="1:6" x14ac:dyDescent="0.45">
      <c r="A62" t="s">
        <v>334</v>
      </c>
      <c r="B62" t="s">
        <v>301</v>
      </c>
      <c r="C62" t="s">
        <v>334</v>
      </c>
      <c r="E62" t="s">
        <v>326</v>
      </c>
      <c r="F62">
        <f>IF($C62=$A62, 1, 0)</f>
        <v>1</v>
      </c>
    </row>
    <row r="63" spans="1:6" x14ac:dyDescent="0.45">
      <c r="A63" t="s">
        <v>498</v>
      </c>
      <c r="B63" t="s">
        <v>335</v>
      </c>
      <c r="C63" t="s">
        <v>498</v>
      </c>
      <c r="D63">
        <v>5</v>
      </c>
      <c r="E63" t="s">
        <v>492</v>
      </c>
      <c r="F63">
        <f>IF($C63=$A63, 1, 0)</f>
        <v>1</v>
      </c>
    </row>
    <row r="64" spans="1:6" x14ac:dyDescent="0.45">
      <c r="A64" t="s">
        <v>497</v>
      </c>
      <c r="B64" t="s">
        <v>335</v>
      </c>
      <c r="C64" t="s">
        <v>497</v>
      </c>
      <c r="D64">
        <v>8</v>
      </c>
      <c r="E64" t="s">
        <v>492</v>
      </c>
      <c r="F64">
        <f>IF($C64=$A64, 1, 0)</f>
        <v>1</v>
      </c>
    </row>
    <row r="65" spans="1:6" x14ac:dyDescent="0.45">
      <c r="A65" t="s">
        <v>517</v>
      </c>
      <c r="B65" t="s">
        <v>301</v>
      </c>
      <c r="C65" t="s">
        <v>517</v>
      </c>
      <c r="D65">
        <v>8</v>
      </c>
      <c r="E65" t="s">
        <v>516</v>
      </c>
      <c r="F65">
        <f>IF($C65=$A65, 1, 0)</f>
        <v>1</v>
      </c>
    </row>
  </sheetData>
  <conditionalFormatting sqref="E66:E1048576 F1:F65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EE0AE-1B6A-4937-B702-B4463A5A27C2}">
  <dimension ref="A1:F27"/>
  <sheetViews>
    <sheetView workbookViewId="0">
      <selection activeCell="E19" sqref="E19"/>
    </sheetView>
  </sheetViews>
  <sheetFormatPr defaultRowHeight="14.25" x14ac:dyDescent="0.45"/>
  <cols>
    <col min="1" max="1" width="2" bestFit="1" customWidth="1"/>
    <col min="2" max="2" width="43.1328125" bestFit="1" customWidth="1"/>
    <col min="3" max="3" width="15" bestFit="1" customWidth="1"/>
    <col min="4" max="4" width="12" bestFit="1" customWidth="1"/>
    <col min="5" max="5" width="8.73046875" bestFit="1" customWidth="1"/>
    <col min="6" max="6" width="27.59765625" bestFit="1" customWidth="1"/>
    <col min="7" max="7" width="8.59765625" bestFit="1" customWidth="1"/>
    <col min="8" max="8" width="17.59765625" bestFit="1" customWidth="1"/>
  </cols>
  <sheetData>
    <row r="1" spans="2:6" x14ac:dyDescent="0.45">
      <c r="B1" t="s">
        <v>246</v>
      </c>
    </row>
    <row r="2" spans="2:6" x14ac:dyDescent="0.45">
      <c r="B2" t="s">
        <v>142</v>
      </c>
      <c r="C2" t="s">
        <v>267</v>
      </c>
      <c r="D2" t="s">
        <v>268</v>
      </c>
      <c r="E2" t="s">
        <v>247</v>
      </c>
      <c r="F2" t="s">
        <v>248</v>
      </c>
    </row>
    <row r="3" spans="2:6" x14ac:dyDescent="0.45">
      <c r="B3" t="s">
        <v>71</v>
      </c>
      <c r="C3">
        <v>0</v>
      </c>
      <c r="D3">
        <v>0</v>
      </c>
      <c r="E3">
        <f>COUNTIF(Table2[Type],Table3[[#This Row],[Type]])</f>
        <v>0</v>
      </c>
      <c r="F3" t="s">
        <v>249</v>
      </c>
    </row>
    <row r="4" spans="2:6" x14ac:dyDescent="0.45">
      <c r="B4" t="s">
        <v>42</v>
      </c>
      <c r="C4">
        <v>1</v>
      </c>
      <c r="D4">
        <v>3</v>
      </c>
      <c r="E4">
        <f>COUNTIF(Table2[Type],Table3[[#This Row],[Type]])</f>
        <v>11</v>
      </c>
    </row>
    <row r="5" spans="2:6" x14ac:dyDescent="0.45">
      <c r="B5" t="s">
        <v>40</v>
      </c>
      <c r="C5">
        <v>2</v>
      </c>
      <c r="D5">
        <v>2</v>
      </c>
      <c r="E5">
        <f>COUNTIF(Table2[Type],Table3[[#This Row],[Type]])</f>
        <v>9</v>
      </c>
    </row>
    <row r="6" spans="2:6" x14ac:dyDescent="0.45">
      <c r="B6" t="s">
        <v>31</v>
      </c>
      <c r="C6">
        <v>3</v>
      </c>
      <c r="D6">
        <v>2</v>
      </c>
      <c r="E6">
        <f>COUNTIF(Table2[Type],Table3[[#This Row],[Type]])</f>
        <v>16</v>
      </c>
    </row>
    <row r="7" spans="2:6" x14ac:dyDescent="0.45">
      <c r="B7" t="s">
        <v>38</v>
      </c>
      <c r="C7">
        <v>3</v>
      </c>
      <c r="D7">
        <v>2</v>
      </c>
      <c r="E7">
        <f>COUNTIF(Table2[Type],Table3[[#This Row],[Type]])</f>
        <v>10</v>
      </c>
    </row>
    <row r="8" spans="2:6" x14ac:dyDescent="0.45">
      <c r="B8" t="s">
        <v>61</v>
      </c>
      <c r="C8">
        <v>4</v>
      </c>
      <c r="D8">
        <v>2</v>
      </c>
      <c r="E8">
        <f>COUNTIF(Table2[Type],Table3[[#This Row],[Type]])</f>
        <v>12</v>
      </c>
      <c r="F8" s="4" t="s">
        <v>253</v>
      </c>
    </row>
    <row r="9" spans="2:6" x14ac:dyDescent="0.45">
      <c r="B9" t="s">
        <v>88</v>
      </c>
      <c r="C9">
        <v>5</v>
      </c>
      <c r="D9">
        <v>2</v>
      </c>
      <c r="E9">
        <f>COUNTIF(Table2[Type],Table3[[#This Row],[Type]])</f>
        <v>5</v>
      </c>
    </row>
    <row r="10" spans="2:6" x14ac:dyDescent="0.45">
      <c r="B10" t="s">
        <v>68</v>
      </c>
      <c r="C10">
        <v>5</v>
      </c>
      <c r="D10">
        <v>2</v>
      </c>
      <c r="E10">
        <f>COUNTIF(Table2[Type],Table3[[#This Row],[Type]])</f>
        <v>5</v>
      </c>
      <c r="F10" s="4" t="s">
        <v>252</v>
      </c>
    </row>
    <row r="11" spans="2:6" x14ac:dyDescent="0.45">
      <c r="B11" t="s">
        <v>54</v>
      </c>
      <c r="C11">
        <v>5</v>
      </c>
      <c r="D11">
        <v>2</v>
      </c>
      <c r="E11">
        <f>COUNTIF(Table2[Type],Table3[[#This Row],[Type]])</f>
        <v>4</v>
      </c>
    </row>
    <row r="12" spans="2:6" x14ac:dyDescent="0.45">
      <c r="B12" t="s">
        <v>35</v>
      </c>
      <c r="C12">
        <v>6</v>
      </c>
      <c r="D12">
        <v>1</v>
      </c>
      <c r="E12">
        <f>COUNTIF(Table2[Type],Table3[[#This Row],[Type]])</f>
        <v>23</v>
      </c>
    </row>
    <row r="13" spans="2:6" x14ac:dyDescent="0.45">
      <c r="B13" t="s">
        <v>33</v>
      </c>
      <c r="C13">
        <v>7</v>
      </c>
      <c r="D13">
        <v>1</v>
      </c>
      <c r="E13">
        <f>COUNTIF(Table2[Type],Table3[[#This Row],[Type]])</f>
        <v>20</v>
      </c>
      <c r="F13" s="4" t="s">
        <v>250</v>
      </c>
    </row>
    <row r="14" spans="2:6" x14ac:dyDescent="0.45">
      <c r="B14" t="s">
        <v>251</v>
      </c>
      <c r="E14">
        <f>SUM(Table3[Count])</f>
        <v>115</v>
      </c>
      <c r="F14">
        <f>E14-3</f>
        <v>112</v>
      </c>
    </row>
    <row r="18" spans="1:5" x14ac:dyDescent="0.45">
      <c r="B18" t="s">
        <v>245</v>
      </c>
    </row>
    <row r="19" spans="1:5" x14ac:dyDescent="0.45">
      <c r="A19" t="s">
        <v>232</v>
      </c>
      <c r="B19" t="s">
        <v>242</v>
      </c>
      <c r="C19" t="s">
        <v>231</v>
      </c>
      <c r="D19" t="s">
        <v>241</v>
      </c>
    </row>
    <row r="20" spans="1:5" x14ac:dyDescent="0.45">
      <c r="A20">
        <v>0</v>
      </c>
      <c r="B20" t="s">
        <v>71</v>
      </c>
      <c r="C20" t="s">
        <v>233</v>
      </c>
      <c r="D20">
        <v>0</v>
      </c>
      <c r="E20">
        <v>0</v>
      </c>
    </row>
    <row r="21" spans="1:5" x14ac:dyDescent="0.45">
      <c r="A21">
        <v>1</v>
      </c>
      <c r="B21" t="s">
        <v>42</v>
      </c>
      <c r="C21" t="s">
        <v>234</v>
      </c>
      <c r="D21">
        <v>1</v>
      </c>
      <c r="E21">
        <v>2</v>
      </c>
    </row>
    <row r="22" spans="1:5" x14ac:dyDescent="0.45">
      <c r="A22">
        <v>2</v>
      </c>
      <c r="B22" t="s">
        <v>40</v>
      </c>
      <c r="C22" t="s">
        <v>235</v>
      </c>
      <c r="D22">
        <v>2</v>
      </c>
      <c r="E22">
        <v>3</v>
      </c>
    </row>
    <row r="23" spans="1:5" x14ac:dyDescent="0.45">
      <c r="A23">
        <v>3</v>
      </c>
      <c r="B23" t="s">
        <v>244</v>
      </c>
      <c r="C23" t="s">
        <v>236</v>
      </c>
      <c r="D23">
        <v>3</v>
      </c>
      <c r="E23">
        <v>1</v>
      </c>
    </row>
    <row r="24" spans="1:5" x14ac:dyDescent="0.45">
      <c r="A24">
        <v>4</v>
      </c>
      <c r="B24" t="s">
        <v>61</v>
      </c>
      <c r="C24" t="s">
        <v>237</v>
      </c>
      <c r="D24">
        <v>4</v>
      </c>
      <c r="E24">
        <v>4</v>
      </c>
    </row>
    <row r="25" spans="1:5" x14ac:dyDescent="0.45">
      <c r="A25">
        <v>5</v>
      </c>
      <c r="B25" t="s">
        <v>243</v>
      </c>
      <c r="C25" t="s">
        <v>238</v>
      </c>
      <c r="D25">
        <v>5</v>
      </c>
      <c r="E25">
        <v>7</v>
      </c>
    </row>
    <row r="26" spans="1:5" x14ac:dyDescent="0.45">
      <c r="A26">
        <v>6</v>
      </c>
      <c r="B26" t="s">
        <v>35</v>
      </c>
      <c r="C26" t="s">
        <v>239</v>
      </c>
      <c r="D26">
        <v>6</v>
      </c>
      <c r="E26">
        <v>6</v>
      </c>
    </row>
    <row r="27" spans="1:5" x14ac:dyDescent="0.45">
      <c r="A27">
        <v>7</v>
      </c>
      <c r="B27" t="s">
        <v>33</v>
      </c>
      <c r="C27" t="s">
        <v>240</v>
      </c>
      <c r="D27">
        <v>7</v>
      </c>
      <c r="E27">
        <v>5</v>
      </c>
    </row>
  </sheetData>
  <conditionalFormatting sqref="G3:G13">
    <cfRule type="containsText" dxfId="0" priority="1" operator="containsText" text="1">
      <formula>NOT(ISERROR(SEARCH("1",G3)))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59348-905D-44BB-AE3B-A8227DE6F451}">
  <dimension ref="A1:C4"/>
  <sheetViews>
    <sheetView workbookViewId="0">
      <selection activeCell="Q13" sqref="Q13"/>
    </sheetView>
  </sheetViews>
  <sheetFormatPr defaultRowHeight="14.25" x14ac:dyDescent="0.45"/>
  <sheetData>
    <row r="1" spans="1:3" x14ac:dyDescent="0.45">
      <c r="B1" t="s">
        <v>258</v>
      </c>
      <c r="C1" t="s">
        <v>259</v>
      </c>
    </row>
    <row r="2" spans="1:3" x14ac:dyDescent="0.45">
      <c r="A2" t="s">
        <v>256</v>
      </c>
      <c r="B2" t="s">
        <v>264</v>
      </c>
      <c r="C2" t="s">
        <v>263</v>
      </c>
    </row>
    <row r="3" spans="1:3" x14ac:dyDescent="0.45">
      <c r="A3" t="s">
        <v>257</v>
      </c>
      <c r="B3" t="s">
        <v>262</v>
      </c>
      <c r="C3" t="s">
        <v>261</v>
      </c>
    </row>
    <row r="4" spans="1:3" x14ac:dyDescent="0.45">
      <c r="A4" t="s">
        <v>260</v>
      </c>
      <c r="B4" t="s">
        <v>266</v>
      </c>
      <c r="C4" t="s">
        <v>265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DLCs</vt:lpstr>
      <vt:lpstr>Weapons</vt:lpstr>
      <vt:lpstr>Ammo</vt:lpstr>
      <vt:lpstr>Slots</vt:lpstr>
      <vt:lpstr>XYZ Vector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Vo Tri Nhan</cp:lastModifiedBy>
  <dcterms:created xsi:type="dcterms:W3CDTF">2021-01-12T05:51:23Z</dcterms:created>
  <dcterms:modified xsi:type="dcterms:W3CDTF">2025-01-17T11:49:34Z</dcterms:modified>
</cp:coreProperties>
</file>