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ladi\Desktop\task_de_2022_1-1-master\Сессия 1\"/>
    </mc:Choice>
  </mc:AlternateContent>
  <bookViews>
    <workbookView xWindow="4365" yWindow="4380" windowWidth="26760" windowHeight="165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I2" i="1"/>
  <c r="H3" i="1"/>
  <c r="H4" i="1"/>
  <c r="H5" i="1"/>
  <c r="H6" i="1"/>
  <c r="H7" i="1"/>
  <c r="H8" i="1"/>
  <c r="H9" i="1"/>
  <c r="H10" i="1"/>
  <c r="H11" i="1"/>
  <c r="H2" i="1"/>
  <c r="F2" i="1"/>
  <c r="G2" i="1"/>
  <c r="E2" i="1"/>
</calcChain>
</file>

<file path=xl/sharedStrings.xml><?xml version="1.0" encoding="utf-8"?>
<sst xmlns="http://schemas.openxmlformats.org/spreadsheetml/2006/main" count="44" uniqueCount="37">
  <si>
    <t>Роль сотрудника</t>
  </si>
  <si>
    <t>ФИО</t>
  </si>
  <si>
    <t>Логин</t>
  </si>
  <si>
    <t>Пароль</t>
  </si>
  <si>
    <t>Администратор</t>
  </si>
  <si>
    <t>2L6KZG</t>
  </si>
  <si>
    <t>uzWC67</t>
  </si>
  <si>
    <t>8ntwUp</t>
  </si>
  <si>
    <t>Менеджер</t>
  </si>
  <si>
    <t>YOyhfR</t>
  </si>
  <si>
    <t>RSbvHv</t>
  </si>
  <si>
    <t>rwVDh9</t>
  </si>
  <si>
    <t>Клиент</t>
  </si>
  <si>
    <t>LdNyos</t>
  </si>
  <si>
    <t>gynQMT</t>
  </si>
  <si>
    <t>AtnDjr</t>
  </si>
  <si>
    <t>JlFRCZ</t>
  </si>
  <si>
    <t>Соловьев Тимофей Маркович</t>
  </si>
  <si>
    <t>Савельева Майя Михайловна</t>
  </si>
  <si>
    <t>Назаров Андрей Никитич</t>
  </si>
  <si>
    <t>Кулешов Леонид Андреевич</t>
  </si>
  <si>
    <t>Попов Игорь Александрович</t>
  </si>
  <si>
    <t>Петров Тимур Сергеевич</t>
  </si>
  <si>
    <t>Севастьянова София Савельевна</t>
  </si>
  <si>
    <t>Рыбакова Ярослава Глебовна</t>
  </si>
  <si>
    <t>Петрова Лейла Артёмовна</t>
  </si>
  <si>
    <t>Щербаков Александр Александрович</t>
  </si>
  <si>
    <t>jsdrg8x0zqp5@outlook.com</t>
  </si>
  <si>
    <t>s8w0btpz94o7@gmail.com</t>
  </si>
  <si>
    <t>lq6tsbvy5gue@yahoo.com</t>
  </si>
  <si>
    <t>hzks9681fmgc@outlook.com</t>
  </si>
  <si>
    <t>khg8y7dsqim2@outlook.com</t>
  </si>
  <si>
    <t>0wxz32c9hgsb@tutanota.com</t>
  </si>
  <si>
    <t>340quyv18aoi@yahoo.com</t>
  </si>
  <si>
    <t>7jwstxrhqd85@outlook.com</t>
  </si>
  <si>
    <t>0tsyif3h85ca@yahoo.com</t>
  </si>
  <si>
    <t>gs3wm0d9lcx1@outlook.com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</si>
</sst>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E1" workbookViewId="0">
      <selection activeCell="I14" sqref="I14"/>
    </sheetView>
  </sheetViews>
  <sheetFormatPr defaultColWidth="11" defaultRowHeight="15.75" x14ac:dyDescent="0.25"/>
  <cols>
    <col min="1" max="1" width="21.125" customWidth="1"/>
    <col min="2" max="2" width="35.5" customWidth="1"/>
    <col min="3" max="3" width="27.125" customWidth="1"/>
    <col min="4" max="8" width="12.75" customWidth="1"/>
    <col min="9" max="9" width="182.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</row>
    <row r="2" spans="1:9" x14ac:dyDescent="0.25">
      <c r="A2" s="1" t="s">
        <v>4</v>
      </c>
      <c r="B2" s="1" t="s">
        <v>17</v>
      </c>
      <c r="C2" s="1" t="s">
        <v>27</v>
      </c>
      <c r="D2" s="1" t="s">
        <v>5</v>
      </c>
      <c r="E2" s="1" t="str">
        <f>LEFT(B2, SEARCH(" ",B2,1)-1)</f>
        <v>Соловьев</v>
      </c>
      <c r="F2" s="1" t="str">
        <f>MID(B2, SEARCH(" ",B2) + 1, SEARCH(" ",B2,SEARCH(" ",B2)+1) - SEARCH(" ",B2) - 1)</f>
        <v>Тимофей</v>
      </c>
      <c r="G2" s="1" t="str">
        <f>RIGHT(B2,LEN(B2) - SEARCH(" ", B2, SEARCH(" ", B2) + 1))</f>
        <v>Маркович</v>
      </c>
      <c r="H2" s="1">
        <f>IF(EXACT("Администратор",A2),1,IF(EXACT("Менеджер",A2),2,IF(EXACT("Клиент",A2),3, "")))</f>
        <v>1</v>
      </c>
      <c r="I2" t="str">
        <f>"INSERT INTO [User] ([UserSurname] ,[UserName] ,[UserPatronymic] ,[UserLogin] ,[UserPassword] ,[UserRole]) VALUES ('"&amp;E2&amp;"', '"&amp;F2&amp;"', '"&amp;G2&amp;"', '"&amp;C2&amp;"', '"&amp;D2&amp;"', "&amp;H2&amp;")"</f>
        <v>INSERT INTO [User] ([UserSurname] ,[UserName] ,[UserPatronymic] ,[UserLogin] ,[UserPassword] ,[UserRole]) VALUES ('Соловьев', 'Тимофей', 'Маркович', 'jsdrg8x0zqp5@outlook.com', '2L6KZG', 1)</v>
      </c>
    </row>
    <row r="3" spans="1:9" x14ac:dyDescent="0.25">
      <c r="A3" s="1" t="s">
        <v>4</v>
      </c>
      <c r="B3" s="1" t="s">
        <v>18</v>
      </c>
      <c r="C3" s="1" t="s">
        <v>28</v>
      </c>
      <c r="D3" s="1" t="s">
        <v>6</v>
      </c>
      <c r="E3" s="1" t="str">
        <f t="shared" ref="E3:E11" si="0">LEFT(B3, SEARCH(" ",B3,1)-1)</f>
        <v>Савельева</v>
      </c>
      <c r="F3" s="1" t="str">
        <f t="shared" ref="F3:F11" si="1">MID(B3, SEARCH(" ",B3) + 1, SEARCH(" ",B3,SEARCH(" ",B3)+1) - SEARCH(" ",B3) - 1)</f>
        <v>Майя</v>
      </c>
      <c r="G3" s="1" t="str">
        <f t="shared" ref="G3:G11" si="2">RIGHT(B3,LEN(B3) - SEARCH(" ", B3, SEARCH(" ", B3) + 1))</f>
        <v>Михайловна</v>
      </c>
      <c r="H3" s="1">
        <f t="shared" ref="H3:H11" si="3">IF(EXACT("Администратор",A3),1,IF(EXACT("Менеджер",A3),2,IF(EXACT("Клиент",A3),3, "")))</f>
        <v>1</v>
      </c>
      <c r="I3" t="str">
        <f t="shared" ref="I3:I11" si="4">"INSERT INTO [User] ([UserSurname] ,[UserName] ,[UserPatronymic] ,[UserLogin] ,[UserPassword] ,[UserRole]) VALUES ('"&amp;E3&amp;"', '"&amp;F3&amp;"', '"&amp;G3&amp;"', '"&amp;C3&amp;"', '"&amp;D3&amp;"', "&amp;H3&amp;")"</f>
        <v>INSERT INTO [User] ([UserSurname] ,[UserName] ,[UserPatronymic] ,[UserLogin] ,[UserPassword] ,[UserRole]) VALUES ('Савельева', 'Майя', 'Михайловна', 's8w0btpz94o7@gmail.com', 'uzWC67', 1)</v>
      </c>
    </row>
    <row r="4" spans="1:9" x14ac:dyDescent="0.25">
      <c r="A4" s="1" t="s">
        <v>4</v>
      </c>
      <c r="B4" s="1" t="s">
        <v>19</v>
      </c>
      <c r="C4" s="1" t="s">
        <v>29</v>
      </c>
      <c r="D4" s="1" t="s">
        <v>7</v>
      </c>
      <c r="E4" s="1" t="str">
        <f t="shared" si="0"/>
        <v>Назаров</v>
      </c>
      <c r="F4" s="1" t="str">
        <f t="shared" si="1"/>
        <v>Андрей</v>
      </c>
      <c r="G4" s="1" t="str">
        <f t="shared" si="2"/>
        <v>Никитич</v>
      </c>
      <c r="H4" s="1">
        <f t="shared" si="3"/>
        <v>1</v>
      </c>
      <c r="I4" t="str">
        <f t="shared" si="4"/>
        <v>INSERT INTO [User] ([UserSurname] ,[UserName] ,[UserPatronymic] ,[UserLogin] ,[UserPassword] ,[UserRole]) VALUES ('Назаров', 'Андрей', 'Никитич', 'lq6tsbvy5gue@yahoo.com', '8ntwUp', 1)</v>
      </c>
    </row>
    <row r="5" spans="1:9" x14ac:dyDescent="0.25">
      <c r="A5" s="1" t="s">
        <v>8</v>
      </c>
      <c r="B5" s="1" t="s">
        <v>20</v>
      </c>
      <c r="C5" s="1" t="s">
        <v>30</v>
      </c>
      <c r="D5" s="1" t="s">
        <v>9</v>
      </c>
      <c r="E5" s="1" t="str">
        <f t="shared" si="0"/>
        <v>Кулешов</v>
      </c>
      <c r="F5" s="1" t="str">
        <f t="shared" si="1"/>
        <v>Леонид</v>
      </c>
      <c r="G5" s="1" t="str">
        <f t="shared" si="2"/>
        <v>Андреевич</v>
      </c>
      <c r="H5" s="1">
        <f t="shared" si="3"/>
        <v>2</v>
      </c>
      <c r="I5" t="str">
        <f t="shared" si="4"/>
        <v>INSERT INTO [User] ([UserSurname] ,[UserName] ,[UserPatronymic] ,[UserLogin] ,[UserPassword] ,[UserRole]) VALUES ('Кулешов', 'Леонид', 'Андреевич', 'hzks9681fmgc@outlook.com', 'YOyhfR', 2)</v>
      </c>
    </row>
    <row r="6" spans="1:9" x14ac:dyDescent="0.25">
      <c r="A6" s="1" t="s">
        <v>8</v>
      </c>
      <c r="B6" s="1" t="s">
        <v>21</v>
      </c>
      <c r="C6" s="1" t="s">
        <v>31</v>
      </c>
      <c r="D6" s="1" t="s">
        <v>10</v>
      </c>
      <c r="E6" s="1" t="str">
        <f t="shared" si="0"/>
        <v>Попов</v>
      </c>
      <c r="F6" s="1" t="str">
        <f t="shared" si="1"/>
        <v>Игорь</v>
      </c>
      <c r="G6" s="1" t="str">
        <f t="shared" si="2"/>
        <v>Александрович</v>
      </c>
      <c r="H6" s="1">
        <f t="shared" si="3"/>
        <v>2</v>
      </c>
      <c r="I6" t="str">
        <f t="shared" si="4"/>
        <v>INSERT INTO [User] ([UserSurname] ,[UserName] ,[UserPatronymic] ,[UserLogin] ,[UserPassword] ,[UserRole]) VALUES ('Попов', 'Игорь', 'Александрович', 'khg8y7dsqim2@outlook.com', 'RSbvHv', 2)</v>
      </c>
    </row>
    <row r="7" spans="1:9" x14ac:dyDescent="0.25">
      <c r="A7" s="1" t="s">
        <v>8</v>
      </c>
      <c r="B7" s="1" t="s">
        <v>22</v>
      </c>
      <c r="C7" s="1" t="s">
        <v>32</v>
      </c>
      <c r="D7" s="1" t="s">
        <v>11</v>
      </c>
      <c r="E7" s="1" t="str">
        <f t="shared" si="0"/>
        <v>Петров</v>
      </c>
      <c r="F7" s="1" t="str">
        <f t="shared" si="1"/>
        <v>Тимур</v>
      </c>
      <c r="G7" s="1" t="str">
        <f t="shared" si="2"/>
        <v>Сергеевич</v>
      </c>
      <c r="H7" s="1">
        <f t="shared" si="3"/>
        <v>2</v>
      </c>
      <c r="I7" t="str">
        <f t="shared" si="4"/>
        <v>INSERT INTO [User] ([UserSurname] ,[UserName] ,[UserPatronymic] ,[UserLogin] ,[UserPassword] ,[UserRole]) VALUES ('Петров', 'Тимур', 'Сергеевич', '0wxz32c9hgsb@tutanota.com', 'rwVDh9', 2)</v>
      </c>
    </row>
    <row r="8" spans="1:9" x14ac:dyDescent="0.25">
      <c r="A8" s="1" t="s">
        <v>12</v>
      </c>
      <c r="B8" s="1" t="s">
        <v>23</v>
      </c>
      <c r="C8" s="1" t="s">
        <v>33</v>
      </c>
      <c r="D8" s="1" t="s">
        <v>13</v>
      </c>
      <c r="E8" s="1" t="str">
        <f t="shared" si="0"/>
        <v>Севастьянова</v>
      </c>
      <c r="F8" s="1" t="str">
        <f t="shared" si="1"/>
        <v>София</v>
      </c>
      <c r="G8" s="1" t="str">
        <f t="shared" si="2"/>
        <v>Савельевна</v>
      </c>
      <c r="H8" s="1">
        <f t="shared" si="3"/>
        <v>3</v>
      </c>
      <c r="I8" t="str">
        <f t="shared" si="4"/>
        <v>INSERT INTO [User] ([UserSurname] ,[UserName] ,[UserPatronymic] ,[UserLogin] ,[UserPassword] ,[UserRole]) VALUES ('Севастьянова', 'София', 'Савельевна', '340quyv18aoi@yahoo.com', 'LdNyos', 3)</v>
      </c>
    </row>
    <row r="9" spans="1:9" x14ac:dyDescent="0.25">
      <c r="A9" s="1" t="s">
        <v>12</v>
      </c>
      <c r="B9" s="1" t="s">
        <v>24</v>
      </c>
      <c r="C9" s="1" t="s">
        <v>34</v>
      </c>
      <c r="D9" s="1" t="s">
        <v>14</v>
      </c>
      <c r="E9" s="1" t="str">
        <f t="shared" si="0"/>
        <v>Рыбакова</v>
      </c>
      <c r="F9" s="1" t="str">
        <f t="shared" si="1"/>
        <v>Ярослава</v>
      </c>
      <c r="G9" s="1" t="str">
        <f t="shared" si="2"/>
        <v>Глебовна</v>
      </c>
      <c r="H9" s="1">
        <f t="shared" si="3"/>
        <v>3</v>
      </c>
      <c r="I9" t="str">
        <f t="shared" si="4"/>
        <v>INSERT INTO [User] ([UserSurname] ,[UserName] ,[UserPatronymic] ,[UserLogin] ,[UserPassword] ,[UserRole]) VALUES ('Рыбакова', 'Ярослава', 'Глебовна', '7jwstxrhqd85@outlook.com', 'gynQMT', 3)</v>
      </c>
    </row>
    <row r="10" spans="1:9" x14ac:dyDescent="0.25">
      <c r="A10" s="1" t="s">
        <v>12</v>
      </c>
      <c r="B10" s="1" t="s">
        <v>25</v>
      </c>
      <c r="C10" s="1" t="s">
        <v>35</v>
      </c>
      <c r="D10" s="1" t="s">
        <v>15</v>
      </c>
      <c r="E10" s="1" t="str">
        <f t="shared" si="0"/>
        <v>Петрова</v>
      </c>
      <c r="F10" s="1" t="str">
        <f t="shared" si="1"/>
        <v>Лейла</v>
      </c>
      <c r="G10" s="1" t="str">
        <f t="shared" si="2"/>
        <v>Артёмовна</v>
      </c>
      <c r="H10" s="1">
        <f t="shared" si="3"/>
        <v>3</v>
      </c>
      <c r="I10" t="str">
        <f t="shared" si="4"/>
        <v>INSERT INTO [User] ([UserSurname] ,[UserName] ,[UserPatronymic] ,[UserLogin] ,[UserPassword] ,[UserRole]) VALUES ('Петрова', 'Лейла', 'Артёмовна', '0tsyif3h85ca@yahoo.com', 'AtnDjr', 3)</v>
      </c>
    </row>
    <row r="11" spans="1:9" x14ac:dyDescent="0.25">
      <c r="A11" s="1" t="s">
        <v>12</v>
      </c>
      <c r="B11" s="1" t="s">
        <v>26</v>
      </c>
      <c r="C11" s="1" t="s">
        <v>36</v>
      </c>
      <c r="D11" s="1" t="s">
        <v>16</v>
      </c>
      <c r="E11" s="1" t="str">
        <f t="shared" si="0"/>
        <v>Щербаков</v>
      </c>
      <c r="F11" s="1" t="str">
        <f t="shared" si="1"/>
        <v>Александр</v>
      </c>
      <c r="G11" s="1" t="str">
        <f t="shared" si="2"/>
        <v>Александрович</v>
      </c>
      <c r="H11" s="1">
        <f t="shared" si="3"/>
        <v>3</v>
      </c>
      <c r="I11" t="str">
        <f t="shared" si="4"/>
        <v>INSERT INTO [User] ([UserSurname] ,[UserName] ,[UserPatronymic] ,[UserLogin] ,[UserPassword] ,[UserRole]) VALUES ('Щербаков', 'Александр', 'Александрович', 'gs3wm0d9lcx1@outlook.com', 'JlFRCZ', 3)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Владимир Кондауров</cp:lastModifiedBy>
  <dcterms:created xsi:type="dcterms:W3CDTF">2022-01-18T08:37:05Z</dcterms:created>
  <dcterms:modified xsi:type="dcterms:W3CDTF">2024-02-10T17:32:05Z</dcterms:modified>
</cp:coreProperties>
</file>