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ukep\PycharmProjects\yetti_availability_converter\"/>
    </mc:Choice>
  </mc:AlternateContent>
  <xr:revisionPtr revIDLastSave="0" documentId="13_ncr:1_{D86F65F3-A1D0-44C6-9FEB-BC9D2B3427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YET-T816-PK" sheetId="1" r:id="rId1"/>
    <sheet name="YET-GE821-PKF" sheetId="2" r:id="rId2"/>
    <sheet name="YET-A816-PK" sheetId="3" r:id="rId3"/>
    <sheet name="YET-A821-PK" sheetId="5" r:id="rId4"/>
    <sheet name="23A_1_OPTIONS" sheetId="6" r:id="rId5"/>
    <sheet name="2023_1_parts" sheetId="9" r:id="rId6"/>
    <sheet name="2023_1_Current_Avail" sheetId="10" r:id="rId7"/>
    <sheet name="23A_1_MODELS" sheetId="7" r:id="rId8"/>
    <sheet name="Not in Portal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E96" i="2"/>
  <c r="E97" i="2"/>
  <c r="E98" i="2"/>
  <c r="E99" i="2"/>
  <c r="E100" i="2"/>
  <c r="E101" i="2"/>
  <c r="E102" i="2"/>
  <c r="E103" i="2"/>
  <c r="F103" i="2" s="1"/>
  <c r="E104" i="2"/>
  <c r="F104" i="2" s="1"/>
  <c r="E105" i="2"/>
  <c r="F105" i="2" s="1"/>
  <c r="E106" i="2"/>
  <c r="F106" i="2" s="1"/>
  <c r="E107" i="2"/>
  <c r="E108" i="2"/>
  <c r="E109" i="2"/>
  <c r="E110" i="2"/>
  <c r="F110" i="2" s="1"/>
  <c r="E111" i="2"/>
  <c r="E112" i="2"/>
  <c r="E113" i="2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E120" i="2"/>
  <c r="E121" i="2"/>
  <c r="F121" i="2" s="1"/>
  <c r="E122" i="2"/>
  <c r="F122" i="2" s="1"/>
  <c r="E123" i="2"/>
  <c r="F123" i="2" s="1"/>
  <c r="E124" i="2"/>
  <c r="E125" i="2"/>
  <c r="F125" i="2" s="1"/>
  <c r="E126" i="2"/>
  <c r="F126" i="2" s="1"/>
  <c r="E127" i="2"/>
  <c r="F127" i="2" s="1"/>
  <c r="E128" i="2"/>
  <c r="F128" i="2" s="1"/>
  <c r="E129" i="2"/>
  <c r="E95" i="2"/>
  <c r="F95" i="2" s="1"/>
  <c r="E90" i="3"/>
  <c r="E91" i="3"/>
  <c r="E92" i="3"/>
  <c r="E93" i="3"/>
  <c r="E94" i="3"/>
  <c r="E95" i="3"/>
  <c r="E96" i="3"/>
  <c r="F96" i="3" s="1"/>
  <c r="E97" i="3"/>
  <c r="F97" i="3" s="1"/>
  <c r="E98" i="3"/>
  <c r="F98" i="3" s="1"/>
  <c r="E99" i="3"/>
  <c r="F99" i="3" s="1"/>
  <c r="E100" i="3"/>
  <c r="E101" i="3"/>
  <c r="E102" i="3"/>
  <c r="E103" i="3"/>
  <c r="F103" i="3" s="1"/>
  <c r="E104" i="3"/>
  <c r="E105" i="3"/>
  <c r="E106" i="3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E114" i="3"/>
  <c r="F114" i="3" s="1"/>
  <c r="E115" i="3"/>
  <c r="F115" i="3" s="1"/>
  <c r="E116" i="3"/>
  <c r="F116" i="3" s="1"/>
  <c r="E117" i="3"/>
  <c r="E118" i="3"/>
  <c r="F118" i="3" s="1"/>
  <c r="E119" i="3"/>
  <c r="F119" i="3" s="1"/>
  <c r="E120" i="3"/>
  <c r="F120" i="3" s="1"/>
  <c r="E121" i="3"/>
  <c r="F121" i="3" s="1"/>
  <c r="E89" i="3"/>
  <c r="E108" i="5"/>
  <c r="E109" i="5"/>
  <c r="E110" i="5"/>
  <c r="E111" i="5"/>
  <c r="E112" i="5"/>
  <c r="E113" i="5"/>
  <c r="E114" i="5"/>
  <c r="F114" i="5" s="1"/>
  <c r="E115" i="5"/>
  <c r="F115" i="5" s="1"/>
  <c r="E116" i="5"/>
  <c r="F116" i="5" s="1"/>
  <c r="E117" i="5"/>
  <c r="F117" i="5" s="1"/>
  <c r="E118" i="5"/>
  <c r="E119" i="5"/>
  <c r="E120" i="5"/>
  <c r="E121" i="5"/>
  <c r="F121" i="5" s="1"/>
  <c r="E122" i="5"/>
  <c r="E123" i="5"/>
  <c r="E124" i="5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E132" i="5"/>
  <c r="F132" i="5" s="1"/>
  <c r="E133" i="5"/>
  <c r="F133" i="5" s="1"/>
  <c r="E134" i="5"/>
  <c r="F134" i="5" s="1"/>
  <c r="E135" i="5"/>
  <c r="E136" i="5"/>
  <c r="F136" i="5" s="1"/>
  <c r="E137" i="5"/>
  <c r="F137" i="5" s="1"/>
  <c r="E138" i="5"/>
  <c r="F138" i="5" s="1"/>
  <c r="E139" i="5"/>
  <c r="F139" i="5" s="1"/>
  <c r="E107" i="5"/>
  <c r="F19" i="5"/>
  <c r="F16" i="5"/>
  <c r="F104" i="5"/>
  <c r="F63" i="5"/>
  <c r="F68" i="5"/>
  <c r="F5" i="3"/>
  <c r="F4" i="3"/>
  <c r="F3" i="3"/>
  <c r="F2" i="3"/>
  <c r="F8" i="3"/>
  <c r="F6" i="3"/>
  <c r="F12" i="3"/>
  <c r="F10" i="3"/>
  <c r="F86" i="3"/>
  <c r="F35" i="3"/>
  <c r="F36" i="3"/>
  <c r="F34" i="3"/>
  <c r="F26" i="3"/>
  <c r="F25" i="3"/>
  <c r="F53" i="3"/>
  <c r="F58" i="3"/>
  <c r="F29" i="2"/>
  <c r="F33" i="2"/>
  <c r="F32" i="2"/>
  <c r="F51" i="2"/>
  <c r="F56" i="2"/>
  <c r="F119" i="2"/>
  <c r="E106" i="1"/>
  <c r="E107" i="1"/>
  <c r="E108" i="1"/>
  <c r="E109" i="1"/>
  <c r="E110" i="1"/>
  <c r="E111" i="1"/>
  <c r="E112" i="1"/>
  <c r="E113" i="1"/>
  <c r="E114" i="1"/>
  <c r="E115" i="1"/>
  <c r="E116" i="1"/>
  <c r="E117" i="1"/>
  <c r="E105" i="1"/>
  <c r="E45" i="1"/>
  <c r="E11" i="1"/>
  <c r="E10" i="1"/>
  <c r="E63" i="1"/>
  <c r="E67" i="1"/>
  <c r="E69" i="1"/>
  <c r="E9" i="1"/>
  <c r="E73" i="1"/>
  <c r="E75" i="1"/>
  <c r="E77" i="1"/>
  <c r="E8" i="1"/>
  <c r="E7" i="1"/>
  <c r="E6" i="1"/>
  <c r="E58" i="1"/>
  <c r="F58" i="1" s="1"/>
  <c r="E82" i="1"/>
  <c r="E84" i="1"/>
  <c r="E86" i="1"/>
  <c r="E88" i="1"/>
  <c r="E90" i="1"/>
  <c r="E94" i="1"/>
  <c r="E96" i="1"/>
  <c r="D2" i="6"/>
  <c r="F92" i="2" s="1"/>
  <c r="D3" i="6"/>
  <c r="F91" i="2" s="1"/>
  <c r="D4" i="6"/>
  <c r="F101" i="5" s="1"/>
  <c r="D5" i="6"/>
  <c r="F100" i="5" s="1"/>
  <c r="D6" i="6"/>
  <c r="F99" i="5" s="1"/>
  <c r="D7" i="6"/>
  <c r="F76" i="5" s="1"/>
  <c r="D8" i="6"/>
  <c r="F75" i="5" s="1"/>
  <c r="D9" i="6"/>
  <c r="F5" i="5" s="1"/>
  <c r="D10" i="6"/>
  <c r="F4" i="5" s="1"/>
  <c r="D11" i="6"/>
  <c r="F3" i="5" s="1"/>
  <c r="D12" i="6"/>
  <c r="F2" i="5" s="1"/>
  <c r="D13" i="6"/>
  <c r="F22" i="5" s="1"/>
  <c r="D14" i="6"/>
  <c r="F21" i="5" s="1"/>
  <c r="D15" i="6"/>
  <c r="D16" i="6"/>
  <c r="F33" i="5" s="1"/>
  <c r="D17" i="6"/>
  <c r="F32" i="5" s="1"/>
  <c r="D18" i="6"/>
  <c r="F31" i="5" s="1"/>
  <c r="D19" i="6"/>
  <c r="F30" i="5" s="1"/>
  <c r="D20" i="6"/>
  <c r="F34" i="5" s="1"/>
  <c r="D21" i="6"/>
  <c r="D22" i="6"/>
  <c r="F28" i="5" s="1"/>
  <c r="D23" i="6"/>
  <c r="F16" i="2" s="1"/>
  <c r="D24" i="6"/>
  <c r="F15" i="2" s="1"/>
  <c r="D25" i="6"/>
  <c r="F14" i="2" s="1"/>
  <c r="D26" i="6"/>
  <c r="F13" i="2" s="1"/>
  <c r="D27" i="6"/>
  <c r="F7" i="5" s="1"/>
  <c r="D28" i="6"/>
  <c r="F27" i="5" s="1"/>
  <c r="D29" i="6"/>
  <c r="F23" i="2" s="1"/>
  <c r="D30" i="6"/>
  <c r="F18" i="5" s="1"/>
  <c r="D31" i="6"/>
  <c r="F17" i="5" s="1"/>
  <c r="D32" i="6"/>
  <c r="F20" i="2" s="1"/>
  <c r="D33" i="6"/>
  <c r="F14" i="5" s="1"/>
  <c r="D34" i="6"/>
  <c r="F13" i="5" s="1"/>
  <c r="D35" i="6"/>
  <c r="F12" i="5" s="1"/>
  <c r="D36" i="6"/>
  <c r="F24" i="5" s="1"/>
  <c r="D37" i="6"/>
  <c r="F6" i="5" s="1"/>
  <c r="D38" i="6"/>
  <c r="F26" i="5" s="1"/>
  <c r="D39" i="6"/>
  <c r="F25" i="5" s="1"/>
  <c r="D40" i="6"/>
  <c r="F33" i="3" s="1"/>
  <c r="D41" i="6"/>
  <c r="F44" i="5" s="1"/>
  <c r="D42" i="6"/>
  <c r="F43" i="5" s="1"/>
  <c r="D43" i="6"/>
  <c r="F42" i="5" s="1"/>
  <c r="D44" i="6"/>
  <c r="F41" i="5" s="1"/>
  <c r="D45" i="6"/>
  <c r="F40" i="5" s="1"/>
  <c r="D46" i="6"/>
  <c r="F39" i="5" s="1"/>
  <c r="D47" i="6"/>
  <c r="F28" i="3" s="1"/>
  <c r="D48" i="6"/>
  <c r="F27" i="3" s="1"/>
  <c r="D49" i="6"/>
  <c r="F36" i="5" s="1"/>
  <c r="D50" i="6"/>
  <c r="F35" i="5" s="1"/>
  <c r="D51" i="6"/>
  <c r="F64" i="5" s="1"/>
  <c r="D52" i="6"/>
  <c r="D53" i="6"/>
  <c r="D54" i="6"/>
  <c r="D55" i="6"/>
  <c r="F52" i="3" s="1"/>
  <c r="D56" i="6"/>
  <c r="F51" i="3" s="1"/>
  <c r="D57" i="6"/>
  <c r="F59" i="5" s="1"/>
  <c r="D58" i="6"/>
  <c r="D59" i="6"/>
  <c r="F98" i="5" s="1"/>
  <c r="D60" i="6"/>
  <c r="F86" i="2" s="1"/>
  <c r="D61" i="6"/>
  <c r="D62" i="6"/>
  <c r="D63" i="6"/>
  <c r="D64" i="6"/>
  <c r="F76" i="3" s="1"/>
  <c r="D65" i="6"/>
  <c r="D66" i="6"/>
  <c r="D67" i="6"/>
  <c r="F78" i="2" s="1"/>
  <c r="D68" i="6"/>
  <c r="F54" i="2" s="1"/>
  <c r="D69" i="6"/>
  <c r="D70" i="6"/>
  <c r="F90" i="5" s="1"/>
  <c r="D71" i="6"/>
  <c r="F67" i="5" s="1"/>
  <c r="D72" i="6"/>
  <c r="F71" i="3" s="1"/>
  <c r="D73" i="6"/>
  <c r="F70" i="3" s="1"/>
  <c r="D74" i="6"/>
  <c r="F69" i="3" s="1"/>
  <c r="D75" i="6"/>
  <c r="D76" i="6"/>
  <c r="D77" i="6"/>
  <c r="F72" i="2" s="1"/>
  <c r="D78" i="6"/>
  <c r="D79" i="6"/>
  <c r="F81" i="5" s="1"/>
  <c r="D80" i="6"/>
  <c r="F68" i="2" s="1"/>
  <c r="D81" i="6"/>
  <c r="D82" i="6"/>
  <c r="F78" i="5" s="1"/>
  <c r="D83" i="6"/>
  <c r="D84" i="6"/>
  <c r="D85" i="6"/>
  <c r="F64" i="3" s="1"/>
  <c r="D86" i="6"/>
  <c r="D87" i="6"/>
  <c r="F70" i="5" s="1"/>
  <c r="D88" i="6"/>
  <c r="F72" i="5" s="1"/>
  <c r="D89" i="6"/>
  <c r="D90" i="6"/>
  <c r="F69" i="5" s="1"/>
  <c r="D91" i="6"/>
  <c r="F54" i="5" s="1"/>
  <c r="D92" i="6"/>
  <c r="F55" i="5" s="1"/>
  <c r="D93" i="6"/>
  <c r="F42" i="3" s="1"/>
  <c r="D94" i="6"/>
  <c r="F43" i="3" s="1"/>
  <c r="D95" i="6"/>
  <c r="F51" i="5" s="1"/>
  <c r="D96" i="6"/>
  <c r="F40" i="3" s="1"/>
  <c r="D97" i="6"/>
  <c r="F49" i="5" s="1"/>
  <c r="D98" i="6"/>
  <c r="F39" i="3" s="1"/>
  <c r="D99" i="6"/>
  <c r="F38" i="3" s="1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F46" i="5" s="1"/>
  <c r="D191" i="6"/>
  <c r="D192" i="6"/>
  <c r="D193" i="6"/>
  <c r="F5" i="2" s="1"/>
  <c r="D194" i="6"/>
  <c r="F4" i="2" s="1"/>
  <c r="D195" i="6"/>
  <c r="F3" i="2" s="1"/>
  <c r="D196" i="6"/>
  <c r="F2" i="2" s="1"/>
  <c r="D197" i="6"/>
  <c r="F9" i="2" s="1"/>
  <c r="D198" i="6"/>
  <c r="F8" i="2" s="1"/>
  <c r="D199" i="6"/>
  <c r="F10" i="2" s="1"/>
  <c r="D200" i="6"/>
  <c r="F6" i="2" s="1"/>
  <c r="D201" i="6"/>
  <c r="F7" i="2" s="1"/>
  <c r="D202" i="6"/>
  <c r="F105" i="5" s="1"/>
  <c r="D203" i="6"/>
  <c r="F77" i="2" s="1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F73" i="3" s="1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F45" i="3" s="1"/>
  <c r="D274" i="6"/>
  <c r="D275" i="6"/>
  <c r="D276" i="6"/>
  <c r="D277" i="6"/>
  <c r="D278" i="6"/>
  <c r="D279" i="6"/>
  <c r="D280" i="6"/>
  <c r="D281" i="6"/>
  <c r="D282" i="6"/>
  <c r="F20" i="3" s="1"/>
  <c r="D283" i="6"/>
  <c r="D284" i="6"/>
  <c r="F19" i="3" s="1"/>
  <c r="D285" i="6"/>
  <c r="D286" i="6"/>
  <c r="D287" i="6"/>
  <c r="F17" i="3" s="1"/>
  <c r="D288" i="6"/>
  <c r="D289" i="6"/>
  <c r="D290" i="6"/>
  <c r="D291" i="6"/>
  <c r="D292" i="6"/>
  <c r="D293" i="6"/>
  <c r="D294" i="6"/>
  <c r="D295" i="6"/>
  <c r="D296" i="6"/>
  <c r="D297" i="6"/>
  <c r="D298" i="6"/>
  <c r="F15" i="3" s="1"/>
  <c r="D299" i="6"/>
  <c r="D300" i="6"/>
  <c r="D301" i="6"/>
  <c r="D302" i="6"/>
  <c r="D303" i="6"/>
  <c r="D304" i="6"/>
  <c r="D305" i="6"/>
  <c r="D306" i="6"/>
  <c r="D307" i="6"/>
  <c r="F20" i="5" s="1"/>
  <c r="D308" i="6"/>
  <c r="D309" i="6"/>
  <c r="F11" i="3" s="1"/>
  <c r="D310" i="6"/>
  <c r="D311" i="6"/>
  <c r="F7" i="3" s="1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F112" i="5" l="1"/>
  <c r="F107" i="2"/>
  <c r="F123" i="5"/>
  <c r="F124" i="2"/>
  <c r="F98" i="2"/>
  <c r="F24" i="2"/>
  <c r="F111" i="2"/>
  <c r="F100" i="2"/>
  <c r="F87" i="2"/>
  <c r="F41" i="3"/>
  <c r="F57" i="3"/>
  <c r="F102" i="5"/>
  <c r="F37" i="5"/>
  <c r="F120" i="2"/>
  <c r="F65" i="2"/>
  <c r="F45" i="2"/>
  <c r="F17" i="2"/>
  <c r="F113" i="3"/>
  <c r="F77" i="3"/>
  <c r="F45" i="5"/>
  <c r="F129" i="2"/>
  <c r="F69" i="2"/>
  <c r="F26" i="2"/>
  <c r="F48" i="3"/>
  <c r="F22" i="3"/>
  <c r="F71" i="2"/>
  <c r="F52" i="2"/>
  <c r="F12" i="2"/>
  <c r="F74" i="5"/>
  <c r="F57" i="2"/>
  <c r="F55" i="2"/>
  <c r="F27" i="2"/>
  <c r="F59" i="3"/>
  <c r="F54" i="3"/>
  <c r="F83" i="5"/>
  <c r="F8" i="5"/>
  <c r="F113" i="5"/>
  <c r="F93" i="2"/>
  <c r="F46" i="3"/>
  <c r="F93" i="5"/>
  <c r="F53" i="2"/>
  <c r="F87" i="3"/>
  <c r="F18" i="3"/>
  <c r="F65" i="3"/>
  <c r="F61" i="5"/>
  <c r="F36" i="2"/>
  <c r="F62" i="2"/>
  <c r="F83" i="2"/>
  <c r="F68" i="3"/>
  <c r="F117" i="3"/>
  <c r="F101" i="3"/>
  <c r="F34" i="2"/>
  <c r="F79" i="2"/>
  <c r="F82" i="2"/>
  <c r="F25" i="2"/>
  <c r="F63" i="2"/>
  <c r="F88" i="3"/>
  <c r="F72" i="3"/>
  <c r="F78" i="3"/>
  <c r="F50" i="3"/>
  <c r="F23" i="3"/>
  <c r="F16" i="3"/>
  <c r="F66" i="3"/>
  <c r="F106" i="5"/>
  <c r="F53" i="5"/>
  <c r="F56" i="5"/>
  <c r="F84" i="5"/>
  <c r="F65" i="5"/>
  <c r="F94" i="5"/>
  <c r="F62" i="5"/>
  <c r="F38" i="5"/>
  <c r="F15" i="5"/>
  <c r="F9" i="5"/>
  <c r="F103" i="5"/>
  <c r="F109" i="5"/>
  <c r="F100" i="3"/>
  <c r="F92" i="3"/>
  <c r="F109" i="2"/>
  <c r="F101" i="2"/>
  <c r="F35" i="2"/>
  <c r="F41" i="2"/>
  <c r="F59" i="2"/>
  <c r="F44" i="2"/>
  <c r="F99" i="2"/>
  <c r="F47" i="2"/>
  <c r="F28" i="2"/>
  <c r="F11" i="2"/>
  <c r="F64" i="2"/>
  <c r="F37" i="3"/>
  <c r="F61" i="3"/>
  <c r="F67" i="3"/>
  <c r="F55" i="3"/>
  <c r="F79" i="3"/>
  <c r="F81" i="3"/>
  <c r="F86" i="5"/>
  <c r="F66" i="5"/>
  <c r="F95" i="5"/>
  <c r="F58" i="5"/>
  <c r="F10" i="5"/>
  <c r="F107" i="5"/>
  <c r="F124" i="5"/>
  <c r="F108" i="5"/>
  <c r="F91" i="3"/>
  <c r="F108" i="2"/>
  <c r="F60" i="2"/>
  <c r="F74" i="2"/>
  <c r="F49" i="2"/>
  <c r="F21" i="2"/>
  <c r="F88" i="2"/>
  <c r="F62" i="3"/>
  <c r="F56" i="3"/>
  <c r="F80" i="3"/>
  <c r="F29" i="3"/>
  <c r="F14" i="3"/>
  <c r="F82" i="3"/>
  <c r="F47" i="5"/>
  <c r="F52" i="5"/>
  <c r="F71" i="5"/>
  <c r="F77" i="5"/>
  <c r="F88" i="5"/>
  <c r="F89" i="5"/>
  <c r="F96" i="5"/>
  <c r="F60" i="5"/>
  <c r="F11" i="5"/>
  <c r="F131" i="5"/>
  <c r="F89" i="3"/>
  <c r="F106" i="3"/>
  <c r="F90" i="3"/>
  <c r="F37" i="2"/>
  <c r="F40" i="2"/>
  <c r="F66" i="2"/>
  <c r="F76" i="2"/>
  <c r="F50" i="2"/>
  <c r="F18" i="2"/>
  <c r="F22" i="2"/>
  <c r="F89" i="2"/>
  <c r="F60" i="3"/>
  <c r="F47" i="3"/>
  <c r="F30" i="3"/>
  <c r="F9" i="3"/>
  <c r="F83" i="3"/>
  <c r="F48" i="5"/>
  <c r="F82" i="5"/>
  <c r="F97" i="5"/>
  <c r="F122" i="5"/>
  <c r="F43" i="2"/>
  <c r="F58" i="2"/>
  <c r="F67" i="2"/>
  <c r="F70" i="2"/>
  <c r="F84" i="2"/>
  <c r="F46" i="2"/>
  <c r="F19" i="2"/>
  <c r="F90" i="2"/>
  <c r="F63" i="3"/>
  <c r="F74" i="3"/>
  <c r="F49" i="3"/>
  <c r="F31" i="3"/>
  <c r="F24" i="3"/>
  <c r="F84" i="3"/>
  <c r="F79" i="5"/>
  <c r="F85" i="5"/>
  <c r="F91" i="5"/>
  <c r="F23" i="5"/>
  <c r="F29" i="5"/>
  <c r="F104" i="3"/>
  <c r="F113" i="2"/>
  <c r="F97" i="2"/>
  <c r="F94" i="2"/>
  <c r="F38" i="2"/>
  <c r="F42" i="2"/>
  <c r="F61" i="2"/>
  <c r="F73" i="2"/>
  <c r="F80" i="2"/>
  <c r="F85" i="2"/>
  <c r="F48" i="2"/>
  <c r="F30" i="2"/>
  <c r="F105" i="3"/>
  <c r="F75" i="3"/>
  <c r="F32" i="3"/>
  <c r="F13" i="3"/>
  <c r="F21" i="3"/>
  <c r="F85" i="3"/>
  <c r="F50" i="5"/>
  <c r="F73" i="5"/>
  <c r="F80" i="5"/>
  <c r="F87" i="5"/>
  <c r="F57" i="5"/>
  <c r="F120" i="5"/>
  <c r="F95" i="3"/>
  <c r="F96" i="2"/>
  <c r="F39" i="2"/>
  <c r="F112" i="2"/>
  <c r="F75" i="2"/>
  <c r="F81" i="2"/>
  <c r="F31" i="2"/>
  <c r="F44" i="3"/>
  <c r="F92" i="5"/>
  <c r="F135" i="5"/>
  <c r="F119" i="5"/>
  <c r="F111" i="5"/>
  <c r="F102" i="3"/>
  <c r="F94" i="3"/>
  <c r="F118" i="5"/>
  <c r="F110" i="5"/>
  <c r="F93" i="3"/>
  <c r="F102" i="2"/>
</calcChain>
</file>

<file path=xl/sharedStrings.xml><?xml version="1.0" encoding="utf-8"?>
<sst xmlns="http://schemas.openxmlformats.org/spreadsheetml/2006/main" count="6679" uniqueCount="823">
  <si>
    <t>Model</t>
  </si>
  <si>
    <t>category</t>
  </si>
  <si>
    <t>dummy_part</t>
  </si>
  <si>
    <t>part</t>
  </si>
  <si>
    <t>description</t>
  </si>
  <si>
    <t>optional</t>
  </si>
  <si>
    <t>YET-T816-PK</t>
  </si>
  <si>
    <t>SOUND PKG</t>
  </si>
  <si>
    <t>V00XXXX</t>
  </si>
  <si>
    <t>V008001</t>
  </si>
  <si>
    <t>BASE</t>
  </si>
  <si>
    <t>selected_optional</t>
  </si>
  <si>
    <t>V008002</t>
  </si>
  <si>
    <t>PERF</t>
  </si>
  <si>
    <t>V008003</t>
  </si>
  <si>
    <t>PRO</t>
  </si>
  <si>
    <t>V008004</t>
  </si>
  <si>
    <t>UPGRADE RADIO TO DVD</t>
  </si>
  <si>
    <t>V008005</t>
  </si>
  <si>
    <t>ADD EXT SPEAKERS</t>
  </si>
  <si>
    <t>FLOORING 16'ER</t>
  </si>
  <si>
    <t>V008070</t>
  </si>
  <si>
    <t>BASE -COIN</t>
  </si>
  <si>
    <t>V008076</t>
  </si>
  <si>
    <t>WOOD GRAIN</t>
  </si>
  <si>
    <t>WOOD PKG &amp; WALL COVERING</t>
  </si>
  <si>
    <t>YTXXX-T816-PK</t>
  </si>
  <si>
    <t>YT001-T816-PK</t>
  </si>
  <si>
    <t>CEDAR &amp; MPL</t>
  </si>
  <si>
    <t>YT002-T816-PK</t>
  </si>
  <si>
    <t>CEDAR &amp; WNT</t>
  </si>
  <si>
    <t>YT003-T816-PK</t>
  </si>
  <si>
    <t>PINE &amp; MPL</t>
  </si>
  <si>
    <t>YT004-T816-PK</t>
  </si>
  <si>
    <t>SOFT TOUCH &amp; WNT</t>
  </si>
  <si>
    <t>FRIDGE OR CABINET</t>
  </si>
  <si>
    <t>V008252</t>
  </si>
  <si>
    <t xml:space="preserve">CABINET-CRANK-DS VERTICAL </t>
  </si>
  <si>
    <t>V008251</t>
  </si>
  <si>
    <t>CABINET-CRANK-4.0CF 110V</t>
  </si>
  <si>
    <t>V008250</t>
  </si>
  <si>
    <t>CABINET-CRANK-3.3CF DUAL FUEL</t>
  </si>
  <si>
    <t>LOWER KITCHEN CABINET</t>
  </si>
  <si>
    <t>V008235</t>
  </si>
  <si>
    <t>CABINET-KTN LOW_STD</t>
  </si>
  <si>
    <t>V008233</t>
  </si>
  <si>
    <t>CABINET-KTN LOW W/HP</t>
  </si>
  <si>
    <t>UPPER KITCHEN CABINET</t>
  </si>
  <si>
    <t>V008232</t>
  </si>
  <si>
    <t>CABINET-KITCHEN UPPER</t>
  </si>
  <si>
    <t>BATHROOM CABINET</t>
  </si>
  <si>
    <t>V008225</t>
  </si>
  <si>
    <t>CABINET-BATH CLOSET _STD</t>
  </si>
  <si>
    <t>PASS SIDE WHEEL WELL LOWER</t>
  </si>
  <si>
    <t>V008289</t>
  </si>
  <si>
    <t>STD MPL SLIDER</t>
  </si>
  <si>
    <t>V008290</t>
  </si>
  <si>
    <t>STD MPL SLIDER W/FD</t>
  </si>
  <si>
    <t>V008291</t>
  </si>
  <si>
    <t>FIXED-SLIDER-FIXED FOR WRAP ARND MPL</t>
  </si>
  <si>
    <t>V008292</t>
  </si>
  <si>
    <t>FIXED-SLIDER-FIXED FOR WRAP 1FD MPL</t>
  </si>
  <si>
    <t>PASS SIDE WHEEL WELL UPPER</t>
  </si>
  <si>
    <t>V008236</t>
  </si>
  <si>
    <t>CABINET-PS UPPER</t>
  </si>
  <si>
    <t>V008239</t>
  </si>
  <si>
    <t>MPL WRAP AROUND</t>
  </si>
  <si>
    <t>DRIVER SIDE WHEEL WELL LOWER</t>
  </si>
  <si>
    <t>V008284</t>
  </si>
  <si>
    <t>STD MPL SLIDER NO FRIG</t>
  </si>
  <si>
    <t>V008285</t>
  </si>
  <si>
    <t>STD MPL SLIDER W/FD NO FRIG</t>
  </si>
  <si>
    <t>V008286</t>
  </si>
  <si>
    <t>STD MPL SLIDER WITH FRIG</t>
  </si>
  <si>
    <t>V008287</t>
  </si>
  <si>
    <t>STD MPL SLIDER W/FD WITH FRIG</t>
  </si>
  <si>
    <t>DRIVER SIDE WHEEL WELL UPPER</t>
  </si>
  <si>
    <t>NONE</t>
  </si>
  <si>
    <t>SIDE BUNK OR SIDE CABINET</t>
  </si>
  <si>
    <t>V008230</t>
  </si>
  <si>
    <t>BUNK-FRONT</t>
  </si>
  <si>
    <t>V008231</t>
  </si>
  <si>
    <t>CABINET-FRONT SOFA OVERHEAD</t>
  </si>
  <si>
    <t>REAR BUNK/BED</t>
  </si>
  <si>
    <t>V008194</t>
  </si>
  <si>
    <t>REAR BED LIFT_60</t>
  </si>
  <si>
    <t>V008195</t>
  </si>
  <si>
    <t>REAR BED LIFT_48</t>
  </si>
  <si>
    <t>V008198</t>
  </si>
  <si>
    <t>REAR BUNK_8FT SLIDE OUT</t>
  </si>
  <si>
    <t>REAR FURNITURE LAYOUT</t>
  </si>
  <si>
    <t>V008182</t>
  </si>
  <si>
    <t>REAR DINETTE-42 BROWN ROLL UP</t>
  </si>
  <si>
    <t>V008183</t>
  </si>
  <si>
    <t>REAR DINETTE-42 BLACK ROLL UP</t>
  </si>
  <si>
    <t>FRONT FURNITURE LAYOUT</t>
  </si>
  <si>
    <t>V008216</t>
  </si>
  <si>
    <t>S-S, BRN, MPL</t>
  </si>
  <si>
    <t>V008217</t>
  </si>
  <si>
    <t>S-S, BLK, MPL</t>
  </si>
  <si>
    <t>SMALL WINDOW TREATMENT</t>
  </si>
  <si>
    <t>V008XXX</t>
  </si>
  <si>
    <t>V008110</t>
  </si>
  <si>
    <t>CURTAIN BRN</t>
  </si>
  <si>
    <t>V0081111</t>
  </si>
  <si>
    <t>CURTAIN BLK</t>
  </si>
  <si>
    <t>V008114</t>
  </si>
  <si>
    <t>NIGHT SHADE</t>
  </si>
  <si>
    <t>V008116</t>
  </si>
  <si>
    <t>DAY/NIGHT SHADE</t>
  </si>
  <si>
    <t>LARGE WINDOW TREATMENT</t>
  </si>
  <si>
    <t>V008112</t>
  </si>
  <si>
    <t>V008113</t>
  </si>
  <si>
    <t>V008115</t>
  </si>
  <si>
    <t>V008117</t>
  </si>
  <si>
    <t>FURNACES</t>
  </si>
  <si>
    <t>V008013</t>
  </si>
  <si>
    <t>SINGLE</t>
  </si>
  <si>
    <t>SOLAR PKG</t>
  </si>
  <si>
    <t>V008014</t>
  </si>
  <si>
    <t>100 WATT</t>
  </si>
  <si>
    <t>V008015</t>
  </si>
  <si>
    <t>200 WATT</t>
  </si>
  <si>
    <t>V008016</t>
  </si>
  <si>
    <t>200 WATT W/INVERTOR</t>
  </si>
  <si>
    <t>POWER INVERTOR</t>
  </si>
  <si>
    <t>V008017</t>
  </si>
  <si>
    <t>INVERTOR</t>
  </si>
  <si>
    <t>BATTERY ADD ON PKG</t>
  </si>
  <si>
    <t>V008018</t>
  </si>
  <si>
    <t>2ND BATT</t>
  </si>
  <si>
    <t>CEILING FAN</t>
  </si>
  <si>
    <t>V008023</t>
  </si>
  <si>
    <t>CEILING</t>
  </si>
  <si>
    <t>UNDERWATER CAMERA PORT</t>
  </si>
  <si>
    <t>V008024</t>
  </si>
  <si>
    <t>CAM PORT</t>
  </si>
  <si>
    <t>FISHING PKG</t>
  </si>
  <si>
    <t>V008026</t>
  </si>
  <si>
    <t>FISH PKG</t>
  </si>
  <si>
    <t>HOLE LIGHTS</t>
  </si>
  <si>
    <t>V008106/107</t>
  </si>
  <si>
    <t>V008106</t>
  </si>
  <si>
    <t>STD</t>
  </si>
  <si>
    <t>V008107</t>
  </si>
  <si>
    <t>ULTIMATE</t>
  </si>
  <si>
    <t>LIGHTING PKG</t>
  </si>
  <si>
    <t>V008027</t>
  </si>
  <si>
    <t>STRIP</t>
  </si>
  <si>
    <t>V008105</t>
  </si>
  <si>
    <t>WORK LIGHTING PACKAGE</t>
  </si>
  <si>
    <t>FIRST TV</t>
  </si>
  <si>
    <t>V008031</t>
  </si>
  <si>
    <t>OPT1</t>
  </si>
  <si>
    <t>V008032</t>
  </si>
  <si>
    <t>OPT2</t>
  </si>
  <si>
    <t>V008034</t>
  </si>
  <si>
    <t>OPT3</t>
  </si>
  <si>
    <t>SECOND TV</t>
  </si>
  <si>
    <t>2ND TV HOOK-UP</t>
  </si>
  <si>
    <t>V008037</t>
  </si>
  <si>
    <t>PEDESTAL TABLE</t>
  </si>
  <si>
    <t>V008039</t>
  </si>
  <si>
    <t>PED TABLE</t>
  </si>
  <si>
    <t>FLIP UP COUNTER</t>
  </si>
  <si>
    <t>V008040</t>
  </si>
  <si>
    <t>FLIP UP</t>
  </si>
  <si>
    <t>VENT FAN</t>
  </si>
  <si>
    <t>V008120</t>
  </si>
  <si>
    <t>MAXX</t>
  </si>
  <si>
    <t>IN-COMMAND WITH GLOBAL CONNECT</t>
  </si>
  <si>
    <t>V008081</t>
  </si>
  <si>
    <t>IN-COMMAND</t>
  </si>
  <si>
    <t xml:space="preserve">ADD HOLE </t>
  </si>
  <si>
    <t>V008085</t>
  </si>
  <si>
    <t>ADD HOLE</t>
  </si>
  <si>
    <t>SATELITE DOME QUICK RELEASE-BRACKET ONLY</t>
  </si>
  <si>
    <t>V008089</t>
  </si>
  <si>
    <t>BRACKET</t>
  </si>
  <si>
    <t>SATELITE DOME</t>
  </si>
  <si>
    <t>V008087</t>
  </si>
  <si>
    <t>DISH</t>
  </si>
  <si>
    <t>V008088</t>
  </si>
  <si>
    <t>DIRECT TV</t>
  </si>
  <si>
    <t>BUNK RAIL</t>
  </si>
  <si>
    <t>V008099</t>
  </si>
  <si>
    <t>BUNK RAIL_MPL</t>
  </si>
  <si>
    <t>V008100</t>
  </si>
  <si>
    <t>BUNK RAIL_WLT</t>
  </si>
  <si>
    <t>AC</t>
  </si>
  <si>
    <t>V008123</t>
  </si>
  <si>
    <t>AWNING</t>
  </si>
  <si>
    <t>V008121</t>
  </si>
  <si>
    <t>16 FT AWNING</t>
  </si>
  <si>
    <t>ENTRY SCREEN DOOR</t>
  </si>
  <si>
    <t>V008125</t>
  </si>
  <si>
    <t>SCREEN DOOR</t>
  </si>
  <si>
    <t>EXTERIOR OUTLET</t>
  </si>
  <si>
    <t>V008124</t>
  </si>
  <si>
    <t>EXTERIOR OUTLET-FRONT V</t>
  </si>
  <si>
    <t>V008135</t>
  </si>
  <si>
    <t>EXTERIOR OUTLET-PS_REAR</t>
  </si>
  <si>
    <t>SUMMER PACKAGE</t>
  </si>
  <si>
    <t>V008128</t>
  </si>
  <si>
    <t>SUMMER PACKAGE-16/17</t>
  </si>
  <si>
    <t>TOILET</t>
  </si>
  <si>
    <t>V008130</t>
  </si>
  <si>
    <t>DRYFLUSH</t>
  </si>
  <si>
    <t>WINDOW CHANGE-FINISHING</t>
  </si>
  <si>
    <t>V008133</t>
  </si>
  <si>
    <t>UPGRADE TO BIG WINDOW</t>
  </si>
  <si>
    <t>SINK COVER</t>
  </si>
  <si>
    <t>XXXXX</t>
  </si>
  <si>
    <t>WINEGARD ROUTER</t>
  </si>
  <si>
    <t>ROUTER</t>
  </si>
  <si>
    <t>BUNK LADDER</t>
  </si>
  <si>
    <t>ONE</t>
  </si>
  <si>
    <t xml:space="preserve">TWO </t>
  </si>
  <si>
    <t>THREE</t>
  </si>
  <si>
    <t>DOOR-SCREEN RAMP</t>
  </si>
  <si>
    <t>V008126</t>
  </si>
  <si>
    <t xml:space="preserve">RAMP DOOR SCREEN </t>
  </si>
  <si>
    <t>OUTDOOR SHOWER</t>
  </si>
  <si>
    <t>V008030</t>
  </si>
  <si>
    <t>YET-GE821-PKF</t>
  </si>
  <si>
    <t>DOWNGRADE TO SMALL WINDOW</t>
  </si>
  <si>
    <t>V008134</t>
  </si>
  <si>
    <t>ADD SMALL WINDOW</t>
  </si>
  <si>
    <t>V008132</t>
  </si>
  <si>
    <t>SUMMER PACKAGE-21/24</t>
  </si>
  <si>
    <t>V008129</t>
  </si>
  <si>
    <t>PS REAR (STANDARD)</t>
  </si>
  <si>
    <t>FRONT V</t>
  </si>
  <si>
    <t>21 FT AWNING</t>
  </si>
  <si>
    <t>V008122</t>
  </si>
  <si>
    <t>2ND TV HOOK</t>
  </si>
  <si>
    <t>OPT6</t>
  </si>
  <si>
    <t>V008036</t>
  </si>
  <si>
    <t>OPT5</t>
  </si>
  <si>
    <t>V008035</t>
  </si>
  <si>
    <t>OPT4</t>
  </si>
  <si>
    <t>V008033</t>
  </si>
  <si>
    <t>V008028</t>
  </si>
  <si>
    <t>V008029</t>
  </si>
  <si>
    <t>DUAL</t>
  </si>
  <si>
    <t>V008207</t>
  </si>
  <si>
    <t>V008206</t>
  </si>
  <si>
    <t>REAR DINETTE-70 BLACK FLIPUP</t>
  </si>
  <si>
    <t>V008181</t>
  </si>
  <si>
    <t>REAR DINETTE-70 BROWN FLIPUP</t>
  </si>
  <si>
    <t xml:space="preserve">V008180 </t>
  </si>
  <si>
    <t>REAR BUNK_8FT FLIP UP</t>
  </si>
  <si>
    <t>CABINET-DS ENT CENTER-UPPER W-FRIG</t>
  </si>
  <si>
    <t>V008306</t>
  </si>
  <si>
    <t>MPL REAR F-PLACE WITH FRID</t>
  </si>
  <si>
    <t>V008276</t>
  </si>
  <si>
    <t>MPL RAISE FIXED WITH FRIG</t>
  </si>
  <si>
    <t>V008275</t>
  </si>
  <si>
    <t>V008274</t>
  </si>
  <si>
    <t>V008273</t>
  </si>
  <si>
    <t>V008240</t>
  </si>
  <si>
    <t>V008227</t>
  </si>
  <si>
    <t>MPL RAISE FIXED CT</t>
  </si>
  <si>
    <t>V008282</t>
  </si>
  <si>
    <t>V008281</t>
  </si>
  <si>
    <t>V008280</t>
  </si>
  <si>
    <t>V008279</t>
  </si>
  <si>
    <t>V008278</t>
  </si>
  <si>
    <t>CABINET-BATH OVERHEAD PKF-STD</t>
  </si>
  <si>
    <t>V008314</t>
  </si>
  <si>
    <t>BATHROOM CABINET UPPER</t>
  </si>
  <si>
    <t>CABINET-BATH VANITY PKF-STD</t>
  </si>
  <si>
    <t>V008315</t>
  </si>
  <si>
    <t>BATHROOM CABINET LOWER</t>
  </si>
  <si>
    <t>CABINET-KTN UPPER 21PKF-STD</t>
  </si>
  <si>
    <t>V008311</t>
  </si>
  <si>
    <t>CABINETS-KTN LOWER- FRONT FP</t>
  </si>
  <si>
    <t>V008313</t>
  </si>
  <si>
    <t>CABINETS- KTN LOWER 21PKF-STD</t>
  </si>
  <si>
    <t>V008312</t>
  </si>
  <si>
    <t>CABINET-HYDRO-8.0 CF</t>
  </si>
  <si>
    <t>V008254</t>
  </si>
  <si>
    <t>CABINET-HYDRO-7.5CF 110V</t>
  </si>
  <si>
    <t>V008253</t>
  </si>
  <si>
    <t>YT004-GE821-PKF</t>
  </si>
  <si>
    <t>YTXXX-GE821-PKF</t>
  </si>
  <si>
    <t>YT003-GE821-PKF</t>
  </si>
  <si>
    <t>YT002-GE821-PKF</t>
  </si>
  <si>
    <t>YT001-GE821-PKF</t>
  </si>
  <si>
    <t>V008078</t>
  </si>
  <si>
    <t>FLOORING 21'ER</t>
  </si>
  <si>
    <t>V008072</t>
  </si>
  <si>
    <t>YET-A816-PK</t>
  </si>
  <si>
    <t>PS REAR CORNER</t>
  </si>
  <si>
    <t>V-FRONT</t>
  </si>
  <si>
    <t>R-TRI, BLK, MPL</t>
  </si>
  <si>
    <t>V008205</t>
  </si>
  <si>
    <t>R-TRI, BRN, MPL</t>
  </si>
  <si>
    <t>V008204</t>
  </si>
  <si>
    <t>R-D, BLK, MPL</t>
  </si>
  <si>
    <t>V008185</t>
  </si>
  <si>
    <t>R-D, BRN, WNT</t>
  </si>
  <si>
    <t>V008184</t>
  </si>
  <si>
    <t>R-D, BRN, MPL</t>
  </si>
  <si>
    <t>R-S, BLK, MPL</t>
  </si>
  <si>
    <t>V008201</t>
  </si>
  <si>
    <t>R-S, BRN, MPL</t>
  </si>
  <si>
    <t>V008200</t>
  </si>
  <si>
    <t>V008199</t>
  </si>
  <si>
    <t>mm</t>
  </si>
  <si>
    <t>YT004-A816-PK</t>
  </si>
  <si>
    <t>YTXXX-A816-PK</t>
  </si>
  <si>
    <t>YT003-A816-PK</t>
  </si>
  <si>
    <t>YT002-A816-PK</t>
  </si>
  <si>
    <t>YT001-A816-PK</t>
  </si>
  <si>
    <t>\N</t>
  </si>
  <si>
    <t>Finishing Base</t>
  </si>
  <si>
    <t>Outdoor Shower</t>
  </si>
  <si>
    <t>Sink Cover</t>
  </si>
  <si>
    <t>Bathroom Cabinet</t>
  </si>
  <si>
    <t>Bathroom Overhead Cabinet</t>
  </si>
  <si>
    <t>Bathroom Vanity</t>
  </si>
  <si>
    <t>Standard Upper Kitchen Cabinets</t>
  </si>
  <si>
    <t>Lower Kitchen Cabinets w/ Fireplace</t>
  </si>
  <si>
    <t>Standard Lower Kitchen Cabinets</t>
  </si>
  <si>
    <t>Soft Touch w/ Cedar Pkg &amp; Walnut</t>
  </si>
  <si>
    <t>Pine Wood Pkg w/ Maple</t>
  </si>
  <si>
    <t>Cedar Wood Pkg w/ Walnut</t>
  </si>
  <si>
    <t>Cedar Wood Pkg-Std Maple</t>
  </si>
  <si>
    <t>2 Door Cabinet</t>
  </si>
  <si>
    <t>Winegard Gateway 4G LTE WiFI Router</t>
  </si>
  <si>
    <t>Exterior Outlet - Rear Passenger Side</t>
  </si>
  <si>
    <t>Two Tone Color</t>
  </si>
  <si>
    <t>None</t>
  </si>
  <si>
    <t>Day/Night Shades</t>
  </si>
  <si>
    <t>Night Shades</t>
  </si>
  <si>
    <t>Black Curtains</t>
  </si>
  <si>
    <t>Brown Curtains</t>
  </si>
  <si>
    <t>Forced air furnace-25k BTU</t>
  </si>
  <si>
    <t>NEL007</t>
  </si>
  <si>
    <t>Summer Package (21/24ft)</t>
  </si>
  <si>
    <t>30 amp power center w/25ft cord</t>
  </si>
  <si>
    <t>3 burner range with 12v range hood</t>
  </si>
  <si>
    <t>900 Watt Microwave - 0.9 Cu Ft</t>
  </si>
  <si>
    <t>RVIA Certified</t>
  </si>
  <si>
    <t>NEL055</t>
  </si>
  <si>
    <t>Bed lift - 60" Queen</t>
  </si>
  <si>
    <t>YTCMD-</t>
  </si>
  <si>
    <t>Color Match Door</t>
  </si>
  <si>
    <t>Reverse Backup Lights</t>
  </si>
  <si>
    <t>Arched Roof Construction</t>
  </si>
  <si>
    <t>Tall Cabinet in Bathroom</t>
  </si>
  <si>
    <t>Bathroom Package</t>
  </si>
  <si>
    <t>Wireless Charging Pucks</t>
  </si>
  <si>
    <t>NEL115</t>
  </si>
  <si>
    <t>Maxx Air Closet/Bath Vent Fan</t>
  </si>
  <si>
    <t>Winegard Air 360 Plus Antenna</t>
  </si>
  <si>
    <t>YET-GE824-PKF</t>
  </si>
  <si>
    <t>YET-GE824-DRKF</t>
  </si>
  <si>
    <t>MAXX Air Cool Breeze Cover</t>
  </si>
  <si>
    <t>Screen Door</t>
  </si>
  <si>
    <t>Digital Thermostat</t>
  </si>
  <si>
    <t>Forced air furnace-30k BTU</t>
  </si>
  <si>
    <t>YET-GE816-PKH</t>
  </si>
  <si>
    <t>NEL-A824-PK</t>
  </si>
  <si>
    <t>Kitchen Package</t>
  </si>
  <si>
    <t>Door with Window</t>
  </si>
  <si>
    <t>NEL074</t>
  </si>
  <si>
    <t>Bed Lift - 48"</t>
  </si>
  <si>
    <t>NEL077</t>
  </si>
  <si>
    <t>Tall cabinet in closet</t>
  </si>
  <si>
    <t>NEL-T821-PKF</t>
  </si>
  <si>
    <t>NEL-T817-PK</t>
  </si>
  <si>
    <t>NEL-T816-PK</t>
  </si>
  <si>
    <t>NEL-T816-DK</t>
  </si>
  <si>
    <t>NEL-T614-DK</t>
  </si>
  <si>
    <t>YET-GE821-DRKF</t>
  </si>
  <si>
    <t>YET-A821-PK</t>
  </si>
  <si>
    <t>NEL-A821-PRK</t>
  </si>
  <si>
    <t>NEL-A816-PK</t>
  </si>
  <si>
    <t>NEL-A816-PRK</t>
  </si>
  <si>
    <t>NEL-A616-DRK</t>
  </si>
  <si>
    <t>Summer Package</t>
  </si>
  <si>
    <t>12V Maxx Air 10 speed bathroom fan w/ remote</t>
  </si>
  <si>
    <t>2 Custom Yetti bar stools</t>
  </si>
  <si>
    <t>Rear observation/backup camera ready</t>
  </si>
  <si>
    <t>Auto-changeover LP regulator</t>
  </si>
  <si>
    <t>2 - 30lb propane tanks with cover</t>
  </si>
  <si>
    <t>Fire extinguisher</t>
  </si>
  <si>
    <t>Smoke detector</t>
  </si>
  <si>
    <t>LP/CO detector</t>
  </si>
  <si>
    <t>Cable TV inlet</t>
  </si>
  <si>
    <t>Exterior satellite/cable hook-up</t>
  </si>
  <si>
    <t>USB charging ports</t>
  </si>
  <si>
    <t>LED interior and exterior porch lighting</t>
  </si>
  <si>
    <t>Battery disconnect switch</t>
  </si>
  <si>
    <t>Battery digital voltmeter</t>
  </si>
  <si>
    <t>Sealed battery box w/ single deep cycle battery</t>
  </si>
  <si>
    <t>30 amp power center w/25 cord</t>
  </si>
  <si>
    <t>EZ Crank Lift System</t>
  </si>
  <si>
    <t>Ramp door, 64" x 76"</t>
  </si>
  <si>
    <t>Hydraulic Lift System</t>
  </si>
  <si>
    <t>Tandem Axles</t>
  </si>
  <si>
    <t>Ramp door, 72" x 80"</t>
  </si>
  <si>
    <t>3/4" Marine grade plywood floor</t>
  </si>
  <si>
    <t>Fully insulated</t>
  </si>
  <si>
    <t>Wire harnesses with molded connectors</t>
  </si>
  <si>
    <t>Aluminum reinforced entry door</t>
  </si>
  <si>
    <t>Custom rock guard</t>
  </si>
  <si>
    <t>Removable tongue</t>
  </si>
  <si>
    <t>One piece fiberglass roof</t>
  </si>
  <si>
    <t>Screw-less aluminum exterior</t>
  </si>
  <si>
    <t>Ready-to-finish interior</t>
  </si>
  <si>
    <t>Home-quality windows</t>
  </si>
  <si>
    <t>Extruded aluminum frame construction</t>
  </si>
  <si>
    <t>NATM Certified</t>
  </si>
  <si>
    <t>Standard Entry Door</t>
  </si>
  <si>
    <t>Brown Furniture</t>
  </si>
  <si>
    <t>Black Furniture</t>
  </si>
  <si>
    <t>Downgrade To Small Window</t>
  </si>
  <si>
    <t>Upgrade To Big Window</t>
  </si>
  <si>
    <t>Add Small Window</t>
  </si>
  <si>
    <t>Dryflush</t>
  </si>
  <si>
    <t>Summer Package-21/24</t>
  </si>
  <si>
    <t>Exterior Outlet - Front V by LP Tanks</t>
  </si>
  <si>
    <t>21 Ft Awning</t>
  </si>
  <si>
    <t>Ac</t>
  </si>
  <si>
    <t>Bunk Rail</t>
  </si>
  <si>
    <t>Satellite dome w/ bracket (DIRECT TV)</t>
  </si>
  <si>
    <t>Satellite dome w/ bracket (DISH)</t>
  </si>
  <si>
    <t>Quick Release Satellite Dome Bracket</t>
  </si>
  <si>
    <t>Add Hole</t>
  </si>
  <si>
    <t>iN-Command with Global Connect Control System</t>
  </si>
  <si>
    <t>Maxx Air Fan</t>
  </si>
  <si>
    <t>Small Flip-up Counter</t>
  </si>
  <si>
    <t>Pedestal Table</t>
  </si>
  <si>
    <t>2nd TV Hook-Up</t>
  </si>
  <si>
    <t>110V, 50" TV</t>
  </si>
  <si>
    <t>110V, 40" TV</t>
  </si>
  <si>
    <t>110V, 32" TV</t>
  </si>
  <si>
    <t>12V, 40" TV</t>
  </si>
  <si>
    <t>12V, 32" TV</t>
  </si>
  <si>
    <t>12V, 24" TV</t>
  </si>
  <si>
    <t>Lighting package - Exterior LED Porch Style Lights</t>
  </si>
  <si>
    <t>Lighting Package - Exterior Light Strips</t>
  </si>
  <si>
    <t>Ultimate Hole Lights (ea)</t>
  </si>
  <si>
    <t>Standard Hole Lights (ea)</t>
  </si>
  <si>
    <t>Fishing Package</t>
  </si>
  <si>
    <t>Underwater Camera Port</t>
  </si>
  <si>
    <t>12V Ceiling Fan</t>
  </si>
  <si>
    <t>2nd Battery</t>
  </si>
  <si>
    <t>1000 Watt Power Inverter</t>
  </si>
  <si>
    <t>200 Watt Solar + Power Package</t>
  </si>
  <si>
    <t>200 Watt Solar Package</t>
  </si>
  <si>
    <t>100 Watt Solar Package</t>
  </si>
  <si>
    <t>Swap 30k BTU Furnace for 2-20k BTU Furnaces</t>
  </si>
  <si>
    <t>Large Day/Night Shade</t>
  </si>
  <si>
    <t>Large Night Shade</t>
  </si>
  <si>
    <t>Large Curtain Black</t>
  </si>
  <si>
    <t>Large Curtain Brown</t>
  </si>
  <si>
    <t>Small Day/Night Shade</t>
  </si>
  <si>
    <t>Small Night Shade</t>
  </si>
  <si>
    <t>V008111</t>
  </si>
  <si>
    <t>Small Curtain Black</t>
  </si>
  <si>
    <t>Small Curtain Brown</t>
  </si>
  <si>
    <t>Side Sofa Black</t>
  </si>
  <si>
    <t>Side Sofa Brown</t>
  </si>
  <si>
    <t>Rear Tri-fold Black</t>
  </si>
  <si>
    <t>Rear Tri-fold Brown</t>
  </si>
  <si>
    <t>V008203</t>
  </si>
  <si>
    <t>Rear Dinette Black</t>
  </si>
  <si>
    <t>V008202</t>
  </si>
  <si>
    <t>Rear Dinette Brown</t>
  </si>
  <si>
    <t>Rear Sofa Black</t>
  </si>
  <si>
    <t>Rear Sofa Brown</t>
  </si>
  <si>
    <t>Rear Bunk Bed</t>
  </si>
  <si>
    <t>48" Bed Lift</t>
  </si>
  <si>
    <t>60" Bed Lift</t>
  </si>
  <si>
    <t>Side Cabinets</t>
  </si>
  <si>
    <t>Side Bunk</t>
  </si>
  <si>
    <t>Entertainment Center</t>
  </si>
  <si>
    <t>Rear Fireplace</t>
  </si>
  <si>
    <t>Raised Wheel Well</t>
  </si>
  <si>
    <t>Slider Wheel Well w/ Flip Down</t>
  </si>
  <si>
    <t>Slider Wheel Well</t>
  </si>
  <si>
    <t>V008271</t>
  </si>
  <si>
    <t>Slider Wheel Well w/ Flip Downs</t>
  </si>
  <si>
    <t>V008270</t>
  </si>
  <si>
    <t>Wheel Well Upper Wrap Around</t>
  </si>
  <si>
    <t>Wheel Well Upper Cabinet</t>
  </si>
  <si>
    <t>Raise Fixed Counter</t>
  </si>
  <si>
    <t>Fixed Slider Wrap Around Wheel Well w/ Flip Down</t>
  </si>
  <si>
    <t>Fixed Slider Wrap Around Wheel Well</t>
  </si>
  <si>
    <t>Front Sofa Cabinet</t>
  </si>
  <si>
    <t>V008226</t>
  </si>
  <si>
    <t>V008220</t>
  </si>
  <si>
    <t>Upper Kitchen Cab - Standard</t>
  </si>
  <si>
    <t>V008224</t>
  </si>
  <si>
    <t>Low Kitchen Cab - Standard</t>
  </si>
  <si>
    <t>V008223</t>
  </si>
  <si>
    <t>Low Kitchen Cab - Handpump</t>
  </si>
  <si>
    <t>V008222</t>
  </si>
  <si>
    <t>Low Kitchen Cab - Front Fireplace/Handpump</t>
  </si>
  <si>
    <t>V008221</t>
  </si>
  <si>
    <t>Low Kitchen Cab - Front Fireplace</t>
  </si>
  <si>
    <t>V008257</t>
  </si>
  <si>
    <t>Tall Kitchen Cabinet</t>
  </si>
  <si>
    <t>12V Fridge, 8.0 Cu. Ft.</t>
  </si>
  <si>
    <t>110V Fridge, 7.4 Cu. Ft.</t>
  </si>
  <si>
    <t>YT004-A821-PK</t>
  </si>
  <si>
    <t>YT003-A821-PK</t>
  </si>
  <si>
    <t>YT002-A821-PK</t>
  </si>
  <si>
    <t>YT001-A821-PK</t>
  </si>
  <si>
    <t>Wood Grain Flooring</t>
  </si>
  <si>
    <t>Standard Black Coin Flooring</t>
  </si>
  <si>
    <t>2 Exterior Speakers</t>
  </si>
  <si>
    <t>Radio w/ Bluetooth DVD Player</t>
  </si>
  <si>
    <t>Pro Sound Package</t>
  </si>
  <si>
    <t>Performance Sound Package</t>
  </si>
  <si>
    <t>Sound Package - Standard</t>
  </si>
  <si>
    <t>part_number</t>
  </si>
  <si>
    <t>name</t>
  </si>
  <si>
    <t>id</t>
  </si>
  <si>
    <t>Column1</t>
  </si>
  <si>
    <t>CABINET-DS-UPPER 2 DOOR NO FRIG</t>
  </si>
  <si>
    <t>MPL RAISE FIXED NO FRIG</t>
  </si>
  <si>
    <t>V008272</t>
  </si>
  <si>
    <t>CABINET-DS FRONT SOFA</t>
  </si>
  <si>
    <t>CABINET-KTN LOW-FRONT FIRE_HP</t>
  </si>
  <si>
    <t>CABINET-KTN LOW_HP</t>
  </si>
  <si>
    <t>CABINET-KTN LOW-FRONT FIRE</t>
  </si>
  <si>
    <t>CABINET-HYDRO-WW FULL HEIGHT</t>
  </si>
  <si>
    <t>V008264</t>
  </si>
  <si>
    <t>CABINET-HYDRO-WW VERTICAL</t>
  </si>
  <si>
    <t>V008263</t>
  </si>
  <si>
    <t>YTXXX-A821-PK</t>
  </si>
  <si>
    <t>V008438</t>
  </si>
  <si>
    <t>3.3CF 12V 17F Fridge Cabinet</t>
  </si>
  <si>
    <t>V008437</t>
  </si>
  <si>
    <t>4.0CF 110V 17F Fridge Cabinet</t>
  </si>
  <si>
    <t>V008436</t>
  </si>
  <si>
    <t>DS Side Sofa Cabinet</t>
  </si>
  <si>
    <t>V008435</t>
  </si>
  <si>
    <t>Bathroom Lower Vanity Cabinet</t>
  </si>
  <si>
    <t>V008434</t>
  </si>
  <si>
    <t>Bathroom Upper Vanity Cabinet</t>
  </si>
  <si>
    <t>V008433</t>
  </si>
  <si>
    <t>PS Kitchen Lower w/ Sink Cabinet</t>
  </si>
  <si>
    <t>V008430</t>
  </si>
  <si>
    <t>Bathroom Tall 21DRKF Cabinet</t>
  </si>
  <si>
    <t>V008429</t>
  </si>
  <si>
    <t>Bathroom Upper 21DRKF Cabinet</t>
  </si>
  <si>
    <t>V008428</t>
  </si>
  <si>
    <t>Bathroom Vanity Cabinet</t>
  </si>
  <si>
    <t>V008427</t>
  </si>
  <si>
    <t>DS Micro Cabinet</t>
  </si>
  <si>
    <t>V008426</t>
  </si>
  <si>
    <t>DS WW Standard Sink Cabinet</t>
  </si>
  <si>
    <t>V008425</t>
  </si>
  <si>
    <t>Entertainment Center w/ Fireplace Cabinet</t>
  </si>
  <si>
    <t>V008424</t>
  </si>
  <si>
    <t>Standard Entertainment Center Cabinet</t>
  </si>
  <si>
    <t>V008423</t>
  </si>
  <si>
    <t>PS Upper Range Cabinet</t>
  </si>
  <si>
    <t>V008422</t>
  </si>
  <si>
    <t>PS Upper 2-Door Cabinets</t>
  </si>
  <si>
    <t>V008421</t>
  </si>
  <si>
    <t>PS Bar Cabinet</t>
  </si>
  <si>
    <t>V008420</t>
  </si>
  <si>
    <t>PS Lower Kitchen Cabinet</t>
  </si>
  <si>
    <t>V008417</t>
  </si>
  <si>
    <t>DS Front Bunk Cabinet</t>
  </si>
  <si>
    <t>V008416</t>
  </si>
  <si>
    <t>DS Front Tall Cabinet</t>
  </si>
  <si>
    <t>V008415</t>
  </si>
  <si>
    <t>PS Upper V Closet Cabinet</t>
  </si>
  <si>
    <t>V008414</t>
  </si>
  <si>
    <t>PS Kitchen Upper Microwave Cabinet</t>
  </si>
  <si>
    <t>V008413</t>
  </si>
  <si>
    <t>PS Handpump Lower Kitchen Cabinet</t>
  </si>
  <si>
    <t>V008412</t>
  </si>
  <si>
    <t>PS Standard Lower Kitchen Cabinet</t>
  </si>
  <si>
    <t>V008410</t>
  </si>
  <si>
    <t>PS Standard Tall Bunk Cabinet</t>
  </si>
  <si>
    <t>V008409</t>
  </si>
  <si>
    <t>V008408</t>
  </si>
  <si>
    <t>DS Front Lower w/ Fireplace Cabinet</t>
  </si>
  <si>
    <t>V008407</t>
  </si>
  <si>
    <t>DS Standard Front Lower Cabinet</t>
  </si>
  <si>
    <t>V008406</t>
  </si>
  <si>
    <t>DS Sink Cabinet</t>
  </si>
  <si>
    <t>V008404</t>
  </si>
  <si>
    <t>PS Kitchen Upper Cabinet</t>
  </si>
  <si>
    <t>V008403</t>
  </si>
  <si>
    <t>PS Kitchen Lower Cabinet</t>
  </si>
  <si>
    <t>V008402</t>
  </si>
  <si>
    <t>PS Rear Upper OPT Cabinet</t>
  </si>
  <si>
    <t>V008401</t>
  </si>
  <si>
    <t>PS Rear Lower OPT w/ Garbage Cabinet</t>
  </si>
  <si>
    <t>V008400</t>
  </si>
  <si>
    <t>PS Lower Spear TD Cabinet</t>
  </si>
  <si>
    <t>Standard Bathroom Vanity Cabinet</t>
  </si>
  <si>
    <t>Standard Bathroom Overhead PKF Cabinet</t>
  </si>
  <si>
    <t>Kitchen Lower Front Fireplace Cabinet</t>
  </si>
  <si>
    <t>Kitchen Upper Standard 21PKF Cabinet</t>
  </si>
  <si>
    <t>V008309</t>
  </si>
  <si>
    <t>PS Upper 2 Door Cabinet</t>
  </si>
  <si>
    <t>V008308</t>
  </si>
  <si>
    <t>PS Standard Overhead 16PRK Cabinet</t>
  </si>
  <si>
    <t>V008307</t>
  </si>
  <si>
    <t>Standard Overhead Kitchen 16PRK Cabinet</t>
  </si>
  <si>
    <t>V008305</t>
  </si>
  <si>
    <t>Standard Overhead Bathroom Cabinet PRK</t>
  </si>
  <si>
    <t>V008303</t>
  </si>
  <si>
    <t>PS Upper 21PRK Cabinet</t>
  </si>
  <si>
    <t>V008302</t>
  </si>
  <si>
    <t>Kitchen Standard 16PRK Cabinet</t>
  </si>
  <si>
    <t>V008301</t>
  </si>
  <si>
    <t>Kitchen Upper Standard 21PRK Cabinet</t>
  </si>
  <si>
    <t>V008300</t>
  </si>
  <si>
    <t>Kitchen Standard 21PRK Cabinet</t>
  </si>
  <si>
    <t>V008293</t>
  </si>
  <si>
    <t>PS Standard TAN w/ Fishing Package Cabinet</t>
  </si>
  <si>
    <t>PS WW Wrap Around 816PK Cabinet</t>
  </si>
  <si>
    <t>PS WW Standard 816PK Cabinet</t>
  </si>
  <si>
    <t>DS WW Standard w/ Fridge 816PK Cabinet</t>
  </si>
  <si>
    <t>DS WW Standard No Fridge 816P Cabinet</t>
  </si>
  <si>
    <t>DS WW No Fridge Cabinet 26.5</t>
  </si>
  <si>
    <t>V008262</t>
  </si>
  <si>
    <t>Fridge 7.5CF 21DRKF Cabinet</t>
  </si>
  <si>
    <t>V008261</t>
  </si>
  <si>
    <t>Fridge 7.0-8.0CF 21DRKF Cabinet</t>
  </si>
  <si>
    <t>V008260</t>
  </si>
  <si>
    <t>Fridge 7.5CF Cabinet</t>
  </si>
  <si>
    <t>V008259</t>
  </si>
  <si>
    <t>Fridge 7.0-8.0CF Cabinet</t>
  </si>
  <si>
    <t>V008258</t>
  </si>
  <si>
    <t>Hydro WW Vertical Inco Cabinet</t>
  </si>
  <si>
    <t>V008256</t>
  </si>
  <si>
    <t>Hydro 3.3CF Dual Fuel Cabinet</t>
  </si>
  <si>
    <t>V008255</t>
  </si>
  <si>
    <t>Hydro 4.0CF 110V Cabinet</t>
  </si>
  <si>
    <t>Crank DS Cabinet</t>
  </si>
  <si>
    <t>Crank 4.0CF 110V Cabinet</t>
  </si>
  <si>
    <t>Crank 3.3CF Dual Fuel Cabinet</t>
  </si>
  <si>
    <t>V008249</t>
  </si>
  <si>
    <t>Cabinet w/ Radio</t>
  </si>
  <si>
    <t>V008248</t>
  </si>
  <si>
    <t>2-Door Upper Kitchen Cabinets</t>
  </si>
  <si>
    <t>V008247</t>
  </si>
  <si>
    <t>Upper Kitchen Cabinets</t>
  </si>
  <si>
    <t>V008246</t>
  </si>
  <si>
    <t>Lower Kitchen Cabinets</t>
  </si>
  <si>
    <t>V008245</t>
  </si>
  <si>
    <t>V008244</t>
  </si>
  <si>
    <t>V008243</t>
  </si>
  <si>
    <t>V008242</t>
  </si>
  <si>
    <t>V008241</t>
  </si>
  <si>
    <t>Front DS Wheelwell Cabinet</t>
  </si>
  <si>
    <t>Wrap Around Cabinet Crank (Placeholder)</t>
  </si>
  <si>
    <t>V008238</t>
  </si>
  <si>
    <t>Front Stereo Cabinet</t>
  </si>
  <si>
    <t>V008237</t>
  </si>
  <si>
    <t>Cabinet Fireplace "PRK" (Placeholder)</t>
  </si>
  <si>
    <t>V008234</t>
  </si>
  <si>
    <t>Lower Kitchen Cabinets w/ Sink</t>
  </si>
  <si>
    <t>Lower Kitchen Cabinets w/ Handpump Sink</t>
  </si>
  <si>
    <t>V008229</t>
  </si>
  <si>
    <t>Lower Kitchen Cabinets w/ Fireplace and Sink</t>
  </si>
  <si>
    <t>V008228</t>
  </si>
  <si>
    <t>Exterior Outlet - PS Rear</t>
  </si>
  <si>
    <t>V008131</t>
  </si>
  <si>
    <t>Dry Flush Toilet</t>
  </si>
  <si>
    <t>V008127</t>
  </si>
  <si>
    <t>Hand Pump Sink</t>
  </si>
  <si>
    <t>Ramp Door Screen</t>
  </si>
  <si>
    <t>Power Awning</t>
  </si>
  <si>
    <t>V008109</t>
  </si>
  <si>
    <t>Raised Wheel Well Ps Walnut</t>
  </si>
  <si>
    <t>V008108</t>
  </si>
  <si>
    <t>Raised Wheel Well (Passenger Side)</t>
  </si>
  <si>
    <t>V008104</t>
  </si>
  <si>
    <t>Ps Wheel Well Cabinet Surround</t>
  </si>
  <si>
    <t>V008103</t>
  </si>
  <si>
    <t>V008102</t>
  </si>
  <si>
    <t>V008101</t>
  </si>
  <si>
    <t>V008098</t>
  </si>
  <si>
    <t>Glass Shower Door - 24"</t>
  </si>
  <si>
    <t>V008097</t>
  </si>
  <si>
    <t>Glass Shower Door - 32"</t>
  </si>
  <si>
    <t>V008096</t>
  </si>
  <si>
    <t>Garbage Slide-Out Cabinet</t>
  </si>
  <si>
    <t>V008094</t>
  </si>
  <si>
    <t>Trifold Sofa Brown 68"</t>
  </si>
  <si>
    <t>V008093</t>
  </si>
  <si>
    <t>Trifold Sofa Black 68"</t>
  </si>
  <si>
    <t>V008092</t>
  </si>
  <si>
    <t>Rear Sofa Brown 70"</t>
  </si>
  <si>
    <t>V008091</t>
  </si>
  <si>
    <t>Rear Sofa Black 70"</t>
  </si>
  <si>
    <t>V008090</t>
  </si>
  <si>
    <t>Side Cabinets Over Sofa</t>
  </si>
  <si>
    <t>V008086</t>
  </si>
  <si>
    <t>Remove Hole</t>
  </si>
  <si>
    <t>V008084</t>
  </si>
  <si>
    <t>V008083</t>
  </si>
  <si>
    <t>Side Bunk Over Sofa</t>
  </si>
  <si>
    <t>V008079</t>
  </si>
  <si>
    <t>V008077</t>
  </si>
  <si>
    <t>V008075</t>
  </si>
  <si>
    <t>V008074</t>
  </si>
  <si>
    <t>V008073</t>
  </si>
  <si>
    <t>V008071</t>
  </si>
  <si>
    <t>V008069</t>
  </si>
  <si>
    <t>V008068</t>
  </si>
  <si>
    <t>V008066</t>
  </si>
  <si>
    <t>Front Side Dinette Brown 30</t>
  </si>
  <si>
    <t>V008065</t>
  </si>
  <si>
    <t>Front Side Dinette Black 30</t>
  </si>
  <si>
    <t>V008064</t>
  </si>
  <si>
    <t>Rear Side Dinette Brown 42</t>
  </si>
  <si>
    <t>V008063</t>
  </si>
  <si>
    <t>Rear Side Dinette Black 42</t>
  </si>
  <si>
    <t>V008062</t>
  </si>
  <si>
    <t>Rear Side Sofa Brown 70</t>
  </si>
  <si>
    <t>V008061</t>
  </si>
  <si>
    <t>Rear Side Sofa Black 70</t>
  </si>
  <si>
    <t>V008060</t>
  </si>
  <si>
    <t>Rear Dinette Brown 70"</t>
  </si>
  <si>
    <t>V008059</t>
  </si>
  <si>
    <t>Rear Dinette Black 70"</t>
  </si>
  <si>
    <t>V008058</t>
  </si>
  <si>
    <t>V008057</t>
  </si>
  <si>
    <t>V008056</t>
  </si>
  <si>
    <t>V008055</t>
  </si>
  <si>
    <t>V008054</t>
  </si>
  <si>
    <t>Rear Dinette Brown 42"</t>
  </si>
  <si>
    <t>V008053</t>
  </si>
  <si>
    <t>Rear Dinette Black 42"</t>
  </si>
  <si>
    <t>V008052</t>
  </si>
  <si>
    <t>Rear Bunk</t>
  </si>
  <si>
    <t>V008051</t>
  </si>
  <si>
    <t>Window Shades Day/Nite 21/24</t>
  </si>
  <si>
    <t>V008050</t>
  </si>
  <si>
    <t>Window Shades Day/Nite 16/17</t>
  </si>
  <si>
    <t>V008049</t>
  </si>
  <si>
    <t>Window Shades Nite 21 And 24</t>
  </si>
  <si>
    <t>V008048</t>
  </si>
  <si>
    <t>Window Shades Nite 16 And 17</t>
  </si>
  <si>
    <t>V008047</t>
  </si>
  <si>
    <t>Curtains Brown 21 And 24</t>
  </si>
  <si>
    <t>V008046</t>
  </si>
  <si>
    <t>Curtains Black 21 And 24</t>
  </si>
  <si>
    <t>V008045</t>
  </si>
  <si>
    <t>Curtains Brown 16 And 17</t>
  </si>
  <si>
    <t>V008044</t>
  </si>
  <si>
    <t>Curtains Black 16 And 17</t>
  </si>
  <si>
    <t>V008043</t>
  </si>
  <si>
    <t>Cabinet Doors On Wheel Wells</t>
  </si>
  <si>
    <t>V008042</t>
  </si>
  <si>
    <t>V008041</t>
  </si>
  <si>
    <t>V008038</t>
  </si>
  <si>
    <t>Outdoor Shower Package</t>
  </si>
  <si>
    <t>Lighting Package</t>
  </si>
  <si>
    <t>V008022</t>
  </si>
  <si>
    <t>Front Fireplace</t>
  </si>
  <si>
    <t>V008021</t>
  </si>
  <si>
    <t>Entertainment Center with Fireplace</t>
  </si>
  <si>
    <t>V008020</t>
  </si>
  <si>
    <t>V008019</t>
  </si>
  <si>
    <t>V008012</t>
  </si>
  <si>
    <t>12V/110V/Lp Fridge, 7.0Cuft</t>
  </si>
  <si>
    <t>V008011</t>
  </si>
  <si>
    <t>12V/110V/Lp Fridge, 3.6Cuft</t>
  </si>
  <si>
    <t>V008010</t>
  </si>
  <si>
    <t>12V/110V Fridge, 7.0 Cu Ft</t>
  </si>
  <si>
    <t>V008009</t>
  </si>
  <si>
    <t>12V/110V Fridge, 3.6 Cu Ft</t>
  </si>
  <si>
    <t>V008008</t>
  </si>
  <si>
    <t>110V Fridge, 7.4 Cu Ft</t>
  </si>
  <si>
    <t>V008007</t>
  </si>
  <si>
    <t>110V Fridge, 4.0 Cu Ft</t>
  </si>
  <si>
    <t>V008006</t>
  </si>
  <si>
    <t>12V Fridge, 8.0 Cu Ft</t>
  </si>
  <si>
    <t>T817-PK</t>
  </si>
  <si>
    <t>T816-DK</t>
  </si>
  <si>
    <t>T614-DK</t>
  </si>
  <si>
    <t>GE824-PKF</t>
  </si>
  <si>
    <t>GE824-DRKF</t>
  </si>
  <si>
    <t>GE821-DRKF</t>
  </si>
  <si>
    <t>GE816-PKH</t>
  </si>
  <si>
    <t>A824-PK</t>
  </si>
  <si>
    <t>A821-PRK</t>
  </si>
  <si>
    <t>A816-PRK</t>
  </si>
  <si>
    <t>A616-DRK</t>
  </si>
  <si>
    <t>T821-PKF</t>
  </si>
  <si>
    <t>T816-PK</t>
  </si>
  <si>
    <t>GE821-PKF</t>
  </si>
  <si>
    <t>A816-PK</t>
  </si>
  <si>
    <t>A821-PK</t>
  </si>
  <si>
    <t>Part_ID</t>
  </si>
  <si>
    <t>ID</t>
  </si>
  <si>
    <t>Column2</t>
  </si>
  <si>
    <t>Dupes</t>
  </si>
  <si>
    <t>Hydro Wheel Well Cabinet Full Height</t>
  </si>
  <si>
    <t>Raised Fixed Wheel Well</t>
  </si>
  <si>
    <t>70" Roll Up Rear Dinette Black</t>
  </si>
  <si>
    <t>V008180</t>
  </si>
  <si>
    <t>Bunk Ladder</t>
  </si>
  <si>
    <t>42" Roll Up Rear Dinette Brown</t>
  </si>
  <si>
    <t>42" Roll Up Rear Dinette Black</t>
  </si>
  <si>
    <t>Rear Slide Out Bunk</t>
  </si>
  <si>
    <t>Standard Slider w/ Flip-Down</t>
  </si>
  <si>
    <t>Fixed Slider Wrap-Around w/ Fridge</t>
  </si>
  <si>
    <t>Vertical Hydro Wheel Well Cabinet</t>
  </si>
  <si>
    <t>Bunk Rail_Maple</t>
  </si>
  <si>
    <t>Optional</t>
  </si>
  <si>
    <t>Included</t>
  </si>
  <si>
    <t>selected_by_default</t>
  </si>
  <si>
    <t>type</t>
  </si>
  <si>
    <t>option_id</t>
  </si>
  <si>
    <t>model_id</t>
  </si>
  <si>
    <t>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</si>
</sst>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7" xfId="0" applyFont="1" applyFill="1" applyBorder="1"/>
  </cellXfs>
  <cellStyles count="1">
    <cellStyle name="Normal" xfId="0" builtinId="0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3AABE-9DB0-431E-BDE5-B25416A73B5C}" name="Table1" displayName="Table1" ref="A1:H117" totalsRowShown="0">
  <autoFilter ref="A1:H117" xr:uid="{D7D3AABE-9DB0-431E-BDE5-B25416A73B5C}"/>
  <sortState xmlns:xlrd2="http://schemas.microsoft.com/office/spreadsheetml/2017/richdata2" ref="A2:H117">
    <sortCondition descending="1" ref="E1:E117"/>
  </sortState>
  <tableColumns count="8">
    <tableColumn id="1" xr3:uid="{52DB991C-93A1-439F-8D62-E239F7A9EACE}" name="Model"/>
    <tableColumn id="9" xr3:uid="{766EB28D-3DD9-4DCF-B29D-3A9D935FA056}" name="ID"/>
    <tableColumn id="2" xr3:uid="{F2FA4F38-057F-4D59-9E7A-1F203414064C}" name="category"/>
    <tableColumn id="3" xr3:uid="{AAE31F45-1B45-4041-A202-96DA9684FE4E}" name="dummy_part"/>
    <tableColumn id="4" xr3:uid="{A0131C1F-9C5A-4F06-809D-7397639A5D0D}" name="part"/>
    <tableColumn id="8" xr3:uid="{DE45326F-817B-4CB5-8608-DB95E6A0BE08}" name="Part_ID" dataDxfId="0">
      <calculatedColumnFormula>VLOOKUP(Table1[[#This Row],[part]],Table9[],3,FALSE)</calculatedColumnFormula>
    </tableColumn>
    <tableColumn id="5" xr3:uid="{DFCE3B6F-69CA-45A2-B709-3A9649D3F47A}" name="description"/>
    <tableColumn id="6" xr3:uid="{F1461C63-FB77-4BAD-9B21-2DE24ECAF126}" name="option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87417E-CF99-4BF8-8F99-25ACED82A3ED}" name="Table13" displayName="Table13" ref="A1:H129" totalsRowShown="0">
  <autoFilter ref="A1:H129" xr:uid="{BFD64142-0203-4EE2-B3B6-80B7707AFCCD}">
    <filterColumn colId="4">
      <filters>
        <filter val="V008XXX"/>
        <filter val="V00XXXX"/>
        <filter val="XXXXX"/>
      </filters>
    </filterColumn>
  </autoFilter>
  <sortState xmlns:xlrd2="http://schemas.microsoft.com/office/spreadsheetml/2017/richdata2" ref="A2:H129">
    <sortCondition descending="1" ref="E1:E129"/>
  </sortState>
  <tableColumns count="8">
    <tableColumn id="1" xr3:uid="{D9D5859A-A91A-441F-819C-EE9569B12398}" name="Model"/>
    <tableColumn id="8" xr3:uid="{EBF81F11-3BB8-4FDE-9F35-78DA2AF65D04}" name="ID"/>
    <tableColumn id="2" xr3:uid="{B160BA36-55B5-4B87-B167-8C5E2DA6090E}" name="category"/>
    <tableColumn id="3" xr3:uid="{610057E6-8BEF-411C-B3AE-EDD4114560E5}" name="dummy_part"/>
    <tableColumn id="4" xr3:uid="{53966111-7916-4864-BE87-98A60687D72F}" name="part"/>
    <tableColumn id="9" xr3:uid="{EA837ED6-4ADA-4326-9D30-AD61B852E44D}" name="Part_ID" dataDxfId="16">
      <calculatedColumnFormula>VLOOKUP(Table13[[#This Row],[part]],Table6[[part_number]:[Column1]],2,FALSE)</calculatedColumnFormula>
    </tableColumn>
    <tableColumn id="5" xr3:uid="{604BAE7F-D7D4-4EB8-AA7B-59C21DAB77F8}" name="description"/>
    <tableColumn id="6" xr3:uid="{1D38B237-C56A-4993-99A5-D232CAF6E577}" name="option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8ECA5A-4EAE-46E7-B5D6-CA50DC7F029B}" name="Table14" displayName="Table14" ref="A1:H121" totalsRowShown="0">
  <autoFilter ref="A1:H121" xr:uid="{AF4DE037-17A0-4D5F-9AED-E4EFBD1FDDFA}"/>
  <sortState xmlns:xlrd2="http://schemas.microsoft.com/office/spreadsheetml/2017/richdata2" ref="A2:H121">
    <sortCondition descending="1" ref="E1:E121"/>
  </sortState>
  <tableColumns count="8">
    <tableColumn id="1" xr3:uid="{F2880A57-749C-45EB-B186-4A425BB708C7}" name="Model"/>
    <tableColumn id="8" xr3:uid="{AF895608-0B3D-4D50-AD5C-C21A4AAC1029}" name="Column2"/>
    <tableColumn id="2" xr3:uid="{90580346-4181-4D59-8A78-A582C78A8B0A}" name="category"/>
    <tableColumn id="3" xr3:uid="{A0478105-1503-4F19-A9E9-90B6CA130595}" name="dummy_part"/>
    <tableColumn id="4" xr3:uid="{8491CA1F-8B14-42CA-B43D-5E516CCA3987}" name="part"/>
    <tableColumn id="9" xr3:uid="{8F4C3D11-C6EA-48FF-BA34-285C5BD5F168}" name="Part_ID" dataDxfId="15">
      <calculatedColumnFormula>VLOOKUP(Table14[[#This Row],[part]],Table6[[part_number]:[Column1]],2,FALSE)</calculatedColumnFormula>
    </tableColumn>
    <tableColumn id="5" xr3:uid="{CBE28C15-891C-4405-8066-F09509914723}" name="description"/>
    <tableColumn id="6" xr3:uid="{73EC6DBF-80D8-48C9-946C-E16FCA64F3D8}" name="option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739C22-B411-4DE0-99AD-41290C11B43E}" name="Table5" displayName="Table5" ref="A1:H139" totalsRowShown="0">
  <autoFilter ref="A1:H139" xr:uid="{44739C22-B411-4DE0-99AD-41290C11B43E}"/>
  <sortState xmlns:xlrd2="http://schemas.microsoft.com/office/spreadsheetml/2017/richdata2" ref="A2:H139">
    <sortCondition descending="1" ref="E1:E139"/>
  </sortState>
  <tableColumns count="8">
    <tableColumn id="1" xr3:uid="{83C87B14-88A5-47F1-B45E-2579102B8A9B}" name="Model"/>
    <tableColumn id="7" xr3:uid="{31BF7F43-CDD3-4A58-89D0-75E76D86849F}" name="Column1"/>
    <tableColumn id="2" xr3:uid="{4492688F-9F55-4856-A66E-60E69323BE0C}" name="category"/>
    <tableColumn id="3" xr3:uid="{40B8D195-C1E8-49BC-8278-AE35C1A2B5E7}" name="dummy_part"/>
    <tableColumn id="4" xr3:uid="{F84BCECA-C38F-434F-84BE-AD57429A455E}" name="part"/>
    <tableColumn id="8" xr3:uid="{8DC2B51C-117C-4FE0-8062-4F94F891263B}" name="Part_ID" dataDxfId="14">
      <calculatedColumnFormula>VLOOKUP(Table5[[#This Row],[part]],Table6[[part_number]:[Column1]],2,FALSE)</calculatedColumnFormula>
    </tableColumn>
    <tableColumn id="5" xr3:uid="{4130B6C6-2362-4F27-B23E-E3EB19B38707}" name="description"/>
    <tableColumn id="6" xr3:uid="{B2D2CDBC-1B61-472D-B6DF-617B5346AD81}" name="optiona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00715-515A-4020-A3C3-6929B7D3AD1C}" name="Table6" displayName="Table6" ref="A1:D358" totalsRowShown="0">
  <autoFilter ref="A1:D358" xr:uid="{AF000715-515A-4020-A3C3-6929B7D3AD1C}"/>
  <tableColumns count="4">
    <tableColumn id="1" xr3:uid="{8A50EEB3-BD00-4C77-A47E-7E85A4A53153}" name="id"/>
    <tableColumn id="2" xr3:uid="{6F034B99-94FE-4788-8E37-A835289D725A}" name="name"/>
    <tableColumn id="3" xr3:uid="{956B7A91-8E3B-4CA8-9841-D548C78B7F4C}" name="part_number"/>
    <tableColumn id="4" xr3:uid="{AD71E608-EF5C-4212-9A89-318CF8DB9598}" name="Column1" dataDxfId="13">
      <calculatedColumnFormula>Table6[[#This Row],[id]]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6B164C-7CAF-4A7F-B294-DC3A668A3E53}" name="Table9" displayName="Table9" ref="A1:C385" totalsRowShown="0">
  <autoFilter ref="A1:C385" xr:uid="{7F6B164C-7CAF-4A7F-B294-DC3A668A3E53}"/>
  <tableColumns count="3">
    <tableColumn id="1" xr3:uid="{7ED349E8-7802-4618-8348-CDC850D9B9B1}" name="part_number"/>
    <tableColumn id="2" xr3:uid="{DDC60F8A-EB44-4ECA-86B7-4A38C1652444}" name="name"/>
    <tableColumn id="3" xr3:uid="{6CFD1DB3-5174-46A3-B5D8-EF8EF5469599}" name="id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22F701-CE76-4DFB-B044-A1609FC61873}" name="Table8" displayName="Table8" ref="A1:F696" totalsRowShown="0">
  <autoFilter ref="A1:F696" xr:uid="{BF22F701-CE76-4DFB-B044-A1609FC61873}"/>
  <tableColumns count="6">
    <tableColumn id="1" xr3:uid="{3172A4FF-1AFB-4EA8-9448-13F376584744}" name="model_id"/>
    <tableColumn id="2" xr3:uid="{2F5628E1-F571-4756-AA5C-9BEA21A1C226}" name="name"/>
    <tableColumn id="3" xr3:uid="{32965B9C-79D6-460C-85CD-F8DE76E70A59}" name="option_id"/>
    <tableColumn id="4" xr3:uid="{251B9786-ECB4-4A7D-B1EE-8AF0E1C4D559}" name="name2"/>
    <tableColumn id="5" xr3:uid="{F2EBCB92-0E52-49AA-9BAF-F6F7E1C3DDA0}" name="type"/>
    <tableColumn id="6" xr3:uid="{F4FBCEC6-E30C-4C32-A816-0B1B757CDF6E}" name="selected_by_defaul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3EFF34-487A-4446-A81D-74403A18C673}" name="Table4" displayName="Table4" ref="A1:B17" totalsRowShown="0">
  <autoFilter ref="A1:B17" xr:uid="{8F3EFF34-487A-4446-A81D-74403A18C673}"/>
  <sortState xmlns:xlrd2="http://schemas.microsoft.com/office/spreadsheetml/2017/richdata2" ref="A2:B17">
    <sortCondition ref="B1:B17"/>
  </sortState>
  <tableColumns count="2">
    <tableColumn id="1" xr3:uid="{386B3A01-9527-4575-959F-71B917986C83}" name="id"/>
    <tableColumn id="2" xr3:uid="{20781CF4-7B64-404C-A17D-BA7FC64E8A56}" name="nam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8E41B8-F3EC-4B19-8931-6D317EA7AAA0}" name="Table7" displayName="Table7" ref="B2:H44" totalsRowShown="0" headerRowDxfId="12" dataDxfId="10" headerRowBorderDxfId="11" tableBorderDxfId="9" totalsRowBorderDxfId="8">
  <autoFilter ref="B2:H44" xr:uid="{098E41B8-F3EC-4B19-8931-6D317EA7AAA0}">
    <filterColumn colId="2">
      <filters>
        <filter val="51112"/>
        <filter val="NONE"/>
        <filter val="V008100"/>
        <filter val="V008106/107"/>
        <filter val="V0081111"/>
        <filter val="V008180"/>
        <filter val="V008181"/>
        <filter val="V008182"/>
        <filter val="V008183"/>
        <filter val="V008184"/>
        <filter val="V008185"/>
        <filter val="V008198"/>
        <filter val="V008216"/>
        <filter val="V008217"/>
        <filter val="V008264"/>
        <filter val="V008272"/>
        <filter val="V008285"/>
        <filter val="V008287"/>
        <filter val="V008290"/>
        <filter val="V008292"/>
        <filter val="YT001-A816-PK"/>
        <filter val="YT001-T816-PK"/>
        <filter val="YT002-A816-PK"/>
        <filter val="YT002-T816-PK"/>
        <filter val="YT003-A816-PK"/>
        <filter val="YT003-T816-PK"/>
        <filter val="YT004-A816-PK"/>
        <filter val="YT004-T816-PK"/>
      </filters>
    </filterColumn>
  </autoFilter>
  <tableColumns count="7">
    <tableColumn id="1" xr3:uid="{E8CCCFC1-B0C6-460E-965B-37D513742DAF}" name="category" dataDxfId="7"/>
    <tableColumn id="2" xr3:uid="{B1D6190F-AA94-4551-BAA1-5109FFE1589A}" name="dummy_part" dataDxfId="6"/>
    <tableColumn id="3" xr3:uid="{4021389D-6EE9-4454-A7B4-6C0F6DF4A9F8}" name="part" dataDxfId="5"/>
    <tableColumn id="4" xr3:uid="{AA945037-457F-4A34-9D3F-8ABCCBF54FA8}" name="Part_ID" dataDxfId="4"/>
    <tableColumn id="5" xr3:uid="{055CCA35-3732-4BDA-9D50-FB000232EF62}" name="description" dataDxfId="3"/>
    <tableColumn id="6" xr3:uid="{8B545B30-45D5-4E43-9B5D-F738EBDCF472}" name="optional" dataDxfId="2"/>
    <tableColumn id="7" xr3:uid="{9937158B-7A87-45BB-B711-1DD5346F1ACF}" name="Dupes" dataDxfId="1">
      <calculatedColumnFormula>Table7[[#This Row],[category]]&amp;Table7[[#This Row],[part]]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topLeftCell="A44" workbookViewId="0">
      <selection activeCell="D54" sqref="D54"/>
    </sheetView>
  </sheetViews>
  <sheetFormatPr defaultRowHeight="15" x14ac:dyDescent="0.25"/>
  <cols>
    <col min="1" max="1" width="11.7109375" bestFit="1" customWidth="1"/>
    <col min="2" max="2" width="5.140625" bestFit="1" customWidth="1"/>
    <col min="3" max="3" width="43.140625" bestFit="1" customWidth="1"/>
    <col min="4" max="4" width="14.5703125" bestFit="1" customWidth="1"/>
    <col min="5" max="5" width="13.85546875" bestFit="1" customWidth="1"/>
    <col min="6" max="6" width="9.7109375" bestFit="1" customWidth="1"/>
    <col min="7" max="7" width="38.85546875" bestFit="1" customWidth="1"/>
    <col min="8" max="8" width="17.28515625" bestFit="1" customWidth="1"/>
  </cols>
  <sheetData>
    <row r="1" spans="1:8" x14ac:dyDescent="0.25">
      <c r="A1" t="s">
        <v>0</v>
      </c>
      <c r="B1" t="s">
        <v>801</v>
      </c>
      <c r="C1" t="s">
        <v>1</v>
      </c>
      <c r="D1" t="s">
        <v>2</v>
      </c>
      <c r="E1" t="s">
        <v>3</v>
      </c>
      <c r="F1" t="s">
        <v>800</v>
      </c>
      <c r="G1" t="s">
        <v>4</v>
      </c>
      <c r="H1" t="s">
        <v>5</v>
      </c>
    </row>
    <row r="2" spans="1:8" x14ac:dyDescent="0.25">
      <c r="A2" t="s">
        <v>6</v>
      </c>
      <c r="B2">
        <v>513</v>
      </c>
      <c r="C2" t="s">
        <v>25</v>
      </c>
      <c r="D2" t="s">
        <v>26</v>
      </c>
      <c r="E2" t="s">
        <v>33</v>
      </c>
      <c r="F2">
        <f>VLOOKUP(Table1[[#This Row],[part]],Table9[],3,FALSE)</f>
        <v>4798</v>
      </c>
      <c r="G2" t="s">
        <v>34</v>
      </c>
      <c r="H2" t="s">
        <v>5</v>
      </c>
    </row>
    <row r="3" spans="1:8" x14ac:dyDescent="0.25">
      <c r="A3" t="s">
        <v>6</v>
      </c>
      <c r="B3">
        <v>513</v>
      </c>
      <c r="C3" t="s">
        <v>25</v>
      </c>
      <c r="D3" t="s">
        <v>26</v>
      </c>
      <c r="E3" t="s">
        <v>31</v>
      </c>
      <c r="F3">
        <f>VLOOKUP(Table1[[#This Row],[part]],Table9[],3,FALSE)</f>
        <v>4799</v>
      </c>
      <c r="G3" t="s">
        <v>32</v>
      </c>
      <c r="H3" t="s">
        <v>5</v>
      </c>
    </row>
    <row r="4" spans="1:8" x14ac:dyDescent="0.25">
      <c r="A4" t="s">
        <v>6</v>
      </c>
      <c r="B4">
        <v>513</v>
      </c>
      <c r="C4" t="s">
        <v>25</v>
      </c>
      <c r="D4" t="s">
        <v>26</v>
      </c>
      <c r="E4" t="s">
        <v>29</v>
      </c>
      <c r="F4">
        <f>VLOOKUP(Table1[[#This Row],[part]],Table9[],3,FALSE)</f>
        <v>4800</v>
      </c>
      <c r="G4" t="s">
        <v>30</v>
      </c>
      <c r="H4" t="s">
        <v>5</v>
      </c>
    </row>
    <row r="5" spans="1:8" x14ac:dyDescent="0.25">
      <c r="A5" t="s">
        <v>6</v>
      </c>
      <c r="B5">
        <v>513</v>
      </c>
      <c r="C5" t="s">
        <v>25</v>
      </c>
      <c r="D5" t="s">
        <v>26</v>
      </c>
      <c r="E5" t="s">
        <v>27</v>
      </c>
      <c r="F5">
        <f>VLOOKUP(Table1[[#This Row],[part]],Table9[],3,FALSE)</f>
        <v>4801</v>
      </c>
      <c r="G5" t="s">
        <v>28</v>
      </c>
      <c r="H5" t="s">
        <v>11</v>
      </c>
    </row>
    <row r="6" spans="1:8" x14ac:dyDescent="0.25">
      <c r="A6" t="s">
        <v>6</v>
      </c>
      <c r="B6">
        <v>513</v>
      </c>
      <c r="C6" t="s">
        <v>146</v>
      </c>
      <c r="D6" t="s">
        <v>8</v>
      </c>
      <c r="E6" t="str">
        <f>Table1[[#This Row],[dummy_part]]</f>
        <v>V00XXXX</v>
      </c>
      <c r="F6" t="e">
        <f>VLOOKUP(Table1[[#This Row],[part]],Table9[],3,FALSE)</f>
        <v>#N/A</v>
      </c>
      <c r="G6" t="s">
        <v>77</v>
      </c>
      <c r="H6" t="s">
        <v>11</v>
      </c>
    </row>
    <row r="7" spans="1:8" x14ac:dyDescent="0.25">
      <c r="A7" t="s">
        <v>6</v>
      </c>
      <c r="B7">
        <v>513</v>
      </c>
      <c r="C7" t="s">
        <v>151</v>
      </c>
      <c r="D7" t="s">
        <v>8</v>
      </c>
      <c r="E7" t="str">
        <f>Table1[[#This Row],[dummy_part]]</f>
        <v>V00XXXX</v>
      </c>
      <c r="F7" t="e">
        <f>VLOOKUP(Table1[[#This Row],[part]],Table9[],3,FALSE)</f>
        <v>#N/A</v>
      </c>
      <c r="G7" t="s">
        <v>77</v>
      </c>
      <c r="H7" t="s">
        <v>11</v>
      </c>
    </row>
    <row r="8" spans="1:8" x14ac:dyDescent="0.25">
      <c r="A8" t="s">
        <v>6</v>
      </c>
      <c r="B8">
        <v>513</v>
      </c>
      <c r="C8" t="s">
        <v>158</v>
      </c>
      <c r="D8" t="s">
        <v>8</v>
      </c>
      <c r="E8" t="str">
        <f>Table1[[#This Row],[dummy_part]]</f>
        <v>V00XXXX</v>
      </c>
      <c r="F8" t="e">
        <f>VLOOKUP(Table1[[#This Row],[part]],Table9[],3,FALSE)</f>
        <v>#N/A</v>
      </c>
      <c r="G8" t="s">
        <v>77</v>
      </c>
      <c r="H8" t="s">
        <v>11</v>
      </c>
    </row>
    <row r="9" spans="1:8" x14ac:dyDescent="0.25">
      <c r="A9" t="s">
        <v>6</v>
      </c>
      <c r="B9">
        <v>513</v>
      </c>
      <c r="C9" t="s">
        <v>167</v>
      </c>
      <c r="D9" t="s">
        <v>8</v>
      </c>
      <c r="E9" t="str">
        <f>Table1[[#This Row],[dummy_part]]</f>
        <v>V00XXXX</v>
      </c>
      <c r="F9" t="e">
        <f>VLOOKUP(Table1[[#This Row],[part]],Table9[],3,FALSE)</f>
        <v>#N/A</v>
      </c>
      <c r="G9" t="s">
        <v>77</v>
      </c>
      <c r="H9" t="s">
        <v>11</v>
      </c>
    </row>
    <row r="10" spans="1:8" x14ac:dyDescent="0.25">
      <c r="A10" t="s">
        <v>6</v>
      </c>
      <c r="B10">
        <v>513</v>
      </c>
      <c r="C10" t="s">
        <v>179</v>
      </c>
      <c r="D10" t="s">
        <v>8</v>
      </c>
      <c r="E10" t="str">
        <f>Table1[[#This Row],[dummy_part]]</f>
        <v>V00XXXX</v>
      </c>
      <c r="F10" t="e">
        <f>VLOOKUP(Table1[[#This Row],[part]],Table9[],3,FALSE)</f>
        <v>#N/A</v>
      </c>
      <c r="G10" t="s">
        <v>77</v>
      </c>
      <c r="H10" t="s">
        <v>11</v>
      </c>
    </row>
    <row r="11" spans="1:8" x14ac:dyDescent="0.25">
      <c r="A11" t="s">
        <v>6</v>
      </c>
      <c r="B11">
        <v>513</v>
      </c>
      <c r="C11" t="s">
        <v>184</v>
      </c>
      <c r="D11" t="s">
        <v>101</v>
      </c>
      <c r="E11" t="str">
        <f>Table1[[#This Row],[dummy_part]]</f>
        <v>V008XXX</v>
      </c>
      <c r="F11" t="e">
        <f>VLOOKUP(Table1[[#This Row],[part]],Table9[],3,FALSE)</f>
        <v>#N/A</v>
      </c>
      <c r="G11" t="s">
        <v>77</v>
      </c>
      <c r="H11" t="s">
        <v>11</v>
      </c>
    </row>
    <row r="12" spans="1:8" x14ac:dyDescent="0.25">
      <c r="A12" t="s">
        <v>6</v>
      </c>
      <c r="B12">
        <v>513</v>
      </c>
      <c r="C12" t="s">
        <v>53</v>
      </c>
      <c r="D12" t="s">
        <v>8</v>
      </c>
      <c r="E12" t="s">
        <v>60</v>
      </c>
      <c r="F12">
        <f>VLOOKUP(Table1[[#This Row],[part]],Table9[],3,FALSE)</f>
        <v>4802</v>
      </c>
      <c r="G12" t="s">
        <v>61</v>
      </c>
      <c r="H12" t="s">
        <v>5</v>
      </c>
    </row>
    <row r="13" spans="1:8" x14ac:dyDescent="0.25">
      <c r="A13" t="s">
        <v>6</v>
      </c>
      <c r="B13">
        <v>513</v>
      </c>
      <c r="C13" t="s">
        <v>53</v>
      </c>
      <c r="D13" t="s">
        <v>8</v>
      </c>
      <c r="E13" t="s">
        <v>58</v>
      </c>
      <c r="F13">
        <f>VLOOKUP(Table1[[#This Row],[part]],Table9[],3,FALSE)</f>
        <v>4747</v>
      </c>
      <c r="G13" t="s">
        <v>59</v>
      </c>
      <c r="H13" t="s">
        <v>5</v>
      </c>
    </row>
    <row r="14" spans="1:8" x14ac:dyDescent="0.25">
      <c r="A14" t="s">
        <v>6</v>
      </c>
      <c r="B14">
        <v>513</v>
      </c>
      <c r="C14" t="s">
        <v>53</v>
      </c>
      <c r="D14" t="s">
        <v>8</v>
      </c>
      <c r="E14" t="s">
        <v>56</v>
      </c>
      <c r="F14">
        <f>VLOOKUP(Table1[[#This Row],[part]],Table9[],3,FALSE)</f>
        <v>4803</v>
      </c>
      <c r="G14" t="s">
        <v>57</v>
      </c>
      <c r="H14" t="s">
        <v>5</v>
      </c>
    </row>
    <row r="15" spans="1:8" x14ac:dyDescent="0.25">
      <c r="A15" t="s">
        <v>6</v>
      </c>
      <c r="B15">
        <v>513</v>
      </c>
      <c r="C15" t="s">
        <v>53</v>
      </c>
      <c r="D15" t="s">
        <v>8</v>
      </c>
      <c r="E15" t="s">
        <v>54</v>
      </c>
      <c r="F15">
        <f>VLOOKUP(Table1[[#This Row],[part]],Table9[],3,FALSE)</f>
        <v>4746</v>
      </c>
      <c r="G15" t="s">
        <v>55</v>
      </c>
      <c r="H15" t="s">
        <v>11</v>
      </c>
    </row>
    <row r="16" spans="1:8" x14ac:dyDescent="0.25">
      <c r="A16" t="s">
        <v>6</v>
      </c>
      <c r="B16">
        <v>513</v>
      </c>
      <c r="C16" t="s">
        <v>67</v>
      </c>
      <c r="D16" t="s">
        <v>8</v>
      </c>
      <c r="E16" t="s">
        <v>74</v>
      </c>
      <c r="F16">
        <f>VLOOKUP(Table1[[#This Row],[part]],Table9[],3,FALSE)</f>
        <v>4804</v>
      </c>
      <c r="G16" t="s">
        <v>75</v>
      </c>
      <c r="H16" t="s">
        <v>5</v>
      </c>
    </row>
    <row r="17" spans="1:8" x14ac:dyDescent="0.25">
      <c r="A17" t="s">
        <v>6</v>
      </c>
      <c r="B17">
        <v>513</v>
      </c>
      <c r="C17" t="s">
        <v>67</v>
      </c>
      <c r="D17" t="s">
        <v>8</v>
      </c>
      <c r="E17" t="s">
        <v>72</v>
      </c>
      <c r="F17">
        <f>VLOOKUP(Table1[[#This Row],[part]],Table9[],3,FALSE)</f>
        <v>4745</v>
      </c>
      <c r="G17" t="s">
        <v>73</v>
      </c>
      <c r="H17" t="s">
        <v>5</v>
      </c>
    </row>
    <row r="18" spans="1:8" x14ac:dyDescent="0.25">
      <c r="A18" t="s">
        <v>6</v>
      </c>
      <c r="B18">
        <v>513</v>
      </c>
      <c r="C18" t="s">
        <v>67</v>
      </c>
      <c r="D18" t="s">
        <v>8</v>
      </c>
      <c r="E18" t="s">
        <v>70</v>
      </c>
      <c r="F18">
        <f>VLOOKUP(Table1[[#This Row],[part]],Table9[],3,FALSE)</f>
        <v>4805</v>
      </c>
      <c r="G18" t="s">
        <v>71</v>
      </c>
      <c r="H18" t="s">
        <v>5</v>
      </c>
    </row>
    <row r="19" spans="1:8" x14ac:dyDescent="0.25">
      <c r="A19" t="s">
        <v>6</v>
      </c>
      <c r="B19">
        <v>513</v>
      </c>
      <c r="C19" t="s">
        <v>67</v>
      </c>
      <c r="D19" t="s">
        <v>8</v>
      </c>
      <c r="E19" t="s">
        <v>68</v>
      </c>
      <c r="F19">
        <f>VLOOKUP(Table1[[#This Row],[part]],Table9[],3,FALSE)</f>
        <v>4744</v>
      </c>
      <c r="G19" t="s">
        <v>69</v>
      </c>
      <c r="H19" t="s">
        <v>11</v>
      </c>
    </row>
    <row r="20" spans="1:8" x14ac:dyDescent="0.25">
      <c r="A20" t="s">
        <v>6</v>
      </c>
      <c r="B20">
        <v>513</v>
      </c>
      <c r="C20" t="s">
        <v>35</v>
      </c>
      <c r="D20" t="s">
        <v>8</v>
      </c>
      <c r="E20" t="s">
        <v>36</v>
      </c>
      <c r="F20">
        <f>VLOOKUP(Table1[[#This Row],[part]],Table9[],3,FALSE)</f>
        <v>4735</v>
      </c>
      <c r="G20" t="s">
        <v>37</v>
      </c>
      <c r="H20" t="s">
        <v>11</v>
      </c>
    </row>
    <row r="21" spans="1:8" x14ac:dyDescent="0.25">
      <c r="A21" t="s">
        <v>6</v>
      </c>
      <c r="B21">
        <v>513</v>
      </c>
      <c r="C21" t="s">
        <v>35</v>
      </c>
      <c r="D21" t="s">
        <v>8</v>
      </c>
      <c r="E21" t="s">
        <v>38</v>
      </c>
      <c r="F21">
        <f>VLOOKUP(Table1[[#This Row],[part]],Table9[],3,FALSE)</f>
        <v>4734</v>
      </c>
      <c r="G21" t="s">
        <v>39</v>
      </c>
      <c r="H21" t="s">
        <v>5</v>
      </c>
    </row>
    <row r="22" spans="1:8" x14ac:dyDescent="0.25">
      <c r="A22" t="s">
        <v>6</v>
      </c>
      <c r="B22">
        <v>513</v>
      </c>
      <c r="C22" t="s">
        <v>35</v>
      </c>
      <c r="D22" t="s">
        <v>8</v>
      </c>
      <c r="E22" t="s">
        <v>40</v>
      </c>
      <c r="F22">
        <f>VLOOKUP(Table1[[#This Row],[part]],Table9[],3,FALSE)</f>
        <v>4733</v>
      </c>
      <c r="G22" t="s">
        <v>41</v>
      </c>
      <c r="H22" t="s">
        <v>5</v>
      </c>
    </row>
    <row r="23" spans="1:8" x14ac:dyDescent="0.25">
      <c r="A23" t="s">
        <v>6</v>
      </c>
      <c r="B23">
        <v>513</v>
      </c>
      <c r="C23" t="s">
        <v>62</v>
      </c>
      <c r="D23" t="s">
        <v>8</v>
      </c>
      <c r="E23" t="s">
        <v>65</v>
      </c>
      <c r="F23">
        <f>VLOOKUP(Table1[[#This Row],[part]],Table9[],3,FALSE)</f>
        <v>4723</v>
      </c>
      <c r="G23" t="s">
        <v>66</v>
      </c>
      <c r="H23" t="s">
        <v>5</v>
      </c>
    </row>
    <row r="24" spans="1:8" x14ac:dyDescent="0.25">
      <c r="A24" t="s">
        <v>6</v>
      </c>
      <c r="B24">
        <v>513</v>
      </c>
      <c r="C24" t="s">
        <v>62</v>
      </c>
      <c r="D24" t="s">
        <v>8</v>
      </c>
      <c r="E24" t="s">
        <v>63</v>
      </c>
      <c r="F24">
        <f>VLOOKUP(Table1[[#This Row],[part]],Table9[],3,FALSE)</f>
        <v>4456</v>
      </c>
      <c r="G24" t="s">
        <v>64</v>
      </c>
      <c r="H24" t="s">
        <v>11</v>
      </c>
    </row>
    <row r="25" spans="1:8" x14ac:dyDescent="0.25">
      <c r="A25" t="s">
        <v>6</v>
      </c>
      <c r="B25">
        <v>513</v>
      </c>
      <c r="C25" t="s">
        <v>42</v>
      </c>
      <c r="D25" t="s">
        <v>8</v>
      </c>
      <c r="E25" t="s">
        <v>43</v>
      </c>
      <c r="F25">
        <f>VLOOKUP(Table1[[#This Row],[part]],Table9[],3,FALSE)</f>
        <v>4720</v>
      </c>
      <c r="G25" t="s">
        <v>44</v>
      </c>
      <c r="H25" t="s">
        <v>11</v>
      </c>
    </row>
    <row r="26" spans="1:8" x14ac:dyDescent="0.25">
      <c r="A26" t="s">
        <v>6</v>
      </c>
      <c r="B26">
        <v>513</v>
      </c>
      <c r="C26" t="s">
        <v>42</v>
      </c>
      <c r="D26" t="s">
        <v>8</v>
      </c>
      <c r="E26" t="s">
        <v>45</v>
      </c>
      <c r="F26">
        <f>VLOOKUP(Table1[[#This Row],[part]],Table9[],3,FALSE)</f>
        <v>4718</v>
      </c>
      <c r="G26" t="s">
        <v>46</v>
      </c>
      <c r="H26" t="s">
        <v>5</v>
      </c>
    </row>
    <row r="27" spans="1:8" x14ac:dyDescent="0.25">
      <c r="A27" t="s">
        <v>6</v>
      </c>
      <c r="B27">
        <v>513</v>
      </c>
      <c r="C27" t="s">
        <v>47</v>
      </c>
      <c r="D27" t="s">
        <v>8</v>
      </c>
      <c r="E27" t="s">
        <v>48</v>
      </c>
      <c r="F27">
        <f>VLOOKUP(Table1[[#This Row],[part]],Table9[],3,FALSE)</f>
        <v>4717</v>
      </c>
      <c r="G27" t="s">
        <v>49</v>
      </c>
      <c r="H27" t="s">
        <v>11</v>
      </c>
    </row>
    <row r="28" spans="1:8" x14ac:dyDescent="0.25">
      <c r="A28" t="s">
        <v>6</v>
      </c>
      <c r="B28">
        <v>513</v>
      </c>
      <c r="C28" t="s">
        <v>78</v>
      </c>
      <c r="D28" t="s">
        <v>8</v>
      </c>
      <c r="E28" t="s">
        <v>81</v>
      </c>
      <c r="F28">
        <f>VLOOKUP(Table1[[#This Row],[part]],Table9[],3,FALSE)</f>
        <v>4462</v>
      </c>
      <c r="G28" t="s">
        <v>82</v>
      </c>
      <c r="H28" t="s">
        <v>5</v>
      </c>
    </row>
    <row r="29" spans="1:8" x14ac:dyDescent="0.25">
      <c r="A29" t="s">
        <v>6</v>
      </c>
      <c r="B29">
        <v>513</v>
      </c>
      <c r="C29" t="s">
        <v>78</v>
      </c>
      <c r="D29" t="s">
        <v>8</v>
      </c>
      <c r="E29" t="s">
        <v>79</v>
      </c>
      <c r="F29">
        <f>VLOOKUP(Table1[[#This Row],[part]],Table9[],3,FALSE)</f>
        <v>4460</v>
      </c>
      <c r="G29" t="s">
        <v>80</v>
      </c>
      <c r="H29" t="s">
        <v>11</v>
      </c>
    </row>
    <row r="30" spans="1:8" x14ac:dyDescent="0.25">
      <c r="A30" t="s">
        <v>6</v>
      </c>
      <c r="B30">
        <v>513</v>
      </c>
      <c r="C30" t="s">
        <v>50</v>
      </c>
      <c r="D30" t="s">
        <v>8</v>
      </c>
      <c r="E30" t="s">
        <v>51</v>
      </c>
      <c r="F30">
        <f>VLOOKUP(Table1[[#This Row],[part]],Table9[],3,FALSE)</f>
        <v>4424</v>
      </c>
      <c r="G30" t="s">
        <v>52</v>
      </c>
      <c r="H30" t="s">
        <v>11</v>
      </c>
    </row>
    <row r="31" spans="1:8" x14ac:dyDescent="0.25">
      <c r="A31" t="s">
        <v>6</v>
      </c>
      <c r="B31">
        <v>513</v>
      </c>
      <c r="C31" t="s">
        <v>95</v>
      </c>
      <c r="D31" t="s">
        <v>8</v>
      </c>
      <c r="E31" t="s">
        <v>98</v>
      </c>
      <c r="F31">
        <f>VLOOKUP(Table1[[#This Row],[part]],Table9[],3,FALSE)</f>
        <v>4806</v>
      </c>
      <c r="G31" t="s">
        <v>99</v>
      </c>
      <c r="H31" t="s">
        <v>5</v>
      </c>
    </row>
    <row r="32" spans="1:8" x14ac:dyDescent="0.25">
      <c r="A32" t="s">
        <v>6</v>
      </c>
      <c r="B32">
        <v>513</v>
      </c>
      <c r="C32" t="s">
        <v>95</v>
      </c>
      <c r="D32" t="s">
        <v>8</v>
      </c>
      <c r="E32" t="s">
        <v>96</v>
      </c>
      <c r="F32">
        <f>VLOOKUP(Table1[[#This Row],[part]],Table9[],3,FALSE)</f>
        <v>4807</v>
      </c>
      <c r="G32" t="s">
        <v>97</v>
      </c>
      <c r="H32" t="s">
        <v>11</v>
      </c>
    </row>
    <row r="33" spans="1:8" x14ac:dyDescent="0.25">
      <c r="A33" t="s">
        <v>6</v>
      </c>
      <c r="B33">
        <v>513</v>
      </c>
      <c r="C33" t="s">
        <v>83</v>
      </c>
      <c r="D33" t="s">
        <v>8</v>
      </c>
      <c r="E33" t="s">
        <v>88</v>
      </c>
      <c r="F33">
        <f>VLOOKUP(Table1[[#This Row],[part]],Table9[],3,FALSE)</f>
        <v>4808</v>
      </c>
      <c r="G33" t="s">
        <v>89</v>
      </c>
      <c r="H33" t="s">
        <v>5</v>
      </c>
    </row>
    <row r="34" spans="1:8" x14ac:dyDescent="0.25">
      <c r="A34" t="s">
        <v>6</v>
      </c>
      <c r="B34">
        <v>513</v>
      </c>
      <c r="C34" t="s">
        <v>83</v>
      </c>
      <c r="D34" t="s">
        <v>8</v>
      </c>
      <c r="E34" t="s">
        <v>86</v>
      </c>
      <c r="F34">
        <f>VLOOKUP(Table1[[#This Row],[part]],Table9[],3,FALSE)</f>
        <v>4466</v>
      </c>
      <c r="G34" t="s">
        <v>87</v>
      </c>
      <c r="H34" t="s">
        <v>5</v>
      </c>
    </row>
    <row r="35" spans="1:8" x14ac:dyDescent="0.25">
      <c r="A35" t="s">
        <v>6</v>
      </c>
      <c r="B35">
        <v>513</v>
      </c>
      <c r="C35" t="s">
        <v>83</v>
      </c>
      <c r="D35" t="s">
        <v>8</v>
      </c>
      <c r="E35" t="s">
        <v>84</v>
      </c>
      <c r="F35">
        <f>VLOOKUP(Table1[[#This Row],[part]],Table9[],3,FALSE)</f>
        <v>4464</v>
      </c>
      <c r="G35" t="s">
        <v>85</v>
      </c>
      <c r="H35" t="s">
        <v>11</v>
      </c>
    </row>
    <row r="36" spans="1:8" x14ac:dyDescent="0.25">
      <c r="A36" t="s">
        <v>6</v>
      </c>
      <c r="B36">
        <v>513</v>
      </c>
      <c r="C36" t="s">
        <v>90</v>
      </c>
      <c r="D36" t="s">
        <v>8</v>
      </c>
      <c r="E36" t="s">
        <v>93</v>
      </c>
      <c r="F36">
        <f>VLOOKUP(Table1[[#This Row],[part]],Table9[],3,FALSE)</f>
        <v>4809</v>
      </c>
      <c r="G36" t="s">
        <v>94</v>
      </c>
      <c r="H36" t="s">
        <v>5</v>
      </c>
    </row>
    <row r="37" spans="1:8" x14ac:dyDescent="0.25">
      <c r="A37" t="s">
        <v>6</v>
      </c>
      <c r="B37">
        <v>513</v>
      </c>
      <c r="C37" t="s">
        <v>90</v>
      </c>
      <c r="D37" t="s">
        <v>8</v>
      </c>
      <c r="E37" t="s">
        <v>91</v>
      </c>
      <c r="F37">
        <f>VLOOKUP(Table1[[#This Row],[part]],Table9[],3,FALSE)</f>
        <v>4810</v>
      </c>
      <c r="G37" t="s">
        <v>92</v>
      </c>
      <c r="H37" t="s">
        <v>11</v>
      </c>
    </row>
    <row r="38" spans="1:8" x14ac:dyDescent="0.25">
      <c r="A38" t="s">
        <v>6</v>
      </c>
      <c r="B38">
        <v>513</v>
      </c>
      <c r="C38" t="s">
        <v>197</v>
      </c>
      <c r="D38" t="s">
        <v>198</v>
      </c>
      <c r="E38" t="s">
        <v>200</v>
      </c>
      <c r="F38">
        <f>VLOOKUP(Table1[[#This Row],[part]],Table9[],3,FALSE)</f>
        <v>4626</v>
      </c>
      <c r="G38" t="s">
        <v>201</v>
      </c>
      <c r="H38" t="s">
        <v>5</v>
      </c>
    </row>
    <row r="39" spans="1:8" x14ac:dyDescent="0.25">
      <c r="A39" t="s">
        <v>6</v>
      </c>
      <c r="B39">
        <v>513</v>
      </c>
      <c r="C39" t="s">
        <v>208</v>
      </c>
      <c r="D39" t="s">
        <v>8</v>
      </c>
      <c r="E39" t="s">
        <v>209</v>
      </c>
      <c r="F39">
        <f>VLOOKUP(Table1[[#This Row],[part]],Table9[],3,FALSE)</f>
        <v>4534</v>
      </c>
      <c r="G39" t="s">
        <v>210</v>
      </c>
      <c r="H39" t="s">
        <v>5</v>
      </c>
    </row>
    <row r="40" spans="1:8" x14ac:dyDescent="0.25">
      <c r="A40" t="s">
        <v>6</v>
      </c>
      <c r="B40">
        <v>513</v>
      </c>
      <c r="C40" t="s">
        <v>205</v>
      </c>
      <c r="D40" t="s">
        <v>206</v>
      </c>
      <c r="E40" t="s">
        <v>206</v>
      </c>
      <c r="F40">
        <f>VLOOKUP(Table1[[#This Row],[part]],Table9[],3,FALSE)</f>
        <v>4532</v>
      </c>
      <c r="G40" t="s">
        <v>207</v>
      </c>
      <c r="H40" t="s">
        <v>5</v>
      </c>
    </row>
    <row r="41" spans="1:8" x14ac:dyDescent="0.25">
      <c r="A41" t="s">
        <v>6</v>
      </c>
      <c r="B41">
        <v>513</v>
      </c>
      <c r="C41" t="s">
        <v>202</v>
      </c>
      <c r="D41" t="s">
        <v>114</v>
      </c>
      <c r="E41" t="s">
        <v>203</v>
      </c>
      <c r="F41">
        <f>VLOOKUP(Table1[[#This Row],[part]],Table9[],3,FALSE)</f>
        <v>4712</v>
      </c>
      <c r="G41" t="s">
        <v>204</v>
      </c>
      <c r="H41" t="s">
        <v>5</v>
      </c>
    </row>
    <row r="42" spans="1:8" x14ac:dyDescent="0.25">
      <c r="A42" t="s">
        <v>6</v>
      </c>
      <c r="B42">
        <v>513</v>
      </c>
      <c r="C42" t="s">
        <v>219</v>
      </c>
      <c r="D42" t="s">
        <v>220</v>
      </c>
      <c r="E42" t="s">
        <v>220</v>
      </c>
      <c r="F42">
        <f>VLOOKUP(Table1[[#This Row],[part]],Table9[],3,FALSE)</f>
        <v>4710</v>
      </c>
      <c r="G42" t="s">
        <v>221</v>
      </c>
      <c r="H42" t="s">
        <v>5</v>
      </c>
    </row>
    <row r="43" spans="1:8" x14ac:dyDescent="0.25">
      <c r="A43" t="s">
        <v>6</v>
      </c>
      <c r="B43">
        <v>513</v>
      </c>
      <c r="C43" t="s">
        <v>194</v>
      </c>
      <c r="D43" t="s">
        <v>195</v>
      </c>
      <c r="E43" t="s">
        <v>195</v>
      </c>
      <c r="F43">
        <f>VLOOKUP(Table1[[#This Row],[part]],Table9[],3,FALSE)</f>
        <v>4529</v>
      </c>
      <c r="G43" t="s">
        <v>196</v>
      </c>
      <c r="H43" t="s">
        <v>5</v>
      </c>
    </row>
    <row r="44" spans="1:8" x14ac:dyDescent="0.25">
      <c r="A44" t="s">
        <v>6</v>
      </c>
      <c r="B44">
        <v>513</v>
      </c>
      <c r="C44" t="s">
        <v>197</v>
      </c>
      <c r="D44" t="s">
        <v>198</v>
      </c>
      <c r="E44" t="s">
        <v>198</v>
      </c>
      <c r="F44">
        <f>VLOOKUP(Table1[[#This Row],[part]],Table9[],3,FALSE)</f>
        <v>4530</v>
      </c>
      <c r="G44" t="s">
        <v>199</v>
      </c>
      <c r="H44" t="s">
        <v>5</v>
      </c>
    </row>
    <row r="45" spans="1:8" x14ac:dyDescent="0.25">
      <c r="A45" t="s">
        <v>6</v>
      </c>
      <c r="B45">
        <v>513</v>
      </c>
      <c r="C45" t="s">
        <v>189</v>
      </c>
      <c r="D45" t="s">
        <v>190</v>
      </c>
      <c r="E45" t="str">
        <f>Table1[[#This Row],[dummy_part]]</f>
        <v>V008123</v>
      </c>
      <c r="F45">
        <f>VLOOKUP(Table1[[#This Row],[part]],Table9[],3,FALSE)</f>
        <v>4527</v>
      </c>
      <c r="G45" t="s">
        <v>77</v>
      </c>
      <c r="H45" t="s">
        <v>11</v>
      </c>
    </row>
    <row r="46" spans="1:8" x14ac:dyDescent="0.25">
      <c r="A46" t="s">
        <v>6</v>
      </c>
      <c r="B46">
        <v>513</v>
      </c>
      <c r="C46" t="s">
        <v>189</v>
      </c>
      <c r="D46" t="s">
        <v>190</v>
      </c>
      <c r="E46" t="s">
        <v>190</v>
      </c>
      <c r="F46">
        <f>VLOOKUP(Table1[[#This Row],[part]],Table9[],3,FALSE)</f>
        <v>4527</v>
      </c>
      <c r="G46" t="s">
        <v>189</v>
      </c>
      <c r="H46" t="s">
        <v>5</v>
      </c>
    </row>
    <row r="47" spans="1:8" x14ac:dyDescent="0.25">
      <c r="A47" t="s">
        <v>6</v>
      </c>
      <c r="B47">
        <v>513</v>
      </c>
      <c r="C47" t="s">
        <v>191</v>
      </c>
      <c r="D47" t="s">
        <v>192</v>
      </c>
      <c r="E47" t="s">
        <v>192</v>
      </c>
      <c r="F47">
        <f>VLOOKUP(Table1[[#This Row],[part]],Table9[],3,FALSE)</f>
        <v>4709</v>
      </c>
      <c r="G47" t="s">
        <v>193</v>
      </c>
      <c r="H47" t="s">
        <v>5</v>
      </c>
    </row>
    <row r="48" spans="1:8" x14ac:dyDescent="0.25">
      <c r="A48" t="s">
        <v>6</v>
      </c>
      <c r="B48">
        <v>513</v>
      </c>
      <c r="C48" t="s">
        <v>167</v>
      </c>
      <c r="D48" t="s">
        <v>8</v>
      </c>
      <c r="E48" t="s">
        <v>168</v>
      </c>
      <c r="F48">
        <f>VLOOKUP(Table1[[#This Row],[part]],Table9[],3,FALSE)</f>
        <v>4519</v>
      </c>
      <c r="G48" t="s">
        <v>169</v>
      </c>
      <c r="H48" t="s">
        <v>5</v>
      </c>
    </row>
    <row r="49" spans="1:8" x14ac:dyDescent="0.25">
      <c r="A49" t="s">
        <v>6</v>
      </c>
      <c r="B49">
        <v>513</v>
      </c>
      <c r="C49" t="s">
        <v>110</v>
      </c>
      <c r="D49" t="s">
        <v>101</v>
      </c>
      <c r="E49" t="s">
        <v>114</v>
      </c>
      <c r="F49">
        <f>VLOOKUP(Table1[[#This Row],[part]],Table9[],3,FALSE)</f>
        <v>4493</v>
      </c>
      <c r="G49" t="s">
        <v>109</v>
      </c>
      <c r="H49" t="s">
        <v>5</v>
      </c>
    </row>
    <row r="50" spans="1:8" x14ac:dyDescent="0.25">
      <c r="A50" t="s">
        <v>6</v>
      </c>
      <c r="B50">
        <v>513</v>
      </c>
      <c r="C50" t="s">
        <v>100</v>
      </c>
      <c r="D50" t="s">
        <v>101</v>
      </c>
      <c r="E50" t="s">
        <v>108</v>
      </c>
      <c r="F50">
        <f>VLOOKUP(Table1[[#This Row],[part]],Table9[],3,FALSE)</f>
        <v>4489</v>
      </c>
      <c r="G50" t="s">
        <v>109</v>
      </c>
      <c r="H50" t="s">
        <v>5</v>
      </c>
    </row>
    <row r="51" spans="1:8" x14ac:dyDescent="0.25">
      <c r="A51" t="s">
        <v>6</v>
      </c>
      <c r="B51">
        <v>513</v>
      </c>
      <c r="C51" t="s">
        <v>110</v>
      </c>
      <c r="D51" t="s">
        <v>101</v>
      </c>
      <c r="E51" t="s">
        <v>113</v>
      </c>
      <c r="F51">
        <f>VLOOKUP(Table1[[#This Row],[part]],Table9[],3,FALSE)</f>
        <v>4492</v>
      </c>
      <c r="G51" t="s">
        <v>107</v>
      </c>
      <c r="H51" t="s">
        <v>5</v>
      </c>
    </row>
    <row r="52" spans="1:8" x14ac:dyDescent="0.25">
      <c r="A52" t="s">
        <v>6</v>
      </c>
      <c r="B52">
        <v>513</v>
      </c>
      <c r="C52" t="s">
        <v>100</v>
      </c>
      <c r="D52" t="s">
        <v>101</v>
      </c>
      <c r="E52" t="s">
        <v>106</v>
      </c>
      <c r="F52">
        <f>VLOOKUP(Table1[[#This Row],[part]],Table9[],3,FALSE)</f>
        <v>4488</v>
      </c>
      <c r="G52" t="s">
        <v>107</v>
      </c>
      <c r="H52" t="s">
        <v>5</v>
      </c>
    </row>
    <row r="53" spans="1:8" x14ac:dyDescent="0.25">
      <c r="A53" t="s">
        <v>6</v>
      </c>
      <c r="B53">
        <v>513</v>
      </c>
      <c r="C53" t="s">
        <v>110</v>
      </c>
      <c r="D53" t="s">
        <v>101</v>
      </c>
      <c r="E53" t="s">
        <v>112</v>
      </c>
      <c r="F53">
        <f>VLOOKUP(Table1[[#This Row],[part]],Table9[],3,FALSE)</f>
        <v>4491</v>
      </c>
      <c r="G53" t="s">
        <v>105</v>
      </c>
      <c r="H53" t="s">
        <v>5</v>
      </c>
    </row>
    <row r="54" spans="1:8" x14ac:dyDescent="0.25">
      <c r="A54" t="s">
        <v>6</v>
      </c>
      <c r="B54">
        <v>513</v>
      </c>
      <c r="C54" t="s">
        <v>110</v>
      </c>
      <c r="D54" t="s">
        <v>101</v>
      </c>
      <c r="E54" t="s">
        <v>111</v>
      </c>
      <c r="F54">
        <f>VLOOKUP(Table1[[#This Row],[part]],Table9[],3,FALSE)</f>
        <v>4490</v>
      </c>
      <c r="G54" t="s">
        <v>103</v>
      </c>
      <c r="H54" t="s">
        <v>11</v>
      </c>
    </row>
    <row r="55" spans="1:8" x14ac:dyDescent="0.25">
      <c r="A55" t="s">
        <v>6</v>
      </c>
      <c r="B55">
        <v>513</v>
      </c>
      <c r="C55" t="s">
        <v>100</v>
      </c>
      <c r="D55" t="s">
        <v>101</v>
      </c>
      <c r="E55" t="s">
        <v>462</v>
      </c>
      <c r="F55">
        <f>VLOOKUP(Table1[[#This Row],[part]],Table9[],3,FALSE)</f>
        <v>4487</v>
      </c>
      <c r="G55" t="s">
        <v>105</v>
      </c>
      <c r="H55" t="s">
        <v>5</v>
      </c>
    </row>
    <row r="56" spans="1:8" x14ac:dyDescent="0.25">
      <c r="A56" t="s">
        <v>6</v>
      </c>
      <c r="B56">
        <v>513</v>
      </c>
      <c r="C56" t="s">
        <v>100</v>
      </c>
      <c r="D56" t="s">
        <v>101</v>
      </c>
      <c r="E56" t="s">
        <v>102</v>
      </c>
      <c r="F56">
        <f>VLOOKUP(Table1[[#This Row],[part]],Table9[],3,FALSE)</f>
        <v>4486</v>
      </c>
      <c r="G56" t="s">
        <v>103</v>
      </c>
      <c r="H56" t="s">
        <v>11</v>
      </c>
    </row>
    <row r="57" spans="1:8" x14ac:dyDescent="0.25">
      <c r="A57" t="s">
        <v>6</v>
      </c>
      <c r="B57">
        <v>513</v>
      </c>
      <c r="C57" t="s">
        <v>140</v>
      </c>
      <c r="D57" t="s">
        <v>142</v>
      </c>
      <c r="E57" t="s">
        <v>144</v>
      </c>
      <c r="F57">
        <f>VLOOKUP(Table1[[#This Row],[part]],Table9[],3,FALSE)</f>
        <v>4504</v>
      </c>
      <c r="G57" t="s">
        <v>145</v>
      </c>
      <c r="H57" t="s">
        <v>5</v>
      </c>
    </row>
    <row r="58" spans="1:8" x14ac:dyDescent="0.25">
      <c r="A58" t="s">
        <v>6</v>
      </c>
      <c r="B58">
        <v>513</v>
      </c>
      <c r="C58" t="s">
        <v>140</v>
      </c>
      <c r="D58" t="s">
        <v>144</v>
      </c>
      <c r="E58" t="str">
        <f>Table1[[#This Row],[dummy_part]]</f>
        <v>V008107</v>
      </c>
      <c r="F58">
        <f>VLOOKUP(Table1[[#This Row],[part]],Table9[],3,FALSE)</f>
        <v>4504</v>
      </c>
      <c r="G58" t="s">
        <v>77</v>
      </c>
      <c r="H58" t="s">
        <v>11</v>
      </c>
    </row>
    <row r="59" spans="1:8" x14ac:dyDescent="0.25">
      <c r="A59" t="s">
        <v>6</v>
      </c>
      <c r="B59">
        <v>513</v>
      </c>
      <c r="C59" t="s">
        <v>140</v>
      </c>
      <c r="D59" t="s">
        <v>141</v>
      </c>
      <c r="E59" t="s">
        <v>142</v>
      </c>
      <c r="F59">
        <f>VLOOKUP(Table1[[#This Row],[part]],Table9[],3,FALSE)</f>
        <v>4503</v>
      </c>
      <c r="G59" t="s">
        <v>143</v>
      </c>
      <c r="H59" t="s">
        <v>5</v>
      </c>
    </row>
    <row r="60" spans="1:8" x14ac:dyDescent="0.25">
      <c r="A60" t="s">
        <v>6</v>
      </c>
      <c r="B60">
        <v>513</v>
      </c>
      <c r="C60" t="s">
        <v>146</v>
      </c>
      <c r="D60" t="s">
        <v>8</v>
      </c>
      <c r="E60" t="s">
        <v>149</v>
      </c>
      <c r="F60">
        <f>VLOOKUP(Table1[[#This Row],[part]],Table9[],3,FALSE)</f>
        <v>4506</v>
      </c>
      <c r="G60" t="s">
        <v>150</v>
      </c>
      <c r="H60" t="s">
        <v>5</v>
      </c>
    </row>
    <row r="61" spans="1:8" x14ac:dyDescent="0.25">
      <c r="A61" t="s">
        <v>6</v>
      </c>
      <c r="B61">
        <v>513</v>
      </c>
      <c r="C61" t="s">
        <v>184</v>
      </c>
      <c r="D61" t="s">
        <v>101</v>
      </c>
      <c r="E61" t="s">
        <v>187</v>
      </c>
      <c r="F61">
        <f>VLOOKUP(Table1[[#This Row],[part]],Table9[],3,FALSE)</f>
        <v>4795</v>
      </c>
      <c r="G61" t="s">
        <v>188</v>
      </c>
      <c r="H61" t="s">
        <v>5</v>
      </c>
    </row>
    <row r="62" spans="1:8" x14ac:dyDescent="0.25">
      <c r="A62" t="s">
        <v>6</v>
      </c>
      <c r="B62">
        <v>513</v>
      </c>
      <c r="C62" t="s">
        <v>184</v>
      </c>
      <c r="D62" t="s">
        <v>101</v>
      </c>
      <c r="E62" t="s">
        <v>185</v>
      </c>
      <c r="F62">
        <f>VLOOKUP(Table1[[#This Row],[part]],Table9[],3,FALSE)</f>
        <v>4525</v>
      </c>
      <c r="G62" t="s">
        <v>186</v>
      </c>
      <c r="H62" t="s">
        <v>5</v>
      </c>
    </row>
    <row r="63" spans="1:8" x14ac:dyDescent="0.25">
      <c r="A63" t="s">
        <v>6</v>
      </c>
      <c r="B63">
        <v>513</v>
      </c>
      <c r="C63" t="s">
        <v>176</v>
      </c>
      <c r="D63" t="s">
        <v>177</v>
      </c>
      <c r="E63" t="str">
        <f>Table1[[#This Row],[dummy_part]]</f>
        <v>V008089</v>
      </c>
      <c r="F63">
        <f>VLOOKUP(Table1[[#This Row],[part]],Table9[],3,FALSE)</f>
        <v>4522</v>
      </c>
      <c r="G63" t="s">
        <v>77</v>
      </c>
      <c r="H63" t="s">
        <v>11</v>
      </c>
    </row>
    <row r="64" spans="1:8" x14ac:dyDescent="0.25">
      <c r="A64" t="s">
        <v>6</v>
      </c>
      <c r="B64">
        <v>513</v>
      </c>
      <c r="C64" t="s">
        <v>176</v>
      </c>
      <c r="D64" t="s">
        <v>177</v>
      </c>
      <c r="E64" t="s">
        <v>177</v>
      </c>
      <c r="F64">
        <f>VLOOKUP(Table1[[#This Row],[part]],Table9[],3,FALSE)</f>
        <v>4522</v>
      </c>
      <c r="G64" t="s">
        <v>178</v>
      </c>
      <c r="H64" t="s">
        <v>5</v>
      </c>
    </row>
    <row r="65" spans="1:8" x14ac:dyDescent="0.25">
      <c r="A65" t="s">
        <v>6</v>
      </c>
      <c r="B65">
        <v>513</v>
      </c>
      <c r="C65" t="s">
        <v>179</v>
      </c>
      <c r="D65" t="s">
        <v>8</v>
      </c>
      <c r="E65" t="s">
        <v>182</v>
      </c>
      <c r="F65">
        <f>VLOOKUP(Table1[[#This Row],[part]],Table9[],3,FALSE)</f>
        <v>4524</v>
      </c>
      <c r="G65" t="s">
        <v>183</v>
      </c>
      <c r="H65" t="s">
        <v>5</v>
      </c>
    </row>
    <row r="66" spans="1:8" x14ac:dyDescent="0.25">
      <c r="A66" t="s">
        <v>6</v>
      </c>
      <c r="B66">
        <v>513</v>
      </c>
      <c r="C66" t="s">
        <v>179</v>
      </c>
      <c r="D66" t="s">
        <v>8</v>
      </c>
      <c r="E66" t="s">
        <v>180</v>
      </c>
      <c r="F66">
        <f>VLOOKUP(Table1[[#This Row],[part]],Table9[],3,FALSE)</f>
        <v>4523</v>
      </c>
      <c r="G66" t="s">
        <v>181</v>
      </c>
      <c r="H66" t="s">
        <v>5</v>
      </c>
    </row>
    <row r="67" spans="1:8" x14ac:dyDescent="0.25">
      <c r="A67" t="s">
        <v>6</v>
      </c>
      <c r="B67">
        <v>513</v>
      </c>
      <c r="C67" t="s">
        <v>173</v>
      </c>
      <c r="D67" t="s">
        <v>174</v>
      </c>
      <c r="E67" t="str">
        <f>Table1[[#This Row],[dummy_part]]</f>
        <v>V008085</v>
      </c>
      <c r="F67">
        <f>VLOOKUP(Table1[[#This Row],[part]],Table9[],3,FALSE)</f>
        <v>4521</v>
      </c>
      <c r="G67" t="s">
        <v>77</v>
      </c>
      <c r="H67" t="s">
        <v>11</v>
      </c>
    </row>
    <row r="68" spans="1:8" x14ac:dyDescent="0.25">
      <c r="A68" t="s">
        <v>6</v>
      </c>
      <c r="B68">
        <v>513</v>
      </c>
      <c r="C68" t="s">
        <v>173</v>
      </c>
      <c r="D68" t="s">
        <v>174</v>
      </c>
      <c r="E68" t="s">
        <v>174</v>
      </c>
      <c r="F68">
        <f>VLOOKUP(Table1[[#This Row],[part]],Table9[],3,FALSE)</f>
        <v>4521</v>
      </c>
      <c r="G68" t="s">
        <v>175</v>
      </c>
      <c r="H68" t="s">
        <v>5</v>
      </c>
    </row>
    <row r="69" spans="1:8" x14ac:dyDescent="0.25">
      <c r="A69" t="s">
        <v>6</v>
      </c>
      <c r="B69">
        <v>513</v>
      </c>
      <c r="C69" t="s">
        <v>170</v>
      </c>
      <c r="D69" t="s">
        <v>171</v>
      </c>
      <c r="E69" t="str">
        <f>Table1[[#This Row],[dummy_part]]</f>
        <v>V008081</v>
      </c>
      <c r="F69">
        <f>VLOOKUP(Table1[[#This Row],[part]],Table9[],3,FALSE)</f>
        <v>4520</v>
      </c>
      <c r="G69" t="s">
        <v>77</v>
      </c>
      <c r="H69" t="s">
        <v>11</v>
      </c>
    </row>
    <row r="70" spans="1:8" x14ac:dyDescent="0.25">
      <c r="A70" t="s">
        <v>6</v>
      </c>
      <c r="B70">
        <v>513</v>
      </c>
      <c r="C70" t="s">
        <v>170</v>
      </c>
      <c r="D70" t="s">
        <v>171</v>
      </c>
      <c r="E70" t="s">
        <v>171</v>
      </c>
      <c r="F70">
        <f>VLOOKUP(Table1[[#This Row],[part]],Table9[],3,FALSE)</f>
        <v>4520</v>
      </c>
      <c r="G70" t="s">
        <v>172</v>
      </c>
      <c r="H70" t="s">
        <v>5</v>
      </c>
    </row>
    <row r="71" spans="1:8" x14ac:dyDescent="0.25">
      <c r="A71" t="s">
        <v>6</v>
      </c>
      <c r="B71">
        <v>513</v>
      </c>
      <c r="C71" t="s">
        <v>20</v>
      </c>
      <c r="D71" t="s">
        <v>8</v>
      </c>
      <c r="E71" t="s">
        <v>23</v>
      </c>
      <c r="F71">
        <f>VLOOKUP(Table1[[#This Row],[part]],Table9[],3,FALSE)</f>
        <v>4689</v>
      </c>
      <c r="G71" t="s">
        <v>24</v>
      </c>
      <c r="H71" t="s">
        <v>5</v>
      </c>
    </row>
    <row r="72" spans="1:8" x14ac:dyDescent="0.25">
      <c r="A72" t="s">
        <v>6</v>
      </c>
      <c r="B72">
        <v>513</v>
      </c>
      <c r="C72" t="s">
        <v>20</v>
      </c>
      <c r="D72" t="s">
        <v>8</v>
      </c>
      <c r="E72" t="s">
        <v>21</v>
      </c>
      <c r="F72">
        <f>VLOOKUP(Table1[[#This Row],[part]],Table9[],3,FALSE)</f>
        <v>4684</v>
      </c>
      <c r="G72" t="s">
        <v>22</v>
      </c>
      <c r="H72" t="s">
        <v>11</v>
      </c>
    </row>
    <row r="73" spans="1:8" x14ac:dyDescent="0.25">
      <c r="A73" t="s">
        <v>6</v>
      </c>
      <c r="B73">
        <v>513</v>
      </c>
      <c r="C73" t="s">
        <v>164</v>
      </c>
      <c r="D73" t="s">
        <v>165</v>
      </c>
      <c r="E73" t="str">
        <f>Table1[[#This Row],[dummy_part]]</f>
        <v>V008040</v>
      </c>
      <c r="F73">
        <f>VLOOKUP(Table1[[#This Row],[part]],Table9[],3,FALSE)</f>
        <v>4518</v>
      </c>
      <c r="G73" t="s">
        <v>77</v>
      </c>
      <c r="H73" t="s">
        <v>11</v>
      </c>
    </row>
    <row r="74" spans="1:8" x14ac:dyDescent="0.25">
      <c r="A74" t="s">
        <v>6</v>
      </c>
      <c r="B74">
        <v>513</v>
      </c>
      <c r="C74" t="s">
        <v>164</v>
      </c>
      <c r="D74" t="s">
        <v>165</v>
      </c>
      <c r="E74" t="s">
        <v>165</v>
      </c>
      <c r="F74">
        <f>VLOOKUP(Table1[[#This Row],[part]],Table9[],3,FALSE)</f>
        <v>4518</v>
      </c>
      <c r="G74" t="s">
        <v>166</v>
      </c>
      <c r="H74" t="s">
        <v>5</v>
      </c>
    </row>
    <row r="75" spans="1:8" x14ac:dyDescent="0.25">
      <c r="A75" t="s">
        <v>6</v>
      </c>
      <c r="B75">
        <v>513</v>
      </c>
      <c r="C75" t="s">
        <v>161</v>
      </c>
      <c r="D75" t="s">
        <v>162</v>
      </c>
      <c r="E75" t="str">
        <f>Table1[[#This Row],[dummy_part]]</f>
        <v>V008039</v>
      </c>
      <c r="F75">
        <f>VLOOKUP(Table1[[#This Row],[part]],Table9[],3,FALSE)</f>
        <v>4517</v>
      </c>
      <c r="G75" t="s">
        <v>77</v>
      </c>
      <c r="H75" t="s">
        <v>11</v>
      </c>
    </row>
    <row r="76" spans="1:8" x14ac:dyDescent="0.25">
      <c r="A76" t="s">
        <v>6</v>
      </c>
      <c r="B76">
        <v>513</v>
      </c>
      <c r="C76" t="s">
        <v>161</v>
      </c>
      <c r="D76" t="s">
        <v>162</v>
      </c>
      <c r="E76" t="s">
        <v>162</v>
      </c>
      <c r="F76">
        <f>VLOOKUP(Table1[[#This Row],[part]],Table9[],3,FALSE)</f>
        <v>4517</v>
      </c>
      <c r="G76" t="s">
        <v>163</v>
      </c>
      <c r="H76" t="s">
        <v>5</v>
      </c>
    </row>
    <row r="77" spans="1:8" x14ac:dyDescent="0.25">
      <c r="A77" t="s">
        <v>6</v>
      </c>
      <c r="B77">
        <v>513</v>
      </c>
      <c r="C77" t="s">
        <v>159</v>
      </c>
      <c r="D77" t="s">
        <v>160</v>
      </c>
      <c r="E77" t="str">
        <f>Table1[[#This Row],[dummy_part]]</f>
        <v>V008037</v>
      </c>
      <c r="F77">
        <f>VLOOKUP(Table1[[#This Row],[part]],Table9[],3,FALSE)</f>
        <v>4516</v>
      </c>
      <c r="G77" t="s">
        <v>77</v>
      </c>
      <c r="H77" t="s">
        <v>11</v>
      </c>
    </row>
    <row r="78" spans="1:8" x14ac:dyDescent="0.25">
      <c r="A78" t="s">
        <v>6</v>
      </c>
      <c r="B78">
        <v>513</v>
      </c>
      <c r="C78" t="s">
        <v>151</v>
      </c>
      <c r="D78" t="s">
        <v>8</v>
      </c>
      <c r="E78" t="s">
        <v>156</v>
      </c>
      <c r="F78">
        <f>VLOOKUP(Table1[[#This Row],[part]],Table9[],3,FALSE)</f>
        <v>4509</v>
      </c>
      <c r="G78" t="s">
        <v>157</v>
      </c>
      <c r="H78" t="s">
        <v>5</v>
      </c>
    </row>
    <row r="79" spans="1:8" x14ac:dyDescent="0.25">
      <c r="A79" t="s">
        <v>6</v>
      </c>
      <c r="B79">
        <v>513</v>
      </c>
      <c r="C79" t="s">
        <v>151</v>
      </c>
      <c r="D79" t="s">
        <v>8</v>
      </c>
      <c r="E79" t="s">
        <v>154</v>
      </c>
      <c r="F79">
        <f>VLOOKUP(Table1[[#This Row],[part]],Table9[],3,FALSE)</f>
        <v>4508</v>
      </c>
      <c r="G79" t="s">
        <v>155</v>
      </c>
      <c r="H79" t="s">
        <v>5</v>
      </c>
    </row>
    <row r="80" spans="1:8" x14ac:dyDescent="0.25">
      <c r="A80" t="s">
        <v>6</v>
      </c>
      <c r="B80">
        <v>513</v>
      </c>
      <c r="C80" t="s">
        <v>151</v>
      </c>
      <c r="D80" t="s">
        <v>8</v>
      </c>
      <c r="E80" t="s">
        <v>152</v>
      </c>
      <c r="F80">
        <f>VLOOKUP(Table1[[#This Row],[part]],Table9[],3,FALSE)</f>
        <v>4507</v>
      </c>
      <c r="G80" t="s">
        <v>153</v>
      </c>
      <c r="H80" t="s">
        <v>5</v>
      </c>
    </row>
    <row r="81" spans="1:8" x14ac:dyDescent="0.25">
      <c r="A81" t="s">
        <v>6</v>
      </c>
      <c r="B81">
        <v>513</v>
      </c>
      <c r="C81" t="s">
        <v>146</v>
      </c>
      <c r="D81" t="s">
        <v>8</v>
      </c>
      <c r="E81" t="s">
        <v>147</v>
      </c>
      <c r="F81">
        <f>VLOOKUP(Table1[[#This Row],[part]],Table9[],3,FALSE)</f>
        <v>4653</v>
      </c>
      <c r="G81" t="s">
        <v>148</v>
      </c>
      <c r="H81" t="s">
        <v>5</v>
      </c>
    </row>
    <row r="82" spans="1:8" x14ac:dyDescent="0.25">
      <c r="A82" t="s">
        <v>6</v>
      </c>
      <c r="B82">
        <v>513</v>
      </c>
      <c r="C82" t="s">
        <v>137</v>
      </c>
      <c r="D82" t="s">
        <v>138</v>
      </c>
      <c r="E82" t="str">
        <f>Table1[[#This Row],[dummy_part]]</f>
        <v>V008026</v>
      </c>
      <c r="F82">
        <f>VLOOKUP(Table1[[#This Row],[part]],Table9[],3,FALSE)</f>
        <v>4652</v>
      </c>
      <c r="G82" t="s">
        <v>77</v>
      </c>
      <c r="H82" t="s">
        <v>11</v>
      </c>
    </row>
    <row r="83" spans="1:8" x14ac:dyDescent="0.25">
      <c r="A83" t="s">
        <v>6</v>
      </c>
      <c r="B83">
        <v>513</v>
      </c>
      <c r="C83" t="s">
        <v>137</v>
      </c>
      <c r="D83" t="s">
        <v>138</v>
      </c>
      <c r="E83" t="s">
        <v>138</v>
      </c>
      <c r="F83">
        <f>VLOOKUP(Table1[[#This Row],[part]],Table9[],3,FALSE)</f>
        <v>4652</v>
      </c>
      <c r="G83" t="s">
        <v>139</v>
      </c>
      <c r="H83" t="s">
        <v>5</v>
      </c>
    </row>
    <row r="84" spans="1:8" x14ac:dyDescent="0.25">
      <c r="A84" t="s">
        <v>6</v>
      </c>
      <c r="B84">
        <v>513</v>
      </c>
      <c r="C84" t="s">
        <v>134</v>
      </c>
      <c r="D84" t="s">
        <v>135</v>
      </c>
      <c r="E84" t="str">
        <f>Table1[[#This Row],[dummy_part]]</f>
        <v>V008024</v>
      </c>
      <c r="F84">
        <f>VLOOKUP(Table1[[#This Row],[part]],Table9[],3,FALSE)</f>
        <v>4501</v>
      </c>
      <c r="G84" t="s">
        <v>77</v>
      </c>
      <c r="H84" t="s">
        <v>11</v>
      </c>
    </row>
    <row r="85" spans="1:8" x14ac:dyDescent="0.25">
      <c r="A85" t="s">
        <v>6</v>
      </c>
      <c r="B85">
        <v>513</v>
      </c>
      <c r="C85" t="s">
        <v>134</v>
      </c>
      <c r="D85" t="s">
        <v>135</v>
      </c>
      <c r="E85" t="s">
        <v>135</v>
      </c>
      <c r="F85">
        <f>VLOOKUP(Table1[[#This Row],[part]],Table9[],3,FALSE)</f>
        <v>4501</v>
      </c>
      <c r="G85" t="s">
        <v>136</v>
      </c>
      <c r="H85" t="s">
        <v>5</v>
      </c>
    </row>
    <row r="86" spans="1:8" x14ac:dyDescent="0.25">
      <c r="A86" t="s">
        <v>6</v>
      </c>
      <c r="B86">
        <v>513</v>
      </c>
      <c r="C86" t="s">
        <v>131</v>
      </c>
      <c r="D86" t="s">
        <v>132</v>
      </c>
      <c r="E86" t="str">
        <f>Table1[[#This Row],[dummy_part]]</f>
        <v>V008023</v>
      </c>
      <c r="F86">
        <f>VLOOKUP(Table1[[#This Row],[part]],Table9[],3,FALSE)</f>
        <v>4500</v>
      </c>
      <c r="G86" t="s">
        <v>77</v>
      </c>
      <c r="H86" t="s">
        <v>11</v>
      </c>
    </row>
    <row r="87" spans="1:8" x14ac:dyDescent="0.25">
      <c r="A87" t="s">
        <v>6</v>
      </c>
      <c r="B87">
        <v>513</v>
      </c>
      <c r="C87" t="s">
        <v>131</v>
      </c>
      <c r="D87" t="s">
        <v>132</v>
      </c>
      <c r="E87" t="s">
        <v>132</v>
      </c>
      <c r="F87">
        <f>VLOOKUP(Table1[[#This Row],[part]],Table9[],3,FALSE)</f>
        <v>4500</v>
      </c>
      <c r="G87" t="s">
        <v>133</v>
      </c>
      <c r="H87" t="s">
        <v>5</v>
      </c>
    </row>
    <row r="88" spans="1:8" x14ac:dyDescent="0.25">
      <c r="A88" t="s">
        <v>6</v>
      </c>
      <c r="B88">
        <v>513</v>
      </c>
      <c r="C88" t="s">
        <v>128</v>
      </c>
      <c r="D88" t="s">
        <v>129</v>
      </c>
      <c r="E88" t="str">
        <f>Table1[[#This Row],[dummy_part]]</f>
        <v>V008018</v>
      </c>
      <c r="F88">
        <f>VLOOKUP(Table1[[#This Row],[part]],Table9[],3,FALSE)</f>
        <v>4499</v>
      </c>
      <c r="G88" t="s">
        <v>77</v>
      </c>
      <c r="H88" t="s">
        <v>11</v>
      </c>
    </row>
    <row r="89" spans="1:8" x14ac:dyDescent="0.25">
      <c r="A89" t="s">
        <v>6</v>
      </c>
      <c r="B89">
        <v>513</v>
      </c>
      <c r="C89" t="s">
        <v>128</v>
      </c>
      <c r="D89" t="s">
        <v>129</v>
      </c>
      <c r="E89" t="s">
        <v>129</v>
      </c>
      <c r="F89">
        <f>VLOOKUP(Table1[[#This Row],[part]],Table9[],3,FALSE)</f>
        <v>4499</v>
      </c>
      <c r="G89" t="s">
        <v>130</v>
      </c>
      <c r="H89" t="s">
        <v>5</v>
      </c>
    </row>
    <row r="90" spans="1:8" x14ac:dyDescent="0.25">
      <c r="A90" t="s">
        <v>6</v>
      </c>
      <c r="B90">
        <v>513</v>
      </c>
      <c r="C90" t="s">
        <v>125</v>
      </c>
      <c r="D90" t="s">
        <v>126</v>
      </c>
      <c r="E90" t="str">
        <f>Table1[[#This Row],[dummy_part]]</f>
        <v>V008017</v>
      </c>
      <c r="F90">
        <f>VLOOKUP(Table1[[#This Row],[part]],Table9[],3,FALSE)</f>
        <v>4498</v>
      </c>
      <c r="G90" t="s">
        <v>77</v>
      </c>
      <c r="H90" t="s">
        <v>11</v>
      </c>
    </row>
    <row r="91" spans="1:8" x14ac:dyDescent="0.25">
      <c r="A91" t="s">
        <v>6</v>
      </c>
      <c r="B91">
        <v>513</v>
      </c>
      <c r="C91" t="s">
        <v>125</v>
      </c>
      <c r="D91" t="s">
        <v>126</v>
      </c>
      <c r="E91" t="s">
        <v>126</v>
      </c>
      <c r="F91">
        <f>VLOOKUP(Table1[[#This Row],[part]],Table9[],3,FALSE)</f>
        <v>4498</v>
      </c>
      <c r="G91" t="s">
        <v>127</v>
      </c>
      <c r="H91" t="s">
        <v>5</v>
      </c>
    </row>
    <row r="92" spans="1:8" x14ac:dyDescent="0.25">
      <c r="A92" t="s">
        <v>6</v>
      </c>
      <c r="B92">
        <v>513</v>
      </c>
      <c r="C92" t="s">
        <v>118</v>
      </c>
      <c r="D92" t="s">
        <v>119</v>
      </c>
      <c r="E92" t="s">
        <v>123</v>
      </c>
      <c r="F92">
        <f>VLOOKUP(Table1[[#This Row],[part]],Table9[],3,FALSE)</f>
        <v>4497</v>
      </c>
      <c r="G92" t="s">
        <v>124</v>
      </c>
      <c r="H92" t="s">
        <v>5</v>
      </c>
    </row>
    <row r="93" spans="1:8" x14ac:dyDescent="0.25">
      <c r="A93" t="s">
        <v>6</v>
      </c>
      <c r="B93">
        <v>513</v>
      </c>
      <c r="C93" t="s">
        <v>118</v>
      </c>
      <c r="D93" t="s">
        <v>119</v>
      </c>
      <c r="E93" t="s">
        <v>121</v>
      </c>
      <c r="F93">
        <f>VLOOKUP(Table1[[#This Row],[part]],Table9[],3,FALSE)</f>
        <v>4496</v>
      </c>
      <c r="G93" t="s">
        <v>122</v>
      </c>
      <c r="H93" t="s">
        <v>5</v>
      </c>
    </row>
    <row r="94" spans="1:8" x14ac:dyDescent="0.25">
      <c r="A94" t="s">
        <v>6</v>
      </c>
      <c r="B94">
        <v>513</v>
      </c>
      <c r="C94" t="s">
        <v>118</v>
      </c>
      <c r="D94" t="s">
        <v>119</v>
      </c>
      <c r="E94" t="str">
        <f>Table1[[#This Row],[dummy_part]]</f>
        <v>V008014</v>
      </c>
      <c r="F94">
        <f>VLOOKUP(Table1[[#This Row],[part]],Table9[],3,FALSE)</f>
        <v>4495</v>
      </c>
      <c r="G94" t="s">
        <v>77</v>
      </c>
      <c r="H94" t="s">
        <v>11</v>
      </c>
    </row>
    <row r="95" spans="1:8" x14ac:dyDescent="0.25">
      <c r="A95" t="s">
        <v>6</v>
      </c>
      <c r="B95">
        <v>513</v>
      </c>
      <c r="C95" t="s">
        <v>118</v>
      </c>
      <c r="D95" t="s">
        <v>119</v>
      </c>
      <c r="E95" t="s">
        <v>119</v>
      </c>
      <c r="F95">
        <f>VLOOKUP(Table1[[#This Row],[part]],Table9[],3,FALSE)</f>
        <v>4495</v>
      </c>
      <c r="G95" t="s">
        <v>120</v>
      </c>
      <c r="H95" t="s">
        <v>5</v>
      </c>
    </row>
    <row r="96" spans="1:8" x14ac:dyDescent="0.25">
      <c r="A96" t="s">
        <v>6</v>
      </c>
      <c r="B96">
        <v>513</v>
      </c>
      <c r="C96" t="s">
        <v>115</v>
      </c>
      <c r="D96" t="s">
        <v>116</v>
      </c>
      <c r="E96" t="str">
        <f>Table1[[#This Row],[dummy_part]]</f>
        <v>V008013</v>
      </c>
      <c r="F96">
        <f>VLOOKUP(Table1[[#This Row],[part]],Table9[],3,FALSE)</f>
        <v>4494</v>
      </c>
      <c r="G96" t="s">
        <v>117</v>
      </c>
      <c r="H96" t="s">
        <v>11</v>
      </c>
    </row>
    <row r="97" spans="1:8" x14ac:dyDescent="0.25">
      <c r="A97" t="s">
        <v>6</v>
      </c>
      <c r="B97">
        <v>513</v>
      </c>
      <c r="C97" t="s">
        <v>7</v>
      </c>
      <c r="D97" t="s">
        <v>8</v>
      </c>
      <c r="E97" t="s">
        <v>18</v>
      </c>
      <c r="F97">
        <f>VLOOKUP(Table1[[#This Row],[part]],Table9[],3,FALSE)</f>
        <v>4401</v>
      </c>
      <c r="G97" t="s">
        <v>19</v>
      </c>
      <c r="H97" t="s">
        <v>5</v>
      </c>
    </row>
    <row r="98" spans="1:8" x14ac:dyDescent="0.25">
      <c r="A98" t="s">
        <v>6</v>
      </c>
      <c r="B98">
        <v>513</v>
      </c>
      <c r="C98" t="s">
        <v>7</v>
      </c>
      <c r="D98" t="s">
        <v>8</v>
      </c>
      <c r="E98" t="s">
        <v>16</v>
      </c>
      <c r="F98">
        <f>VLOOKUP(Table1[[#This Row],[part]],Table9[],3,FALSE)</f>
        <v>4400</v>
      </c>
      <c r="G98" t="s">
        <v>17</v>
      </c>
      <c r="H98" t="s">
        <v>5</v>
      </c>
    </row>
    <row r="99" spans="1:8" x14ac:dyDescent="0.25">
      <c r="A99" t="s">
        <v>6</v>
      </c>
      <c r="B99">
        <v>513</v>
      </c>
      <c r="C99" t="s">
        <v>7</v>
      </c>
      <c r="D99" t="s">
        <v>8</v>
      </c>
      <c r="E99" t="s">
        <v>14</v>
      </c>
      <c r="F99">
        <f>VLOOKUP(Table1[[#This Row],[part]],Table9[],3,FALSE)</f>
        <v>4399</v>
      </c>
      <c r="G99" t="s">
        <v>15</v>
      </c>
      <c r="H99" t="s">
        <v>5</v>
      </c>
    </row>
    <row r="100" spans="1:8" x14ac:dyDescent="0.25">
      <c r="A100" t="s">
        <v>6</v>
      </c>
      <c r="B100">
        <v>513</v>
      </c>
      <c r="C100" t="s">
        <v>7</v>
      </c>
      <c r="D100" t="s">
        <v>8</v>
      </c>
      <c r="E100" t="s">
        <v>12</v>
      </c>
      <c r="F100">
        <f>VLOOKUP(Table1[[#This Row],[part]],Table9[],3,FALSE)</f>
        <v>4398</v>
      </c>
      <c r="G100" t="s">
        <v>13</v>
      </c>
      <c r="H100" t="s">
        <v>5</v>
      </c>
    </row>
    <row r="101" spans="1:8" x14ac:dyDescent="0.25">
      <c r="A101" t="s">
        <v>6</v>
      </c>
      <c r="B101">
        <v>513</v>
      </c>
      <c r="C101" t="s">
        <v>7</v>
      </c>
      <c r="D101" t="s">
        <v>8</v>
      </c>
      <c r="E101" t="s">
        <v>9</v>
      </c>
      <c r="F101">
        <f>VLOOKUP(Table1[[#This Row],[part]],Table9[],3,FALSE)</f>
        <v>4397</v>
      </c>
      <c r="G101" t="s">
        <v>10</v>
      </c>
      <c r="H101" t="s">
        <v>11</v>
      </c>
    </row>
    <row r="102" spans="1:8" x14ac:dyDescent="0.25">
      <c r="A102" t="s">
        <v>6</v>
      </c>
      <c r="B102">
        <v>513</v>
      </c>
      <c r="C102" t="s">
        <v>76</v>
      </c>
      <c r="D102" t="s">
        <v>8</v>
      </c>
      <c r="E102" t="s">
        <v>77</v>
      </c>
      <c r="F102" t="e">
        <f>VLOOKUP(Table1[[#This Row],[part]],Table9[],3,FALSE)</f>
        <v>#N/A</v>
      </c>
      <c r="G102" t="s">
        <v>77</v>
      </c>
      <c r="H102" t="s">
        <v>11</v>
      </c>
    </row>
    <row r="103" spans="1:8" x14ac:dyDescent="0.25">
      <c r="A103" t="s">
        <v>6</v>
      </c>
      <c r="B103">
        <v>513</v>
      </c>
      <c r="C103" t="s">
        <v>211</v>
      </c>
      <c r="D103" t="s">
        <v>212</v>
      </c>
      <c r="E103">
        <v>51581</v>
      </c>
      <c r="F103">
        <f>VLOOKUP(Table1[[#This Row],[part]],Table9[],3,FALSE)</f>
        <v>4638</v>
      </c>
      <c r="G103" t="s">
        <v>117</v>
      </c>
      <c r="H103" t="s">
        <v>5</v>
      </c>
    </row>
    <row r="104" spans="1:8" x14ac:dyDescent="0.25">
      <c r="A104" t="s">
        <v>6</v>
      </c>
      <c r="B104">
        <v>513</v>
      </c>
      <c r="C104" t="s">
        <v>213</v>
      </c>
      <c r="D104">
        <v>51467</v>
      </c>
      <c r="E104">
        <v>51467</v>
      </c>
      <c r="F104">
        <f>VLOOKUP(Table1[[#This Row],[part]],Table9[],3,FALSE)</f>
        <v>4627</v>
      </c>
      <c r="G104" t="s">
        <v>214</v>
      </c>
      <c r="H104" t="s">
        <v>5</v>
      </c>
    </row>
    <row r="105" spans="1:8" x14ac:dyDescent="0.25">
      <c r="A105" t="s">
        <v>6</v>
      </c>
      <c r="B105">
        <v>513</v>
      </c>
      <c r="C105" t="s">
        <v>191</v>
      </c>
      <c r="D105" t="s">
        <v>192</v>
      </c>
      <c r="E105" t="str">
        <f>Table1[[#This Row],[dummy_part]]</f>
        <v>V008121</v>
      </c>
      <c r="F105">
        <f>VLOOKUP(Table1[[#This Row],[part]],Table9[],3,FALSE)</f>
        <v>4709</v>
      </c>
      <c r="G105" t="s">
        <v>77</v>
      </c>
      <c r="H105" t="s">
        <v>11</v>
      </c>
    </row>
    <row r="106" spans="1:8" x14ac:dyDescent="0.25">
      <c r="A106" t="s">
        <v>6</v>
      </c>
      <c r="B106">
        <v>513</v>
      </c>
      <c r="C106" t="s">
        <v>194</v>
      </c>
      <c r="D106" t="s">
        <v>195</v>
      </c>
      <c r="E106" t="str">
        <f>Table1[[#This Row],[dummy_part]]</f>
        <v>V008125</v>
      </c>
      <c r="F106">
        <f>VLOOKUP(Table1[[#This Row],[part]],Table9[],3,FALSE)</f>
        <v>4529</v>
      </c>
      <c r="G106" t="s">
        <v>77</v>
      </c>
      <c r="H106" t="s">
        <v>11</v>
      </c>
    </row>
    <row r="107" spans="1:8" x14ac:dyDescent="0.25">
      <c r="A107" t="s">
        <v>6</v>
      </c>
      <c r="B107">
        <v>513</v>
      </c>
      <c r="C107" t="s">
        <v>197</v>
      </c>
      <c r="D107" t="s">
        <v>198</v>
      </c>
      <c r="E107" t="str">
        <f>Table1[[#This Row],[dummy_part]]</f>
        <v>V008124</v>
      </c>
      <c r="F107">
        <f>VLOOKUP(Table1[[#This Row],[part]],Table9[],3,FALSE)</f>
        <v>4530</v>
      </c>
      <c r="G107" t="s">
        <v>77</v>
      </c>
      <c r="H107" t="s">
        <v>11</v>
      </c>
    </row>
    <row r="108" spans="1:8" x14ac:dyDescent="0.25">
      <c r="A108" t="s">
        <v>6</v>
      </c>
      <c r="B108">
        <v>513</v>
      </c>
      <c r="C108" t="s">
        <v>202</v>
      </c>
      <c r="D108" t="s">
        <v>114</v>
      </c>
      <c r="E108" t="str">
        <f>Table1[[#This Row],[dummy_part]]</f>
        <v>V008117</v>
      </c>
      <c r="F108">
        <f>VLOOKUP(Table1[[#This Row],[part]],Table9[],3,FALSE)</f>
        <v>4493</v>
      </c>
      <c r="G108" t="s">
        <v>77</v>
      </c>
      <c r="H108" t="s">
        <v>11</v>
      </c>
    </row>
    <row r="109" spans="1:8" x14ac:dyDescent="0.25">
      <c r="A109" t="s">
        <v>6</v>
      </c>
      <c r="B109">
        <v>513</v>
      </c>
      <c r="C109" t="s">
        <v>205</v>
      </c>
      <c r="D109" t="s">
        <v>206</v>
      </c>
      <c r="E109" t="str">
        <f>Table1[[#This Row],[dummy_part]]</f>
        <v>V008130</v>
      </c>
      <c r="F109">
        <f>VLOOKUP(Table1[[#This Row],[part]],Table9[],3,FALSE)</f>
        <v>4532</v>
      </c>
      <c r="G109" t="s">
        <v>77</v>
      </c>
      <c r="H109" t="s">
        <v>11</v>
      </c>
    </row>
    <row r="110" spans="1:8" x14ac:dyDescent="0.25">
      <c r="A110" t="s">
        <v>6</v>
      </c>
      <c r="B110">
        <v>513</v>
      </c>
      <c r="C110" t="s">
        <v>208</v>
      </c>
      <c r="D110" t="s">
        <v>8</v>
      </c>
      <c r="E110" t="str">
        <f>Table1[[#This Row],[dummy_part]]</f>
        <v>V00XXXX</v>
      </c>
      <c r="F110" t="e">
        <f>VLOOKUP(Table1[[#This Row],[part]],Table9[],3,FALSE)</f>
        <v>#N/A</v>
      </c>
      <c r="G110" t="s">
        <v>77</v>
      </c>
      <c r="H110" t="s">
        <v>11</v>
      </c>
    </row>
    <row r="111" spans="1:8" x14ac:dyDescent="0.25">
      <c r="A111" t="s">
        <v>6</v>
      </c>
      <c r="B111">
        <v>513</v>
      </c>
      <c r="C111" t="s">
        <v>211</v>
      </c>
      <c r="D111" t="s">
        <v>212</v>
      </c>
      <c r="E111" t="str">
        <f>Table1[[#This Row],[dummy_part]]</f>
        <v>XXXXX</v>
      </c>
      <c r="F111" t="e">
        <f>VLOOKUP(Table1[[#This Row],[part]],Table9[],3,FALSE)</f>
        <v>#N/A</v>
      </c>
      <c r="G111" t="s">
        <v>77</v>
      </c>
      <c r="H111" t="s">
        <v>11</v>
      </c>
    </row>
    <row r="112" spans="1:8" x14ac:dyDescent="0.25">
      <c r="A112" t="s">
        <v>6</v>
      </c>
      <c r="B112">
        <v>513</v>
      </c>
      <c r="C112" t="s">
        <v>213</v>
      </c>
      <c r="D112">
        <v>51467</v>
      </c>
      <c r="E112">
        <f>Table1[[#This Row],[dummy_part]]</f>
        <v>51467</v>
      </c>
      <c r="F112">
        <f>VLOOKUP(Table1[[#This Row],[part]],Table9[],3,FALSE)</f>
        <v>4627</v>
      </c>
      <c r="G112" t="s">
        <v>77</v>
      </c>
      <c r="H112" t="s">
        <v>11</v>
      </c>
    </row>
    <row r="113" spans="1:8" x14ac:dyDescent="0.25">
      <c r="A113" t="s">
        <v>6</v>
      </c>
      <c r="B113">
        <v>513</v>
      </c>
      <c r="C113" t="s">
        <v>215</v>
      </c>
      <c r="D113">
        <v>51112</v>
      </c>
      <c r="E113">
        <f>Table1[[#This Row],[dummy_part]]</f>
        <v>51112</v>
      </c>
      <c r="F113">
        <f>VLOOKUP(Table1[[#This Row],[part]],Table9[],3,FALSE)</f>
        <v>4811</v>
      </c>
      <c r="G113" t="s">
        <v>77</v>
      </c>
      <c r="H113" t="s">
        <v>11</v>
      </c>
    </row>
    <row r="114" spans="1:8" x14ac:dyDescent="0.25">
      <c r="A114" t="s">
        <v>6</v>
      </c>
      <c r="B114">
        <v>513</v>
      </c>
      <c r="C114" t="s">
        <v>215</v>
      </c>
      <c r="D114">
        <v>51112</v>
      </c>
      <c r="E114">
        <f>Table1[[#This Row],[dummy_part]]</f>
        <v>51112</v>
      </c>
      <c r="F114">
        <f>VLOOKUP(Table1[[#This Row],[part]],Table9[],3,FALSE)</f>
        <v>4811</v>
      </c>
      <c r="G114" t="s">
        <v>216</v>
      </c>
      <c r="H114" t="s">
        <v>5</v>
      </c>
    </row>
    <row r="115" spans="1:8" x14ac:dyDescent="0.25">
      <c r="A115" t="s">
        <v>6</v>
      </c>
      <c r="B115">
        <v>513</v>
      </c>
      <c r="C115" t="s">
        <v>215</v>
      </c>
      <c r="D115">
        <v>51112</v>
      </c>
      <c r="E115">
        <f>Table1[[#This Row],[dummy_part]]</f>
        <v>51112</v>
      </c>
      <c r="F115">
        <f>VLOOKUP(Table1[[#This Row],[part]],Table9[],3,FALSE)</f>
        <v>4811</v>
      </c>
      <c r="G115" t="s">
        <v>217</v>
      </c>
      <c r="H115" t="s">
        <v>5</v>
      </c>
    </row>
    <row r="116" spans="1:8" x14ac:dyDescent="0.25">
      <c r="A116" t="s">
        <v>6</v>
      </c>
      <c r="B116">
        <v>513</v>
      </c>
      <c r="C116" t="s">
        <v>215</v>
      </c>
      <c r="D116">
        <v>51112</v>
      </c>
      <c r="E116">
        <f>Table1[[#This Row],[dummy_part]]</f>
        <v>51112</v>
      </c>
      <c r="F116">
        <f>VLOOKUP(Table1[[#This Row],[part]],Table9[],3,FALSE)</f>
        <v>4811</v>
      </c>
      <c r="G116" t="s">
        <v>218</v>
      </c>
      <c r="H116" t="s">
        <v>5</v>
      </c>
    </row>
    <row r="117" spans="1:8" x14ac:dyDescent="0.25">
      <c r="A117" t="s">
        <v>6</v>
      </c>
      <c r="B117">
        <v>513</v>
      </c>
      <c r="C117" t="s">
        <v>219</v>
      </c>
      <c r="D117" t="s">
        <v>220</v>
      </c>
      <c r="E117" t="str">
        <f>Table1[[#This Row],[dummy_part]]</f>
        <v>V008126</v>
      </c>
      <c r="F117">
        <f>VLOOKUP(Table1[[#This Row],[part]],Table9[],3,FALSE)</f>
        <v>4710</v>
      </c>
      <c r="G117" t="s">
        <v>77</v>
      </c>
      <c r="H117" t="s">
        <v>11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D877-7529-49D5-9994-0DC2C8618ABC}">
  <dimension ref="A1:H129"/>
  <sheetViews>
    <sheetView workbookViewId="0">
      <selection activeCell="D147" sqref="D147"/>
    </sheetView>
  </sheetViews>
  <sheetFormatPr defaultRowHeight="15" x14ac:dyDescent="0.25"/>
  <cols>
    <col min="1" max="1" width="14.140625" bestFit="1" customWidth="1"/>
    <col min="2" max="2" width="5.140625" bestFit="1" customWidth="1"/>
    <col min="3" max="3" width="16.5703125" bestFit="1" customWidth="1"/>
    <col min="4" max="5" width="16.140625" bestFit="1" customWidth="1"/>
    <col min="6" max="6" width="17.28515625" bestFit="1" customWidth="1"/>
  </cols>
  <sheetData>
    <row r="1" spans="1:8" x14ac:dyDescent="0.25">
      <c r="A1" t="s">
        <v>0</v>
      </c>
      <c r="B1" t="s">
        <v>801</v>
      </c>
      <c r="C1" t="s">
        <v>1</v>
      </c>
      <c r="D1" t="s">
        <v>2</v>
      </c>
      <c r="E1" t="s">
        <v>3</v>
      </c>
      <c r="F1" t="s">
        <v>800</v>
      </c>
      <c r="G1" t="s">
        <v>4</v>
      </c>
      <c r="H1" t="s">
        <v>5</v>
      </c>
    </row>
    <row r="2" spans="1:8" hidden="1" x14ac:dyDescent="0.25">
      <c r="A2" t="s">
        <v>224</v>
      </c>
      <c r="B2">
        <v>512</v>
      </c>
      <c r="C2" t="s">
        <v>25</v>
      </c>
      <c r="D2" t="s">
        <v>285</v>
      </c>
      <c r="E2" t="s">
        <v>284</v>
      </c>
      <c r="F2">
        <f>VLOOKUP(Table13[[#This Row],[part]],Table6[[part_number]:[Column1]],2,FALSE)</f>
        <v>4632</v>
      </c>
      <c r="G2" t="s">
        <v>34</v>
      </c>
      <c r="H2" t="s">
        <v>5</v>
      </c>
    </row>
    <row r="3" spans="1:8" hidden="1" x14ac:dyDescent="0.25">
      <c r="A3" t="s">
        <v>224</v>
      </c>
      <c r="B3">
        <v>512</v>
      </c>
      <c r="C3" t="s">
        <v>25</v>
      </c>
      <c r="D3" t="s">
        <v>285</v>
      </c>
      <c r="E3" t="s">
        <v>286</v>
      </c>
      <c r="F3">
        <f>VLOOKUP(Table13[[#This Row],[part]],Table6[[part_number]:[Column1]],2,FALSE)</f>
        <v>4631</v>
      </c>
      <c r="G3" t="s">
        <v>32</v>
      </c>
      <c r="H3" t="s">
        <v>5</v>
      </c>
    </row>
    <row r="4" spans="1:8" hidden="1" x14ac:dyDescent="0.25">
      <c r="A4" t="s">
        <v>224</v>
      </c>
      <c r="B4">
        <v>512</v>
      </c>
      <c r="C4" t="s">
        <v>25</v>
      </c>
      <c r="D4" t="s">
        <v>285</v>
      </c>
      <c r="E4" t="s">
        <v>287</v>
      </c>
      <c r="F4">
        <f>VLOOKUP(Table13[[#This Row],[part]],Table6[[part_number]:[Column1]],2,FALSE)</f>
        <v>4630</v>
      </c>
      <c r="G4" t="s">
        <v>30</v>
      </c>
      <c r="H4" t="s">
        <v>5</v>
      </c>
    </row>
    <row r="5" spans="1:8" hidden="1" x14ac:dyDescent="0.25">
      <c r="A5" t="s">
        <v>224</v>
      </c>
      <c r="B5">
        <v>512</v>
      </c>
      <c r="C5" t="s">
        <v>25</v>
      </c>
      <c r="D5" t="s">
        <v>285</v>
      </c>
      <c r="E5" t="s">
        <v>288</v>
      </c>
      <c r="F5">
        <f>VLOOKUP(Table13[[#This Row],[part]],Table6[[part_number]:[Column1]],2,FALSE)</f>
        <v>4629</v>
      </c>
      <c r="G5" t="s">
        <v>28</v>
      </c>
      <c r="H5" t="s">
        <v>11</v>
      </c>
    </row>
    <row r="6" spans="1:8" hidden="1" x14ac:dyDescent="0.25">
      <c r="A6" t="s">
        <v>224</v>
      </c>
      <c r="B6">
        <v>512</v>
      </c>
      <c r="C6" t="s">
        <v>273</v>
      </c>
      <c r="D6" t="s">
        <v>8</v>
      </c>
      <c r="E6" t="s">
        <v>272</v>
      </c>
      <c r="F6">
        <f>VLOOKUP(Table13[[#This Row],[part]],Table6[[part_number]:[Column1]],2,FALSE)</f>
        <v>4636</v>
      </c>
      <c r="G6" t="s">
        <v>271</v>
      </c>
      <c r="H6" t="s">
        <v>11</v>
      </c>
    </row>
    <row r="7" spans="1:8" hidden="1" x14ac:dyDescent="0.25">
      <c r="A7" t="s">
        <v>224</v>
      </c>
      <c r="B7">
        <v>512</v>
      </c>
      <c r="C7" t="s">
        <v>270</v>
      </c>
      <c r="D7" t="s">
        <v>8</v>
      </c>
      <c r="E7" t="s">
        <v>269</v>
      </c>
      <c r="F7">
        <f>VLOOKUP(Table13[[#This Row],[part]],Table6[[part_number]:[Column1]],2,FALSE)</f>
        <v>4637</v>
      </c>
      <c r="G7" t="s">
        <v>268</v>
      </c>
      <c r="H7" t="s">
        <v>11</v>
      </c>
    </row>
    <row r="8" spans="1:8" hidden="1" x14ac:dyDescent="0.25">
      <c r="A8" t="s">
        <v>224</v>
      </c>
      <c r="B8">
        <v>512</v>
      </c>
      <c r="C8" t="s">
        <v>42</v>
      </c>
      <c r="D8" t="s">
        <v>8</v>
      </c>
      <c r="E8" t="s">
        <v>277</v>
      </c>
      <c r="F8">
        <f>VLOOKUP(Table13[[#This Row],[part]],Table6[[part_number]:[Column1]],2,FALSE)</f>
        <v>4634</v>
      </c>
      <c r="G8" t="s">
        <v>276</v>
      </c>
      <c r="H8" t="s">
        <v>5</v>
      </c>
    </row>
    <row r="9" spans="1:8" hidden="1" x14ac:dyDescent="0.25">
      <c r="A9" t="s">
        <v>224</v>
      </c>
      <c r="B9">
        <v>512</v>
      </c>
      <c r="C9" t="s">
        <v>42</v>
      </c>
      <c r="D9" t="s">
        <v>8</v>
      </c>
      <c r="E9" t="s">
        <v>279</v>
      </c>
      <c r="F9">
        <f>VLOOKUP(Table13[[#This Row],[part]],Table6[[part_number]:[Column1]],2,FALSE)</f>
        <v>4633</v>
      </c>
      <c r="G9" t="s">
        <v>278</v>
      </c>
      <c r="H9" t="s">
        <v>11</v>
      </c>
    </row>
    <row r="10" spans="1:8" hidden="1" x14ac:dyDescent="0.25">
      <c r="A10" t="s">
        <v>224</v>
      </c>
      <c r="B10">
        <v>512</v>
      </c>
      <c r="C10" t="s">
        <v>47</v>
      </c>
      <c r="D10" t="s">
        <v>8</v>
      </c>
      <c r="E10" t="s">
        <v>275</v>
      </c>
      <c r="F10">
        <f>VLOOKUP(Table13[[#This Row],[part]],Table6[[part_number]:[Column1]],2,FALSE)</f>
        <v>4635</v>
      </c>
      <c r="G10" t="s">
        <v>274</v>
      </c>
      <c r="H10" t="s">
        <v>11</v>
      </c>
    </row>
    <row r="11" spans="1:8" hidden="1" x14ac:dyDescent="0.25">
      <c r="A11" t="s">
        <v>224</v>
      </c>
      <c r="B11">
        <v>512</v>
      </c>
      <c r="C11" t="s">
        <v>76</v>
      </c>
      <c r="D11" t="s">
        <v>8</v>
      </c>
      <c r="E11" t="s">
        <v>253</v>
      </c>
      <c r="F11">
        <f>VLOOKUP(Table13[[#This Row],[part]],Table6[[part_number]:[Column1]],2,FALSE)</f>
        <v>4458</v>
      </c>
      <c r="G11" t="s">
        <v>252</v>
      </c>
      <c r="H11" t="s">
        <v>5</v>
      </c>
    </row>
    <row r="12" spans="1:8" hidden="1" x14ac:dyDescent="0.25">
      <c r="A12" t="s">
        <v>224</v>
      </c>
      <c r="B12">
        <v>512</v>
      </c>
      <c r="C12" t="s">
        <v>53</v>
      </c>
      <c r="D12" t="s">
        <v>8</v>
      </c>
      <c r="E12" t="s">
        <v>263</v>
      </c>
      <c r="F12">
        <f>VLOOKUP(Table13[[#This Row],[part]],Table6[[part_number]:[Column1]],2,FALSE)</f>
        <v>4436</v>
      </c>
      <c r="G12" t="s">
        <v>262</v>
      </c>
      <c r="H12" t="s">
        <v>5</v>
      </c>
    </row>
    <row r="13" spans="1:8" hidden="1" x14ac:dyDescent="0.25">
      <c r="A13" t="s">
        <v>224</v>
      </c>
      <c r="B13">
        <v>512</v>
      </c>
      <c r="C13" t="s">
        <v>53</v>
      </c>
      <c r="D13" t="s">
        <v>8</v>
      </c>
      <c r="E13" t="s">
        <v>264</v>
      </c>
      <c r="F13">
        <f>VLOOKUP(Table13[[#This Row],[part]],Table6[[part_number]:[Column1]],2,FALSE)</f>
        <v>4434</v>
      </c>
      <c r="G13" t="s">
        <v>61</v>
      </c>
      <c r="H13" t="s">
        <v>5</v>
      </c>
    </row>
    <row r="14" spans="1:8" hidden="1" x14ac:dyDescent="0.25">
      <c r="A14" t="s">
        <v>224</v>
      </c>
      <c r="B14">
        <v>512</v>
      </c>
      <c r="C14" t="s">
        <v>53</v>
      </c>
      <c r="D14" t="s">
        <v>8</v>
      </c>
      <c r="E14" t="s">
        <v>265</v>
      </c>
      <c r="F14">
        <f>VLOOKUP(Table13[[#This Row],[part]],Table6[[part_number]:[Column1]],2,FALSE)</f>
        <v>4432</v>
      </c>
      <c r="G14" t="s">
        <v>59</v>
      </c>
      <c r="H14" t="s">
        <v>5</v>
      </c>
    </row>
    <row r="15" spans="1:8" hidden="1" x14ac:dyDescent="0.25">
      <c r="A15" t="s">
        <v>224</v>
      </c>
      <c r="B15">
        <v>512</v>
      </c>
      <c r="C15" t="s">
        <v>53</v>
      </c>
      <c r="D15" t="s">
        <v>8</v>
      </c>
      <c r="E15" t="s">
        <v>266</v>
      </c>
      <c r="F15">
        <f>VLOOKUP(Table13[[#This Row],[part]],Table6[[part_number]:[Column1]],2,FALSE)</f>
        <v>4430</v>
      </c>
      <c r="G15" t="s">
        <v>57</v>
      </c>
      <c r="H15" t="s">
        <v>5</v>
      </c>
    </row>
    <row r="16" spans="1:8" hidden="1" x14ac:dyDescent="0.25">
      <c r="A16" t="s">
        <v>224</v>
      </c>
      <c r="B16">
        <v>512</v>
      </c>
      <c r="C16" t="s">
        <v>53</v>
      </c>
      <c r="D16" t="s">
        <v>8</v>
      </c>
      <c r="E16" t="s">
        <v>267</v>
      </c>
      <c r="F16">
        <f>VLOOKUP(Table13[[#This Row],[part]],Table6[[part_number]:[Column1]],2,FALSE)</f>
        <v>4428</v>
      </c>
      <c r="G16" t="s">
        <v>55</v>
      </c>
      <c r="H16" t="s">
        <v>11</v>
      </c>
    </row>
    <row r="17" spans="1:8" hidden="1" x14ac:dyDescent="0.25">
      <c r="A17" t="s">
        <v>224</v>
      </c>
      <c r="B17">
        <v>512</v>
      </c>
      <c r="C17" t="s">
        <v>67</v>
      </c>
      <c r="D17" t="s">
        <v>8</v>
      </c>
      <c r="E17" t="s">
        <v>255</v>
      </c>
      <c r="F17">
        <f>VLOOKUP(Table13[[#This Row],[part]],Table6[[part_number]:[Column1]],2,FALSE)</f>
        <v>4454</v>
      </c>
      <c r="G17" t="s">
        <v>254</v>
      </c>
      <c r="H17" t="s">
        <v>5</v>
      </c>
    </row>
    <row r="18" spans="1:8" hidden="1" x14ac:dyDescent="0.25">
      <c r="A18" t="s">
        <v>224</v>
      </c>
      <c r="B18">
        <v>512</v>
      </c>
      <c r="C18" t="s">
        <v>67</v>
      </c>
      <c r="D18" t="s">
        <v>8</v>
      </c>
      <c r="E18" t="s">
        <v>257</v>
      </c>
      <c r="F18">
        <f>VLOOKUP(Table13[[#This Row],[part]],Table6[[part_number]:[Column1]],2,FALSE)</f>
        <v>4452</v>
      </c>
      <c r="G18" t="s">
        <v>256</v>
      </c>
      <c r="H18" t="s">
        <v>5</v>
      </c>
    </row>
    <row r="19" spans="1:8" hidden="1" x14ac:dyDescent="0.25">
      <c r="A19" t="s">
        <v>224</v>
      </c>
      <c r="B19">
        <v>512</v>
      </c>
      <c r="C19" t="s">
        <v>67</v>
      </c>
      <c r="D19" t="s">
        <v>8</v>
      </c>
      <c r="E19" t="s">
        <v>258</v>
      </c>
      <c r="F19">
        <f>VLOOKUP(Table13[[#This Row],[part]],Table6[[part_number]:[Column1]],2,FALSE)</f>
        <v>4450</v>
      </c>
      <c r="G19" t="s">
        <v>75</v>
      </c>
      <c r="H19" t="s">
        <v>5</v>
      </c>
    </row>
    <row r="20" spans="1:8" hidden="1" x14ac:dyDescent="0.25">
      <c r="A20" t="s">
        <v>224</v>
      </c>
      <c r="B20">
        <v>512</v>
      </c>
      <c r="C20" t="s">
        <v>67</v>
      </c>
      <c r="D20" t="s">
        <v>8</v>
      </c>
      <c r="E20" t="s">
        <v>259</v>
      </c>
      <c r="F20">
        <f>VLOOKUP(Table13[[#This Row],[part]],Table6[[part_number]:[Column1]],2,FALSE)</f>
        <v>4448</v>
      </c>
      <c r="G20" t="s">
        <v>73</v>
      </c>
      <c r="H20" t="s">
        <v>11</v>
      </c>
    </row>
    <row r="21" spans="1:8" hidden="1" x14ac:dyDescent="0.25">
      <c r="A21" t="s">
        <v>224</v>
      </c>
      <c r="B21">
        <v>512</v>
      </c>
      <c r="C21" t="s">
        <v>35</v>
      </c>
      <c r="D21" t="s">
        <v>8</v>
      </c>
      <c r="E21" t="s">
        <v>281</v>
      </c>
      <c r="F21">
        <f>VLOOKUP(Table13[[#This Row],[part]],Table6[[part_number]:[Column1]],2,FALSE)</f>
        <v>4410</v>
      </c>
      <c r="G21" t="s">
        <v>280</v>
      </c>
      <c r="H21" t="s">
        <v>5</v>
      </c>
    </row>
    <row r="22" spans="1:8" hidden="1" x14ac:dyDescent="0.25">
      <c r="A22" t="s">
        <v>224</v>
      </c>
      <c r="B22">
        <v>512</v>
      </c>
      <c r="C22" t="s">
        <v>35</v>
      </c>
      <c r="D22" t="s">
        <v>8</v>
      </c>
      <c r="E22" t="s">
        <v>283</v>
      </c>
      <c r="F22">
        <f>VLOOKUP(Table13[[#This Row],[part]],Table6[[part_number]:[Column1]],2,FALSE)</f>
        <v>4408</v>
      </c>
      <c r="G22" t="s">
        <v>282</v>
      </c>
      <c r="H22" t="s">
        <v>11</v>
      </c>
    </row>
    <row r="23" spans="1:8" hidden="1" x14ac:dyDescent="0.25">
      <c r="A23" t="s">
        <v>224</v>
      </c>
      <c r="B23">
        <v>512</v>
      </c>
      <c r="C23" t="s">
        <v>62</v>
      </c>
      <c r="D23" t="s">
        <v>8</v>
      </c>
      <c r="E23" t="s">
        <v>260</v>
      </c>
      <c r="F23">
        <f>VLOOKUP(Table13[[#This Row],[part]],Table6[[part_number]:[Column1]],2,FALSE)</f>
        <v>4440</v>
      </c>
      <c r="G23" t="s">
        <v>66</v>
      </c>
      <c r="H23" t="s">
        <v>5</v>
      </c>
    </row>
    <row r="24" spans="1:8" hidden="1" x14ac:dyDescent="0.25">
      <c r="A24" t="s">
        <v>224</v>
      </c>
      <c r="B24">
        <v>512</v>
      </c>
      <c r="C24" t="s">
        <v>78</v>
      </c>
      <c r="D24" t="s">
        <v>8</v>
      </c>
      <c r="E24" t="s">
        <v>81</v>
      </c>
      <c r="F24">
        <f>VLOOKUP(Table13[[#This Row],[part]],Table6[[part_number]:[Column1]],2,FALSE)</f>
        <v>4462</v>
      </c>
      <c r="G24" t="s">
        <v>82</v>
      </c>
      <c r="H24" t="s">
        <v>5</v>
      </c>
    </row>
    <row r="25" spans="1:8" hidden="1" x14ac:dyDescent="0.25">
      <c r="A25" t="s">
        <v>224</v>
      </c>
      <c r="B25">
        <v>512</v>
      </c>
      <c r="C25" t="s">
        <v>78</v>
      </c>
      <c r="D25" t="s">
        <v>8</v>
      </c>
      <c r="E25" t="s">
        <v>79</v>
      </c>
      <c r="F25">
        <f>VLOOKUP(Table13[[#This Row],[part]],Table6[[part_number]:[Column1]],2,FALSE)</f>
        <v>4460</v>
      </c>
      <c r="G25" t="s">
        <v>80</v>
      </c>
      <c r="H25" t="s">
        <v>11</v>
      </c>
    </row>
    <row r="26" spans="1:8" hidden="1" x14ac:dyDescent="0.25">
      <c r="A26" t="s">
        <v>224</v>
      </c>
      <c r="B26">
        <v>512</v>
      </c>
      <c r="C26" t="s">
        <v>62</v>
      </c>
      <c r="D26" t="s">
        <v>8</v>
      </c>
      <c r="E26" t="s">
        <v>261</v>
      </c>
      <c r="F26">
        <f>VLOOKUP(Table13[[#This Row],[part]],Table6[[part_number]:[Column1]],2,FALSE)</f>
        <v>4438</v>
      </c>
      <c r="G26" t="s">
        <v>64</v>
      </c>
      <c r="H26" t="s">
        <v>11</v>
      </c>
    </row>
    <row r="27" spans="1:8" hidden="1" x14ac:dyDescent="0.25">
      <c r="A27" t="s">
        <v>224</v>
      </c>
      <c r="B27">
        <v>512</v>
      </c>
      <c r="C27" t="s">
        <v>95</v>
      </c>
      <c r="D27" t="s">
        <v>8</v>
      </c>
      <c r="E27" t="s">
        <v>245</v>
      </c>
      <c r="F27">
        <f>VLOOKUP(Table13[[#This Row],[part]],Table6[[part_number]:[Column1]],2,FALSE)</f>
        <v>4484</v>
      </c>
      <c r="G27" t="s">
        <v>99</v>
      </c>
      <c r="H27" t="s">
        <v>5</v>
      </c>
    </row>
    <row r="28" spans="1:8" hidden="1" x14ac:dyDescent="0.25">
      <c r="A28" t="s">
        <v>224</v>
      </c>
      <c r="B28">
        <v>512</v>
      </c>
      <c r="C28" t="s">
        <v>95</v>
      </c>
      <c r="D28" t="s">
        <v>8</v>
      </c>
      <c r="E28" t="s">
        <v>246</v>
      </c>
      <c r="F28">
        <f>VLOOKUP(Table13[[#This Row],[part]],Table6[[part_number]:[Column1]],2,FALSE)</f>
        <v>4482</v>
      </c>
      <c r="G28" t="s">
        <v>97</v>
      </c>
      <c r="H28" t="s">
        <v>11</v>
      </c>
    </row>
    <row r="29" spans="1:8" hidden="1" x14ac:dyDescent="0.25">
      <c r="A29" t="s">
        <v>224</v>
      </c>
      <c r="B29">
        <v>512</v>
      </c>
      <c r="C29" t="s">
        <v>83</v>
      </c>
      <c r="D29" t="s">
        <v>8</v>
      </c>
      <c r="E29" t="s">
        <v>88</v>
      </c>
      <c r="F29" t="e">
        <f>VLOOKUP(Table13[[#This Row],[part]],Table6[[part_number]:[Column1]],2,FALSE)</f>
        <v>#N/A</v>
      </c>
      <c r="G29" t="s">
        <v>251</v>
      </c>
      <c r="H29" t="s">
        <v>5</v>
      </c>
    </row>
    <row r="30" spans="1:8" hidden="1" x14ac:dyDescent="0.25">
      <c r="A30" t="s">
        <v>224</v>
      </c>
      <c r="B30">
        <v>512</v>
      </c>
      <c r="C30" t="s">
        <v>83</v>
      </c>
      <c r="D30" t="s">
        <v>8</v>
      </c>
      <c r="E30" t="s">
        <v>86</v>
      </c>
      <c r="F30">
        <f>VLOOKUP(Table13[[#This Row],[part]],Table6[[part_number]:[Column1]],2,FALSE)</f>
        <v>4466</v>
      </c>
      <c r="G30" t="s">
        <v>87</v>
      </c>
      <c r="H30" t="s">
        <v>5</v>
      </c>
    </row>
    <row r="31" spans="1:8" hidden="1" x14ac:dyDescent="0.25">
      <c r="A31" t="s">
        <v>224</v>
      </c>
      <c r="B31">
        <v>512</v>
      </c>
      <c r="C31" t="s">
        <v>83</v>
      </c>
      <c r="D31" t="s">
        <v>8</v>
      </c>
      <c r="E31" t="s">
        <v>84</v>
      </c>
      <c r="F31">
        <f>VLOOKUP(Table13[[#This Row],[part]],Table6[[part_number]:[Column1]],2,FALSE)</f>
        <v>4464</v>
      </c>
      <c r="G31" t="s">
        <v>85</v>
      </c>
      <c r="H31" t="s">
        <v>11</v>
      </c>
    </row>
    <row r="32" spans="1:8" hidden="1" x14ac:dyDescent="0.25">
      <c r="A32" t="s">
        <v>224</v>
      </c>
      <c r="B32">
        <v>512</v>
      </c>
      <c r="C32" t="s">
        <v>90</v>
      </c>
      <c r="D32" t="s">
        <v>8</v>
      </c>
      <c r="E32" t="s">
        <v>248</v>
      </c>
      <c r="F32" t="e">
        <f>VLOOKUP(Table13[[#This Row],[part]],Table6[[part_number]:[Column1]],2,FALSE)</f>
        <v>#N/A</v>
      </c>
      <c r="G32" t="s">
        <v>247</v>
      </c>
      <c r="H32" t="s">
        <v>5</v>
      </c>
    </row>
    <row r="33" spans="1:8" hidden="1" x14ac:dyDescent="0.25">
      <c r="A33" t="s">
        <v>224</v>
      </c>
      <c r="B33">
        <v>512</v>
      </c>
      <c r="C33" t="s">
        <v>90</v>
      </c>
      <c r="D33" t="s">
        <v>8</v>
      </c>
      <c r="E33" t="s">
        <v>250</v>
      </c>
      <c r="F33" t="e">
        <f>VLOOKUP(Table13[[#This Row],[part]],Table6[[part_number]:[Column1]],2,FALSE)</f>
        <v>#N/A</v>
      </c>
      <c r="G33" t="s">
        <v>249</v>
      </c>
      <c r="H33" t="s">
        <v>11</v>
      </c>
    </row>
    <row r="34" spans="1:8" hidden="1" x14ac:dyDescent="0.25">
      <c r="A34" t="s">
        <v>224</v>
      </c>
      <c r="B34">
        <v>512</v>
      </c>
      <c r="C34" t="s">
        <v>197</v>
      </c>
      <c r="D34" t="s">
        <v>8</v>
      </c>
      <c r="E34" t="s">
        <v>200</v>
      </c>
      <c r="F34">
        <f>VLOOKUP(Table13[[#This Row],[part]],Table6[[part_number]:[Column1]],2,FALSE)</f>
        <v>4626</v>
      </c>
      <c r="G34" t="s">
        <v>231</v>
      </c>
      <c r="H34" t="s">
        <v>5</v>
      </c>
    </row>
    <row r="35" spans="1:8" hidden="1" x14ac:dyDescent="0.25">
      <c r="A35" t="s">
        <v>224</v>
      </c>
      <c r="B35">
        <v>512</v>
      </c>
      <c r="C35" t="s">
        <v>208</v>
      </c>
      <c r="D35" t="s">
        <v>8</v>
      </c>
      <c r="E35" t="s">
        <v>226</v>
      </c>
      <c r="F35">
        <f>VLOOKUP(Table13[[#This Row],[part]],Table6[[part_number]:[Column1]],2,FALSE)</f>
        <v>4535</v>
      </c>
      <c r="G35" t="s">
        <v>225</v>
      </c>
      <c r="H35" t="s">
        <v>5</v>
      </c>
    </row>
    <row r="36" spans="1:8" hidden="1" x14ac:dyDescent="0.25">
      <c r="A36" t="s">
        <v>224</v>
      </c>
      <c r="B36">
        <v>512</v>
      </c>
      <c r="C36" t="s">
        <v>208</v>
      </c>
      <c r="D36" t="s">
        <v>8</v>
      </c>
      <c r="E36" t="s">
        <v>209</v>
      </c>
      <c r="F36">
        <f>VLOOKUP(Table13[[#This Row],[part]],Table6[[part_number]:[Column1]],2,FALSE)</f>
        <v>4534</v>
      </c>
      <c r="G36" t="s">
        <v>210</v>
      </c>
      <c r="H36" t="s">
        <v>5</v>
      </c>
    </row>
    <row r="37" spans="1:8" hidden="1" x14ac:dyDescent="0.25">
      <c r="A37" t="s">
        <v>224</v>
      </c>
      <c r="B37">
        <v>512</v>
      </c>
      <c r="C37" t="s">
        <v>208</v>
      </c>
      <c r="D37" t="s">
        <v>8</v>
      </c>
      <c r="E37" t="s">
        <v>228</v>
      </c>
      <c r="F37">
        <f>VLOOKUP(Table13[[#This Row],[part]],Table6[[part_number]:[Column1]],2,FALSE)</f>
        <v>4533</v>
      </c>
      <c r="G37" t="s">
        <v>227</v>
      </c>
      <c r="H37" t="s">
        <v>5</v>
      </c>
    </row>
    <row r="38" spans="1:8" hidden="1" x14ac:dyDescent="0.25">
      <c r="A38" t="s">
        <v>224</v>
      </c>
      <c r="B38">
        <v>512</v>
      </c>
      <c r="C38" t="s">
        <v>205</v>
      </c>
      <c r="D38" t="s">
        <v>8</v>
      </c>
      <c r="E38" t="s">
        <v>206</v>
      </c>
      <c r="F38">
        <f>VLOOKUP(Table13[[#This Row],[part]],Table6[[part_number]:[Column1]],2,FALSE)</f>
        <v>4532</v>
      </c>
      <c r="G38" t="s">
        <v>207</v>
      </c>
      <c r="H38" t="s">
        <v>5</v>
      </c>
    </row>
    <row r="39" spans="1:8" hidden="1" x14ac:dyDescent="0.25">
      <c r="A39" t="s">
        <v>224</v>
      </c>
      <c r="B39">
        <v>512</v>
      </c>
      <c r="C39" t="s">
        <v>202</v>
      </c>
      <c r="D39" t="s">
        <v>114</v>
      </c>
      <c r="E39" t="s">
        <v>230</v>
      </c>
      <c r="F39">
        <f>VLOOKUP(Table13[[#This Row],[part]],Table6[[part_number]:[Column1]],2,FALSE)</f>
        <v>4531</v>
      </c>
      <c r="G39" t="s">
        <v>229</v>
      </c>
      <c r="H39" t="s">
        <v>5</v>
      </c>
    </row>
    <row r="40" spans="1:8" hidden="1" x14ac:dyDescent="0.25">
      <c r="A40" t="s">
        <v>224</v>
      </c>
      <c r="B40">
        <v>512</v>
      </c>
      <c r="C40" t="s">
        <v>194</v>
      </c>
      <c r="D40" t="s">
        <v>8</v>
      </c>
      <c r="E40" t="s">
        <v>195</v>
      </c>
      <c r="F40">
        <f>VLOOKUP(Table13[[#This Row],[part]],Table6[[part_number]:[Column1]],2,FALSE)</f>
        <v>4529</v>
      </c>
      <c r="G40" t="s">
        <v>196</v>
      </c>
      <c r="H40" t="s">
        <v>5</v>
      </c>
    </row>
    <row r="41" spans="1:8" hidden="1" x14ac:dyDescent="0.25">
      <c r="A41" t="s">
        <v>224</v>
      </c>
      <c r="B41">
        <v>512</v>
      </c>
      <c r="C41" t="s">
        <v>197</v>
      </c>
      <c r="D41" t="s">
        <v>8</v>
      </c>
      <c r="E41" t="s">
        <v>198</v>
      </c>
      <c r="F41">
        <f>VLOOKUP(Table13[[#This Row],[part]],Table6[[part_number]:[Column1]],2,FALSE)</f>
        <v>4530</v>
      </c>
      <c r="G41" t="s">
        <v>232</v>
      </c>
      <c r="H41" t="s">
        <v>5</v>
      </c>
    </row>
    <row r="42" spans="1:8" hidden="1" x14ac:dyDescent="0.25">
      <c r="A42" t="s">
        <v>224</v>
      </c>
      <c r="B42">
        <v>512</v>
      </c>
      <c r="C42" t="s">
        <v>189</v>
      </c>
      <c r="D42" t="s">
        <v>8</v>
      </c>
      <c r="E42" t="s">
        <v>190</v>
      </c>
      <c r="F42">
        <f>VLOOKUP(Table13[[#This Row],[part]],Table6[[part_number]:[Column1]],2,FALSE)</f>
        <v>4527</v>
      </c>
      <c r="G42" t="s">
        <v>189</v>
      </c>
      <c r="H42" t="s">
        <v>5</v>
      </c>
    </row>
    <row r="43" spans="1:8" hidden="1" x14ac:dyDescent="0.25">
      <c r="A43" t="s">
        <v>224</v>
      </c>
      <c r="B43">
        <v>512</v>
      </c>
      <c r="C43" t="s">
        <v>191</v>
      </c>
      <c r="D43" t="s">
        <v>8</v>
      </c>
      <c r="E43" t="s">
        <v>234</v>
      </c>
      <c r="F43">
        <f>VLOOKUP(Table13[[#This Row],[part]],Table6[[part_number]:[Column1]],2,FALSE)</f>
        <v>4528</v>
      </c>
      <c r="G43" t="s">
        <v>233</v>
      </c>
      <c r="H43" t="s">
        <v>5</v>
      </c>
    </row>
    <row r="44" spans="1:8" hidden="1" x14ac:dyDescent="0.25">
      <c r="A44" t="s">
        <v>224</v>
      </c>
      <c r="B44">
        <v>512</v>
      </c>
      <c r="C44" t="s">
        <v>167</v>
      </c>
      <c r="D44" t="s">
        <v>8</v>
      </c>
      <c r="E44" t="s">
        <v>168</v>
      </c>
      <c r="F44">
        <f>VLOOKUP(Table13[[#This Row],[part]],Table6[[part_number]:[Column1]],2,FALSE)</f>
        <v>4519</v>
      </c>
      <c r="G44" t="s">
        <v>169</v>
      </c>
      <c r="H44" t="s">
        <v>5</v>
      </c>
    </row>
    <row r="45" spans="1:8" hidden="1" x14ac:dyDescent="0.25">
      <c r="A45" t="s">
        <v>224</v>
      </c>
      <c r="B45">
        <v>512</v>
      </c>
      <c r="C45" t="s">
        <v>110</v>
      </c>
      <c r="D45" t="s">
        <v>101</v>
      </c>
      <c r="E45" t="s">
        <v>114</v>
      </c>
      <c r="F45">
        <f>VLOOKUP(Table13[[#This Row],[part]],Table6[[part_number]:[Column1]],2,FALSE)</f>
        <v>4493</v>
      </c>
      <c r="G45" t="s">
        <v>109</v>
      </c>
      <c r="H45" t="s">
        <v>5</v>
      </c>
    </row>
    <row r="46" spans="1:8" hidden="1" x14ac:dyDescent="0.25">
      <c r="A46" t="s">
        <v>224</v>
      </c>
      <c r="B46">
        <v>512</v>
      </c>
      <c r="C46" t="s">
        <v>100</v>
      </c>
      <c r="D46" t="s">
        <v>101</v>
      </c>
      <c r="E46" t="s">
        <v>108</v>
      </c>
      <c r="F46">
        <f>VLOOKUP(Table13[[#This Row],[part]],Table6[[part_number]:[Column1]],2,FALSE)</f>
        <v>4489</v>
      </c>
      <c r="G46" t="s">
        <v>109</v>
      </c>
      <c r="H46" t="s">
        <v>5</v>
      </c>
    </row>
    <row r="47" spans="1:8" hidden="1" x14ac:dyDescent="0.25">
      <c r="A47" t="s">
        <v>224</v>
      </c>
      <c r="B47">
        <v>512</v>
      </c>
      <c r="C47" t="s">
        <v>110</v>
      </c>
      <c r="D47" t="s">
        <v>101</v>
      </c>
      <c r="E47" t="s">
        <v>113</v>
      </c>
      <c r="F47">
        <f>VLOOKUP(Table13[[#This Row],[part]],Table6[[part_number]:[Column1]],2,FALSE)</f>
        <v>4492</v>
      </c>
      <c r="G47" t="s">
        <v>107</v>
      </c>
      <c r="H47" t="s">
        <v>5</v>
      </c>
    </row>
    <row r="48" spans="1:8" hidden="1" x14ac:dyDescent="0.25">
      <c r="A48" t="s">
        <v>224</v>
      </c>
      <c r="B48">
        <v>512</v>
      </c>
      <c r="C48" t="s">
        <v>100</v>
      </c>
      <c r="D48" t="s">
        <v>101</v>
      </c>
      <c r="E48" t="s">
        <v>106</v>
      </c>
      <c r="F48">
        <f>VLOOKUP(Table13[[#This Row],[part]],Table6[[part_number]:[Column1]],2,FALSE)</f>
        <v>4488</v>
      </c>
      <c r="G48" t="s">
        <v>107</v>
      </c>
      <c r="H48" t="s">
        <v>5</v>
      </c>
    </row>
    <row r="49" spans="1:8" hidden="1" x14ac:dyDescent="0.25">
      <c r="A49" t="s">
        <v>224</v>
      </c>
      <c r="B49">
        <v>512</v>
      </c>
      <c r="C49" t="s">
        <v>110</v>
      </c>
      <c r="D49" t="s">
        <v>101</v>
      </c>
      <c r="E49" t="s">
        <v>112</v>
      </c>
      <c r="F49">
        <f>VLOOKUP(Table13[[#This Row],[part]],Table6[[part_number]:[Column1]],2,FALSE)</f>
        <v>4491</v>
      </c>
      <c r="G49" t="s">
        <v>105</v>
      </c>
      <c r="H49" t="s">
        <v>5</v>
      </c>
    </row>
    <row r="50" spans="1:8" hidden="1" x14ac:dyDescent="0.25">
      <c r="A50" t="s">
        <v>224</v>
      </c>
      <c r="B50">
        <v>512</v>
      </c>
      <c r="C50" t="s">
        <v>110</v>
      </c>
      <c r="D50" t="s">
        <v>101</v>
      </c>
      <c r="E50" t="s">
        <v>111</v>
      </c>
      <c r="F50">
        <f>VLOOKUP(Table13[[#This Row],[part]],Table6[[part_number]:[Column1]],2,FALSE)</f>
        <v>4490</v>
      </c>
      <c r="G50" t="s">
        <v>103</v>
      </c>
      <c r="H50" t="s">
        <v>11</v>
      </c>
    </row>
    <row r="51" spans="1:8" hidden="1" x14ac:dyDescent="0.25">
      <c r="A51" t="s">
        <v>224</v>
      </c>
      <c r="B51">
        <v>512</v>
      </c>
      <c r="C51" t="s">
        <v>100</v>
      </c>
      <c r="D51" t="s">
        <v>101</v>
      </c>
      <c r="E51" t="s">
        <v>104</v>
      </c>
      <c r="F51" t="e">
        <f>VLOOKUP(Table13[[#This Row],[part]],Table6[[part_number]:[Column1]],2,FALSE)</f>
        <v>#N/A</v>
      </c>
      <c r="G51" t="s">
        <v>105</v>
      </c>
      <c r="H51" t="s">
        <v>5</v>
      </c>
    </row>
    <row r="52" spans="1:8" hidden="1" x14ac:dyDescent="0.25">
      <c r="A52" t="s">
        <v>224</v>
      </c>
      <c r="B52">
        <v>512</v>
      </c>
      <c r="C52" t="s">
        <v>100</v>
      </c>
      <c r="D52" t="s">
        <v>101</v>
      </c>
      <c r="E52" t="s">
        <v>102</v>
      </c>
      <c r="F52">
        <f>VLOOKUP(Table13[[#This Row],[part]],Table6[[part_number]:[Column1]],2,FALSE)</f>
        <v>4486</v>
      </c>
      <c r="G52" t="s">
        <v>103</v>
      </c>
      <c r="H52" t="s">
        <v>11</v>
      </c>
    </row>
    <row r="53" spans="1:8" hidden="1" x14ac:dyDescent="0.25">
      <c r="A53" t="s">
        <v>224</v>
      </c>
      <c r="B53">
        <v>512</v>
      </c>
      <c r="C53" t="s">
        <v>140</v>
      </c>
      <c r="D53" t="s">
        <v>141</v>
      </c>
      <c r="E53" t="s">
        <v>144</v>
      </c>
      <c r="F53">
        <f>VLOOKUP(Table13[[#This Row],[part]],Table6[[part_number]:[Column1]],2,FALSE)</f>
        <v>4504</v>
      </c>
      <c r="G53" t="s">
        <v>145</v>
      </c>
      <c r="H53" t="s">
        <v>5</v>
      </c>
    </row>
    <row r="54" spans="1:8" hidden="1" x14ac:dyDescent="0.25">
      <c r="A54" t="s">
        <v>224</v>
      </c>
      <c r="B54">
        <v>512</v>
      </c>
      <c r="C54" t="s">
        <v>140</v>
      </c>
      <c r="D54" t="s">
        <v>141</v>
      </c>
      <c r="E54" t="s">
        <v>142</v>
      </c>
      <c r="F54">
        <f>VLOOKUP(Table13[[#This Row],[part]],Table6[[part_number]:[Column1]],2,FALSE)</f>
        <v>4503</v>
      </c>
      <c r="G54" t="s">
        <v>143</v>
      </c>
      <c r="H54" t="s">
        <v>5</v>
      </c>
    </row>
    <row r="55" spans="1:8" hidden="1" x14ac:dyDescent="0.25">
      <c r="A55" t="s">
        <v>224</v>
      </c>
      <c r="B55">
        <v>512</v>
      </c>
      <c r="C55" t="s">
        <v>146</v>
      </c>
      <c r="D55" t="s">
        <v>8</v>
      </c>
      <c r="E55" t="s">
        <v>149</v>
      </c>
      <c r="F55">
        <f>VLOOKUP(Table13[[#This Row],[part]],Table6[[part_number]:[Column1]],2,FALSE)</f>
        <v>4506</v>
      </c>
      <c r="G55" t="s">
        <v>150</v>
      </c>
      <c r="H55" t="s">
        <v>5</v>
      </c>
    </row>
    <row r="56" spans="1:8" hidden="1" x14ac:dyDescent="0.25">
      <c r="A56" t="s">
        <v>224</v>
      </c>
      <c r="B56">
        <v>512</v>
      </c>
      <c r="C56" t="s">
        <v>184</v>
      </c>
      <c r="D56" t="s">
        <v>101</v>
      </c>
      <c r="E56" t="s">
        <v>187</v>
      </c>
      <c r="F56" t="e">
        <f>VLOOKUP(Table13[[#This Row],[part]],Table6[[part_number]:[Column1]],2,FALSE)</f>
        <v>#N/A</v>
      </c>
      <c r="G56" t="s">
        <v>188</v>
      </c>
      <c r="H56" t="s">
        <v>5</v>
      </c>
    </row>
    <row r="57" spans="1:8" hidden="1" x14ac:dyDescent="0.25">
      <c r="A57" t="s">
        <v>224</v>
      </c>
      <c r="B57">
        <v>512</v>
      </c>
      <c r="C57" t="s">
        <v>184</v>
      </c>
      <c r="D57" t="s">
        <v>101</v>
      </c>
      <c r="E57" t="s">
        <v>185</v>
      </c>
      <c r="F57">
        <f>VLOOKUP(Table13[[#This Row],[part]],Table6[[part_number]:[Column1]],2,FALSE)</f>
        <v>4525</v>
      </c>
      <c r="G57" t="s">
        <v>186</v>
      </c>
      <c r="H57" t="s">
        <v>5</v>
      </c>
    </row>
    <row r="58" spans="1:8" hidden="1" x14ac:dyDescent="0.25">
      <c r="A58" t="s">
        <v>224</v>
      </c>
      <c r="B58">
        <v>512</v>
      </c>
      <c r="C58" t="s">
        <v>176</v>
      </c>
      <c r="D58" t="s">
        <v>177</v>
      </c>
      <c r="E58" t="s">
        <v>177</v>
      </c>
      <c r="F58">
        <f>VLOOKUP(Table13[[#This Row],[part]],Table6[[part_number]:[Column1]],2,FALSE)</f>
        <v>4522</v>
      </c>
      <c r="G58" t="s">
        <v>178</v>
      </c>
      <c r="H58" t="s">
        <v>5</v>
      </c>
    </row>
    <row r="59" spans="1:8" hidden="1" x14ac:dyDescent="0.25">
      <c r="A59" t="s">
        <v>224</v>
      </c>
      <c r="B59">
        <v>512</v>
      </c>
      <c r="C59" t="s">
        <v>179</v>
      </c>
      <c r="D59" t="s">
        <v>8</v>
      </c>
      <c r="E59" t="s">
        <v>182</v>
      </c>
      <c r="F59">
        <f>VLOOKUP(Table13[[#This Row],[part]],Table6[[part_number]:[Column1]],2,FALSE)</f>
        <v>4524</v>
      </c>
      <c r="G59" t="s">
        <v>183</v>
      </c>
      <c r="H59" t="s">
        <v>5</v>
      </c>
    </row>
    <row r="60" spans="1:8" hidden="1" x14ac:dyDescent="0.25">
      <c r="A60" t="s">
        <v>224</v>
      </c>
      <c r="B60">
        <v>512</v>
      </c>
      <c r="C60" t="s">
        <v>179</v>
      </c>
      <c r="D60" t="s">
        <v>8</v>
      </c>
      <c r="E60" t="s">
        <v>180</v>
      </c>
      <c r="F60">
        <f>VLOOKUP(Table13[[#This Row],[part]],Table6[[part_number]:[Column1]],2,FALSE)</f>
        <v>4523</v>
      </c>
      <c r="G60" t="s">
        <v>181</v>
      </c>
      <c r="H60" t="s">
        <v>5</v>
      </c>
    </row>
    <row r="61" spans="1:8" hidden="1" x14ac:dyDescent="0.25">
      <c r="A61" t="s">
        <v>224</v>
      </c>
      <c r="B61">
        <v>512</v>
      </c>
      <c r="C61" t="s">
        <v>173</v>
      </c>
      <c r="D61" t="s">
        <v>174</v>
      </c>
      <c r="E61" t="s">
        <v>174</v>
      </c>
      <c r="F61">
        <f>VLOOKUP(Table13[[#This Row],[part]],Table6[[part_number]:[Column1]],2,FALSE)</f>
        <v>4521</v>
      </c>
      <c r="G61" t="s">
        <v>175</v>
      </c>
      <c r="H61" t="s">
        <v>5</v>
      </c>
    </row>
    <row r="62" spans="1:8" hidden="1" x14ac:dyDescent="0.25">
      <c r="A62" t="s">
        <v>224</v>
      </c>
      <c r="B62">
        <v>512</v>
      </c>
      <c r="C62" t="s">
        <v>170</v>
      </c>
      <c r="D62" t="s">
        <v>171</v>
      </c>
      <c r="E62" t="s">
        <v>171</v>
      </c>
      <c r="F62">
        <f>VLOOKUP(Table13[[#This Row],[part]],Table6[[part_number]:[Column1]],2,FALSE)</f>
        <v>4520</v>
      </c>
      <c r="G62" t="s">
        <v>172</v>
      </c>
      <c r="H62" t="s">
        <v>5</v>
      </c>
    </row>
    <row r="63" spans="1:8" hidden="1" x14ac:dyDescent="0.25">
      <c r="A63" t="s">
        <v>224</v>
      </c>
      <c r="B63">
        <v>512</v>
      </c>
      <c r="C63" t="s">
        <v>290</v>
      </c>
      <c r="D63" t="s">
        <v>8</v>
      </c>
      <c r="E63" t="s">
        <v>289</v>
      </c>
      <c r="F63">
        <f>VLOOKUP(Table13[[#This Row],[part]],Table6[[part_number]:[Column1]],2,FALSE)</f>
        <v>4403</v>
      </c>
      <c r="G63" t="s">
        <v>24</v>
      </c>
      <c r="H63" t="s">
        <v>5</v>
      </c>
    </row>
    <row r="64" spans="1:8" hidden="1" x14ac:dyDescent="0.25">
      <c r="A64" t="s">
        <v>224</v>
      </c>
      <c r="B64">
        <v>512</v>
      </c>
      <c r="C64" t="s">
        <v>290</v>
      </c>
      <c r="D64" t="s">
        <v>8</v>
      </c>
      <c r="E64" t="s">
        <v>291</v>
      </c>
      <c r="F64">
        <f>VLOOKUP(Table13[[#This Row],[part]],Table6[[part_number]:[Column1]],2,FALSE)</f>
        <v>4402</v>
      </c>
      <c r="G64" t="s">
        <v>22</v>
      </c>
      <c r="H64" t="s">
        <v>11</v>
      </c>
    </row>
    <row r="65" spans="1:8" hidden="1" x14ac:dyDescent="0.25">
      <c r="A65" t="s">
        <v>224</v>
      </c>
      <c r="B65">
        <v>512</v>
      </c>
      <c r="C65" t="s">
        <v>164</v>
      </c>
      <c r="D65" t="s">
        <v>165</v>
      </c>
      <c r="E65" t="s">
        <v>165</v>
      </c>
      <c r="F65">
        <f>VLOOKUP(Table13[[#This Row],[part]],Table6[[part_number]:[Column1]],2,FALSE)</f>
        <v>4518</v>
      </c>
      <c r="G65" t="s">
        <v>166</v>
      </c>
      <c r="H65" t="s">
        <v>5</v>
      </c>
    </row>
    <row r="66" spans="1:8" hidden="1" x14ac:dyDescent="0.25">
      <c r="A66" t="s">
        <v>224</v>
      </c>
      <c r="B66">
        <v>512</v>
      </c>
      <c r="C66" t="s">
        <v>161</v>
      </c>
      <c r="D66" t="s">
        <v>162</v>
      </c>
      <c r="E66" t="s">
        <v>162</v>
      </c>
      <c r="F66">
        <f>VLOOKUP(Table13[[#This Row],[part]],Table6[[part_number]:[Column1]],2,FALSE)</f>
        <v>4517</v>
      </c>
      <c r="G66" t="s">
        <v>163</v>
      </c>
      <c r="H66" t="s">
        <v>5</v>
      </c>
    </row>
    <row r="67" spans="1:8" hidden="1" x14ac:dyDescent="0.25">
      <c r="A67" t="s">
        <v>224</v>
      </c>
      <c r="B67">
        <v>512</v>
      </c>
      <c r="C67" t="s">
        <v>159</v>
      </c>
      <c r="D67" t="s">
        <v>160</v>
      </c>
      <c r="E67" t="s">
        <v>160</v>
      </c>
      <c r="F67">
        <f>VLOOKUP(Table13[[#This Row],[part]],Table6[[part_number]:[Column1]],2,FALSE)</f>
        <v>4516</v>
      </c>
      <c r="G67" t="s">
        <v>235</v>
      </c>
      <c r="H67" t="s">
        <v>5</v>
      </c>
    </row>
    <row r="68" spans="1:8" hidden="1" x14ac:dyDescent="0.25">
      <c r="A68" t="s">
        <v>224</v>
      </c>
      <c r="B68">
        <v>512</v>
      </c>
      <c r="C68" t="s">
        <v>158</v>
      </c>
      <c r="D68" t="s">
        <v>8</v>
      </c>
      <c r="E68" t="s">
        <v>237</v>
      </c>
      <c r="F68">
        <f>VLOOKUP(Table13[[#This Row],[part]],Table6[[part_number]:[Column1]],2,FALSE)</f>
        <v>4515</v>
      </c>
      <c r="G68" t="s">
        <v>236</v>
      </c>
      <c r="H68" t="s">
        <v>5</v>
      </c>
    </row>
    <row r="69" spans="1:8" hidden="1" x14ac:dyDescent="0.25">
      <c r="A69" t="s">
        <v>224</v>
      </c>
      <c r="B69">
        <v>512</v>
      </c>
      <c r="C69" t="s">
        <v>158</v>
      </c>
      <c r="D69" t="s">
        <v>8</v>
      </c>
      <c r="E69" t="s">
        <v>239</v>
      </c>
      <c r="F69">
        <f>VLOOKUP(Table13[[#This Row],[part]],Table6[[part_number]:[Column1]],2,FALSE)</f>
        <v>4514</v>
      </c>
      <c r="G69" t="s">
        <v>238</v>
      </c>
      <c r="H69" t="s">
        <v>5</v>
      </c>
    </row>
    <row r="70" spans="1:8" hidden="1" x14ac:dyDescent="0.25">
      <c r="A70" t="s">
        <v>224</v>
      </c>
      <c r="B70">
        <v>512</v>
      </c>
      <c r="C70" t="s">
        <v>151</v>
      </c>
      <c r="D70" t="s">
        <v>8</v>
      </c>
      <c r="E70" t="s">
        <v>156</v>
      </c>
      <c r="F70">
        <f>VLOOKUP(Table13[[#This Row],[part]],Table6[[part_number]:[Column1]],2,FALSE)</f>
        <v>4509</v>
      </c>
      <c r="G70" t="s">
        <v>157</v>
      </c>
      <c r="H70" t="s">
        <v>5</v>
      </c>
    </row>
    <row r="71" spans="1:8" hidden="1" x14ac:dyDescent="0.25">
      <c r="A71" t="s">
        <v>224</v>
      </c>
      <c r="B71">
        <v>512</v>
      </c>
      <c r="C71" t="s">
        <v>158</v>
      </c>
      <c r="D71" t="s">
        <v>8</v>
      </c>
      <c r="E71" t="s">
        <v>156</v>
      </c>
      <c r="F71">
        <f>VLOOKUP(Table13[[#This Row],[part]],Table6[[part_number]:[Column1]],2,FALSE)</f>
        <v>4509</v>
      </c>
      <c r="G71" t="s">
        <v>240</v>
      </c>
      <c r="H71" t="s">
        <v>5</v>
      </c>
    </row>
    <row r="72" spans="1:8" hidden="1" x14ac:dyDescent="0.25">
      <c r="A72" t="s">
        <v>224</v>
      </c>
      <c r="B72">
        <v>512</v>
      </c>
      <c r="C72" t="s">
        <v>158</v>
      </c>
      <c r="D72" t="s">
        <v>8</v>
      </c>
      <c r="E72" t="s">
        <v>241</v>
      </c>
      <c r="F72">
        <f>VLOOKUP(Table13[[#This Row],[part]],Table6[[part_number]:[Column1]],2,FALSE)</f>
        <v>4512</v>
      </c>
      <c r="G72" t="s">
        <v>157</v>
      </c>
      <c r="H72" t="s">
        <v>5</v>
      </c>
    </row>
    <row r="73" spans="1:8" hidden="1" x14ac:dyDescent="0.25">
      <c r="A73" t="s">
        <v>224</v>
      </c>
      <c r="B73">
        <v>512</v>
      </c>
      <c r="C73" t="s">
        <v>151</v>
      </c>
      <c r="D73" t="s">
        <v>8</v>
      </c>
      <c r="E73" t="s">
        <v>154</v>
      </c>
      <c r="F73">
        <f>VLOOKUP(Table13[[#This Row],[part]],Table6[[part_number]:[Column1]],2,FALSE)</f>
        <v>4508</v>
      </c>
      <c r="G73" t="s">
        <v>155</v>
      </c>
      <c r="H73" t="s">
        <v>5</v>
      </c>
    </row>
    <row r="74" spans="1:8" hidden="1" x14ac:dyDescent="0.25">
      <c r="A74" t="s">
        <v>224</v>
      </c>
      <c r="B74">
        <v>512</v>
      </c>
      <c r="C74" t="s">
        <v>158</v>
      </c>
      <c r="D74" t="s">
        <v>8</v>
      </c>
      <c r="E74" t="s">
        <v>154</v>
      </c>
      <c r="F74">
        <f>VLOOKUP(Table13[[#This Row],[part]],Table6[[part_number]:[Column1]],2,FALSE)</f>
        <v>4508</v>
      </c>
      <c r="G74" t="s">
        <v>155</v>
      </c>
      <c r="H74" t="s">
        <v>5</v>
      </c>
    </row>
    <row r="75" spans="1:8" hidden="1" x14ac:dyDescent="0.25">
      <c r="A75" t="s">
        <v>224</v>
      </c>
      <c r="B75">
        <v>512</v>
      </c>
      <c r="C75" t="s">
        <v>151</v>
      </c>
      <c r="D75" t="s">
        <v>8</v>
      </c>
      <c r="E75" t="s">
        <v>152</v>
      </c>
      <c r="F75">
        <f>VLOOKUP(Table13[[#This Row],[part]],Table6[[part_number]:[Column1]],2,FALSE)</f>
        <v>4507</v>
      </c>
      <c r="G75" t="s">
        <v>153</v>
      </c>
      <c r="H75" t="s">
        <v>5</v>
      </c>
    </row>
    <row r="76" spans="1:8" hidden="1" x14ac:dyDescent="0.25">
      <c r="A76" t="s">
        <v>224</v>
      </c>
      <c r="B76">
        <v>512</v>
      </c>
      <c r="C76" t="s">
        <v>158</v>
      </c>
      <c r="D76" t="s">
        <v>8</v>
      </c>
      <c r="E76" t="s">
        <v>152</v>
      </c>
      <c r="F76">
        <f>VLOOKUP(Table13[[#This Row],[part]],Table6[[part_number]:[Column1]],2,FALSE)</f>
        <v>4507</v>
      </c>
      <c r="G76" t="s">
        <v>153</v>
      </c>
      <c r="H76" t="s">
        <v>5</v>
      </c>
    </row>
    <row r="77" spans="1:8" hidden="1" x14ac:dyDescent="0.25">
      <c r="A77" t="s">
        <v>224</v>
      </c>
      <c r="B77">
        <v>512</v>
      </c>
      <c r="C77" t="s">
        <v>222</v>
      </c>
      <c r="D77" t="s">
        <v>223</v>
      </c>
      <c r="E77" t="s">
        <v>223</v>
      </c>
      <c r="F77">
        <f>VLOOKUP(Table13[[#This Row],[part]],Table6[[part_number]:[Column1]],2,FALSE)</f>
        <v>4639</v>
      </c>
      <c r="G77" t="s">
        <v>222</v>
      </c>
      <c r="H77" t="s">
        <v>5</v>
      </c>
    </row>
    <row r="78" spans="1:8" hidden="1" x14ac:dyDescent="0.25">
      <c r="A78" t="s">
        <v>224</v>
      </c>
      <c r="B78">
        <v>512</v>
      </c>
      <c r="C78" t="s">
        <v>137</v>
      </c>
      <c r="D78" t="s">
        <v>243</v>
      </c>
      <c r="E78" t="s">
        <v>243</v>
      </c>
      <c r="F78">
        <f>VLOOKUP(Table13[[#This Row],[part]],Table6[[part_number]:[Column1]],2,FALSE)</f>
        <v>4502</v>
      </c>
      <c r="G78" t="s">
        <v>139</v>
      </c>
      <c r="H78" t="s">
        <v>5</v>
      </c>
    </row>
    <row r="79" spans="1:8" hidden="1" x14ac:dyDescent="0.25">
      <c r="A79" t="s">
        <v>224</v>
      </c>
      <c r="B79">
        <v>512</v>
      </c>
      <c r="C79" t="s">
        <v>146</v>
      </c>
      <c r="D79" t="s">
        <v>8</v>
      </c>
      <c r="E79" t="s">
        <v>242</v>
      </c>
      <c r="F79">
        <f>VLOOKUP(Table13[[#This Row],[part]],Table6[[part_number]:[Column1]],2,FALSE)</f>
        <v>4505</v>
      </c>
      <c r="G79" t="s">
        <v>148</v>
      </c>
      <c r="H79" t="s">
        <v>5</v>
      </c>
    </row>
    <row r="80" spans="1:8" hidden="1" x14ac:dyDescent="0.25">
      <c r="A80" t="s">
        <v>224</v>
      </c>
      <c r="B80">
        <v>512</v>
      </c>
      <c r="C80" t="s">
        <v>134</v>
      </c>
      <c r="D80" t="s">
        <v>135</v>
      </c>
      <c r="E80" t="s">
        <v>135</v>
      </c>
      <c r="F80">
        <f>VLOOKUP(Table13[[#This Row],[part]],Table6[[part_number]:[Column1]],2,FALSE)</f>
        <v>4501</v>
      </c>
      <c r="G80" t="s">
        <v>136</v>
      </c>
      <c r="H80" t="s">
        <v>5</v>
      </c>
    </row>
    <row r="81" spans="1:8" hidden="1" x14ac:dyDescent="0.25">
      <c r="A81" t="s">
        <v>224</v>
      </c>
      <c r="B81">
        <v>512</v>
      </c>
      <c r="C81" t="s">
        <v>131</v>
      </c>
      <c r="D81" t="s">
        <v>132</v>
      </c>
      <c r="E81" t="s">
        <v>132</v>
      </c>
      <c r="F81">
        <f>VLOOKUP(Table13[[#This Row],[part]],Table6[[part_number]:[Column1]],2,FALSE)</f>
        <v>4500</v>
      </c>
      <c r="G81" t="s">
        <v>133</v>
      </c>
      <c r="H81" t="s">
        <v>5</v>
      </c>
    </row>
    <row r="82" spans="1:8" hidden="1" x14ac:dyDescent="0.25">
      <c r="A82" t="s">
        <v>224</v>
      </c>
      <c r="B82">
        <v>512</v>
      </c>
      <c r="C82" t="s">
        <v>128</v>
      </c>
      <c r="D82" t="s">
        <v>129</v>
      </c>
      <c r="E82" t="s">
        <v>129</v>
      </c>
      <c r="F82">
        <f>VLOOKUP(Table13[[#This Row],[part]],Table6[[part_number]:[Column1]],2,FALSE)</f>
        <v>4499</v>
      </c>
      <c r="G82" t="s">
        <v>130</v>
      </c>
      <c r="H82" t="s">
        <v>5</v>
      </c>
    </row>
    <row r="83" spans="1:8" hidden="1" x14ac:dyDescent="0.25">
      <c r="A83" t="s">
        <v>224</v>
      </c>
      <c r="B83">
        <v>512</v>
      </c>
      <c r="C83" t="s">
        <v>125</v>
      </c>
      <c r="D83" t="s">
        <v>126</v>
      </c>
      <c r="E83" t="s">
        <v>126</v>
      </c>
      <c r="F83">
        <f>VLOOKUP(Table13[[#This Row],[part]],Table6[[part_number]:[Column1]],2,FALSE)</f>
        <v>4498</v>
      </c>
      <c r="G83" t="s">
        <v>127</v>
      </c>
      <c r="H83" t="s">
        <v>5</v>
      </c>
    </row>
    <row r="84" spans="1:8" hidden="1" x14ac:dyDescent="0.25">
      <c r="A84" t="s">
        <v>224</v>
      </c>
      <c r="B84">
        <v>512</v>
      </c>
      <c r="C84" t="s">
        <v>118</v>
      </c>
      <c r="D84" t="s">
        <v>119</v>
      </c>
      <c r="E84" t="s">
        <v>123</v>
      </c>
      <c r="F84">
        <f>VLOOKUP(Table13[[#This Row],[part]],Table6[[part_number]:[Column1]],2,FALSE)</f>
        <v>4497</v>
      </c>
      <c r="G84" t="s">
        <v>124</v>
      </c>
      <c r="H84" t="s">
        <v>5</v>
      </c>
    </row>
    <row r="85" spans="1:8" hidden="1" x14ac:dyDescent="0.25">
      <c r="A85" t="s">
        <v>224</v>
      </c>
      <c r="B85">
        <v>512</v>
      </c>
      <c r="C85" t="s">
        <v>118</v>
      </c>
      <c r="D85" t="s">
        <v>119</v>
      </c>
      <c r="E85" t="s">
        <v>121</v>
      </c>
      <c r="F85">
        <f>VLOOKUP(Table13[[#This Row],[part]],Table6[[part_number]:[Column1]],2,FALSE)</f>
        <v>4496</v>
      </c>
      <c r="G85" t="s">
        <v>122</v>
      </c>
      <c r="H85" t="s">
        <v>5</v>
      </c>
    </row>
    <row r="86" spans="1:8" hidden="1" x14ac:dyDescent="0.25">
      <c r="A86" t="s">
        <v>224</v>
      </c>
      <c r="B86">
        <v>512</v>
      </c>
      <c r="C86" t="s">
        <v>118</v>
      </c>
      <c r="D86" t="s">
        <v>119</v>
      </c>
      <c r="E86" t="s">
        <v>119</v>
      </c>
      <c r="F86">
        <f>VLOOKUP(Table13[[#This Row],[part]],Table6[[part_number]:[Column1]],2,FALSE)</f>
        <v>4495</v>
      </c>
      <c r="G86" t="s">
        <v>120</v>
      </c>
      <c r="H86" t="s">
        <v>5</v>
      </c>
    </row>
    <row r="87" spans="1:8" hidden="1" x14ac:dyDescent="0.25">
      <c r="A87" t="s">
        <v>224</v>
      </c>
      <c r="B87">
        <v>512</v>
      </c>
      <c r="C87" t="s">
        <v>115</v>
      </c>
      <c r="D87" t="s">
        <v>116</v>
      </c>
      <c r="E87" t="s">
        <v>116</v>
      </c>
      <c r="F87">
        <f>VLOOKUP(Table13[[#This Row],[part]],Table6[[part_number]:[Column1]],2,FALSE)</f>
        <v>4494</v>
      </c>
      <c r="G87" t="s">
        <v>244</v>
      </c>
      <c r="H87" t="s">
        <v>5</v>
      </c>
    </row>
    <row r="88" spans="1:8" hidden="1" x14ac:dyDescent="0.25">
      <c r="A88" t="s">
        <v>224</v>
      </c>
      <c r="B88">
        <v>512</v>
      </c>
      <c r="C88" t="s">
        <v>7</v>
      </c>
      <c r="D88" t="s">
        <v>8</v>
      </c>
      <c r="E88" t="s">
        <v>18</v>
      </c>
      <c r="F88">
        <f>VLOOKUP(Table13[[#This Row],[part]],Table6[[part_number]:[Column1]],2,FALSE)</f>
        <v>4401</v>
      </c>
      <c r="G88" t="s">
        <v>19</v>
      </c>
      <c r="H88" t="s">
        <v>5</v>
      </c>
    </row>
    <row r="89" spans="1:8" hidden="1" x14ac:dyDescent="0.25">
      <c r="A89" t="s">
        <v>224</v>
      </c>
      <c r="B89">
        <v>512</v>
      </c>
      <c r="C89" t="s">
        <v>7</v>
      </c>
      <c r="D89" t="s">
        <v>8</v>
      </c>
      <c r="E89" t="s">
        <v>16</v>
      </c>
      <c r="F89">
        <f>VLOOKUP(Table13[[#This Row],[part]],Table6[[part_number]:[Column1]],2,FALSE)</f>
        <v>4400</v>
      </c>
      <c r="G89" t="s">
        <v>17</v>
      </c>
      <c r="H89" t="s">
        <v>5</v>
      </c>
    </row>
    <row r="90" spans="1:8" hidden="1" x14ac:dyDescent="0.25">
      <c r="A90" t="s">
        <v>224</v>
      </c>
      <c r="B90">
        <v>512</v>
      </c>
      <c r="C90" t="s">
        <v>7</v>
      </c>
      <c r="D90" t="s">
        <v>8</v>
      </c>
      <c r="E90" t="s">
        <v>14</v>
      </c>
      <c r="F90">
        <f>VLOOKUP(Table13[[#This Row],[part]],Table6[[part_number]:[Column1]],2,FALSE)</f>
        <v>4399</v>
      </c>
      <c r="G90" t="s">
        <v>15</v>
      </c>
      <c r="H90" t="s">
        <v>5</v>
      </c>
    </row>
    <row r="91" spans="1:8" hidden="1" x14ac:dyDescent="0.25">
      <c r="A91" t="s">
        <v>224</v>
      </c>
      <c r="B91">
        <v>512</v>
      </c>
      <c r="C91" t="s">
        <v>7</v>
      </c>
      <c r="D91" t="s">
        <v>8</v>
      </c>
      <c r="E91" t="s">
        <v>12</v>
      </c>
      <c r="F91">
        <f>VLOOKUP(Table13[[#This Row],[part]],Table6[[part_number]:[Column1]],2,FALSE)</f>
        <v>4398</v>
      </c>
      <c r="G91" t="s">
        <v>13</v>
      </c>
      <c r="H91" t="s">
        <v>5</v>
      </c>
    </row>
    <row r="92" spans="1:8" hidden="1" x14ac:dyDescent="0.25">
      <c r="A92" t="s">
        <v>224</v>
      </c>
      <c r="B92">
        <v>512</v>
      </c>
      <c r="C92" t="s">
        <v>7</v>
      </c>
      <c r="D92" t="s">
        <v>8</v>
      </c>
      <c r="E92" t="s">
        <v>9</v>
      </c>
      <c r="F92">
        <f>VLOOKUP(Table13[[#This Row],[part]],Table6[[part_number]:[Column1]],2,FALSE)</f>
        <v>4397</v>
      </c>
      <c r="G92" t="s">
        <v>10</v>
      </c>
      <c r="H92" t="s">
        <v>11</v>
      </c>
    </row>
    <row r="93" spans="1:8" hidden="1" x14ac:dyDescent="0.25">
      <c r="A93" t="s">
        <v>224</v>
      </c>
      <c r="B93">
        <v>512</v>
      </c>
      <c r="C93" t="s">
        <v>211</v>
      </c>
      <c r="D93" t="s">
        <v>212</v>
      </c>
      <c r="E93">
        <v>51581</v>
      </c>
      <c r="F93">
        <f>VLOOKUP(Table13[[#This Row],[part]],Table6[[part_number]:[Column1]],2,FALSE)</f>
        <v>4638</v>
      </c>
      <c r="G93" t="s">
        <v>117</v>
      </c>
      <c r="H93" t="s">
        <v>5</v>
      </c>
    </row>
    <row r="94" spans="1:8" hidden="1" x14ac:dyDescent="0.25">
      <c r="A94" t="s">
        <v>224</v>
      </c>
      <c r="B94">
        <v>512</v>
      </c>
      <c r="C94" t="s">
        <v>213</v>
      </c>
      <c r="D94">
        <v>51467</v>
      </c>
      <c r="E94">
        <v>51467</v>
      </c>
      <c r="F94">
        <f>VLOOKUP(Table13[[#This Row],[part]],Table6[[part_number]:[Column1]],2,FALSE)</f>
        <v>4627</v>
      </c>
      <c r="G94" t="s">
        <v>214</v>
      </c>
      <c r="H94" t="s">
        <v>5</v>
      </c>
    </row>
    <row r="95" spans="1:8" x14ac:dyDescent="0.25">
      <c r="A95" t="s">
        <v>224</v>
      </c>
      <c r="B95">
        <v>512</v>
      </c>
      <c r="C95" t="s">
        <v>76</v>
      </c>
      <c r="D95" t="s">
        <v>8</v>
      </c>
      <c r="E95" t="str">
        <f>Table13[[#This Row],[dummy_part]]</f>
        <v>V00XXXX</v>
      </c>
      <c r="F95" t="e">
        <f>VLOOKUP(Table13[[#This Row],[part]],Table6[[part_number]:[Column1]],2,FALSE)</f>
        <v>#N/A</v>
      </c>
      <c r="G95" t="s">
        <v>77</v>
      </c>
      <c r="H95" t="s">
        <v>11</v>
      </c>
    </row>
    <row r="96" spans="1:8" hidden="1" x14ac:dyDescent="0.25">
      <c r="A96" t="s">
        <v>224</v>
      </c>
      <c r="B96">
        <v>512</v>
      </c>
      <c r="C96" t="s">
        <v>115</v>
      </c>
      <c r="D96" t="s">
        <v>116</v>
      </c>
      <c r="E96" t="str">
        <f>Table13[[#This Row],[dummy_part]]</f>
        <v>V008013</v>
      </c>
      <c r="F96">
        <f>VLOOKUP(Table13[[#This Row],[part]],Table6[[part_number]:[Column1]],2,FALSE)</f>
        <v>4494</v>
      </c>
      <c r="G96" t="s">
        <v>117</v>
      </c>
      <c r="H96" t="s">
        <v>11</v>
      </c>
    </row>
    <row r="97" spans="1:8" hidden="1" x14ac:dyDescent="0.25">
      <c r="A97" t="s">
        <v>224</v>
      </c>
      <c r="B97">
        <v>512</v>
      </c>
      <c r="C97" t="s">
        <v>118</v>
      </c>
      <c r="D97" t="s">
        <v>119</v>
      </c>
      <c r="E97" t="str">
        <f>Table13[[#This Row],[dummy_part]]</f>
        <v>V008014</v>
      </c>
      <c r="F97">
        <f>VLOOKUP(Table13[[#This Row],[part]],Table6[[part_number]:[Column1]],2,FALSE)</f>
        <v>4495</v>
      </c>
      <c r="G97" t="s">
        <v>77</v>
      </c>
      <c r="H97" t="s">
        <v>11</v>
      </c>
    </row>
    <row r="98" spans="1:8" hidden="1" x14ac:dyDescent="0.25">
      <c r="A98" t="s">
        <v>224</v>
      </c>
      <c r="B98">
        <v>512</v>
      </c>
      <c r="C98" t="s">
        <v>125</v>
      </c>
      <c r="D98" t="s">
        <v>126</v>
      </c>
      <c r="E98" t="str">
        <f>Table13[[#This Row],[dummy_part]]</f>
        <v>V008017</v>
      </c>
      <c r="F98">
        <f>VLOOKUP(Table13[[#This Row],[part]],Table6[[part_number]:[Column1]],2,FALSE)</f>
        <v>4498</v>
      </c>
      <c r="G98" t="s">
        <v>77</v>
      </c>
      <c r="H98" t="s">
        <v>11</v>
      </c>
    </row>
    <row r="99" spans="1:8" hidden="1" x14ac:dyDescent="0.25">
      <c r="A99" t="s">
        <v>224</v>
      </c>
      <c r="B99">
        <v>512</v>
      </c>
      <c r="C99" t="s">
        <v>128</v>
      </c>
      <c r="D99" t="s">
        <v>129</v>
      </c>
      <c r="E99" t="str">
        <f>Table13[[#This Row],[dummy_part]]</f>
        <v>V008018</v>
      </c>
      <c r="F99">
        <f>VLOOKUP(Table13[[#This Row],[part]],Table6[[part_number]:[Column1]],2,FALSE)</f>
        <v>4499</v>
      </c>
      <c r="G99" t="s">
        <v>77</v>
      </c>
      <c r="H99" t="s">
        <v>11</v>
      </c>
    </row>
    <row r="100" spans="1:8" hidden="1" x14ac:dyDescent="0.25">
      <c r="A100" t="s">
        <v>224</v>
      </c>
      <c r="B100">
        <v>512</v>
      </c>
      <c r="C100" t="s">
        <v>131</v>
      </c>
      <c r="D100" t="s">
        <v>132</v>
      </c>
      <c r="E100" t="str">
        <f>Table13[[#This Row],[dummy_part]]</f>
        <v>V008023</v>
      </c>
      <c r="F100">
        <f>VLOOKUP(Table13[[#This Row],[part]],Table6[[part_number]:[Column1]],2,FALSE)</f>
        <v>4500</v>
      </c>
      <c r="G100" t="s">
        <v>77</v>
      </c>
      <c r="H100" t="s">
        <v>11</v>
      </c>
    </row>
    <row r="101" spans="1:8" hidden="1" x14ac:dyDescent="0.25">
      <c r="A101" t="s">
        <v>224</v>
      </c>
      <c r="B101">
        <v>512</v>
      </c>
      <c r="C101" t="s">
        <v>134</v>
      </c>
      <c r="D101" t="s">
        <v>135</v>
      </c>
      <c r="E101" t="str">
        <f>Table13[[#This Row],[dummy_part]]</f>
        <v>V008024</v>
      </c>
      <c r="F101">
        <f>VLOOKUP(Table13[[#This Row],[part]],Table6[[part_number]:[Column1]],2,FALSE)</f>
        <v>4501</v>
      </c>
      <c r="G101" t="s">
        <v>77</v>
      </c>
      <c r="H101" t="s">
        <v>11</v>
      </c>
    </row>
    <row r="102" spans="1:8" hidden="1" x14ac:dyDescent="0.25">
      <c r="A102" t="s">
        <v>224</v>
      </c>
      <c r="B102">
        <v>512</v>
      </c>
      <c r="C102" t="s">
        <v>137</v>
      </c>
      <c r="D102" t="s">
        <v>243</v>
      </c>
      <c r="E102" t="str">
        <f>Table13[[#This Row],[dummy_part]]</f>
        <v>V008029</v>
      </c>
      <c r="F102">
        <f>VLOOKUP(Table13[[#This Row],[part]],Table6[[part_number]:[Column1]],2,FALSE)</f>
        <v>4502</v>
      </c>
      <c r="G102" t="s">
        <v>77</v>
      </c>
      <c r="H102" t="s">
        <v>11</v>
      </c>
    </row>
    <row r="103" spans="1:8" hidden="1" x14ac:dyDescent="0.25">
      <c r="A103" t="s">
        <v>224</v>
      </c>
      <c r="B103">
        <v>512</v>
      </c>
      <c r="C103" t="s">
        <v>140</v>
      </c>
      <c r="D103" t="s">
        <v>141</v>
      </c>
      <c r="E103" t="str">
        <f>Table13[[#This Row],[dummy_part]]</f>
        <v>V008106/107</v>
      </c>
      <c r="F103" t="e">
        <f>VLOOKUP(Table13[[#This Row],[part]],Table6[[part_number]:[Column1]],2,FALSE)</f>
        <v>#N/A</v>
      </c>
      <c r="G103" t="s">
        <v>77</v>
      </c>
      <c r="H103" t="s">
        <v>11</v>
      </c>
    </row>
    <row r="104" spans="1:8" x14ac:dyDescent="0.25">
      <c r="A104" t="s">
        <v>224</v>
      </c>
      <c r="B104">
        <v>512</v>
      </c>
      <c r="C104" t="s">
        <v>146</v>
      </c>
      <c r="D104" t="s">
        <v>8</v>
      </c>
      <c r="E104" t="str">
        <f>Table13[[#This Row],[dummy_part]]</f>
        <v>V00XXXX</v>
      </c>
      <c r="F104" t="e">
        <f>VLOOKUP(Table13[[#This Row],[part]],Table6[[part_number]:[Column1]],2,FALSE)</f>
        <v>#N/A</v>
      </c>
      <c r="G104" t="s">
        <v>77</v>
      </c>
      <c r="H104" t="s">
        <v>11</v>
      </c>
    </row>
    <row r="105" spans="1:8" x14ac:dyDescent="0.25">
      <c r="A105" t="s">
        <v>224</v>
      </c>
      <c r="B105">
        <v>512</v>
      </c>
      <c r="C105" t="s">
        <v>151</v>
      </c>
      <c r="D105" t="s">
        <v>8</v>
      </c>
      <c r="E105" t="str">
        <f>Table13[[#This Row],[dummy_part]]</f>
        <v>V00XXXX</v>
      </c>
      <c r="F105" t="e">
        <f>VLOOKUP(Table13[[#This Row],[part]],Table6[[part_number]:[Column1]],2,FALSE)</f>
        <v>#N/A</v>
      </c>
      <c r="G105" t="s">
        <v>77</v>
      </c>
      <c r="H105" t="s">
        <v>11</v>
      </c>
    </row>
    <row r="106" spans="1:8" x14ac:dyDescent="0.25">
      <c r="A106" t="s">
        <v>224</v>
      </c>
      <c r="B106">
        <v>512</v>
      </c>
      <c r="C106" t="s">
        <v>158</v>
      </c>
      <c r="D106" t="s">
        <v>8</v>
      </c>
      <c r="E106" t="str">
        <f>Table13[[#This Row],[dummy_part]]</f>
        <v>V00XXXX</v>
      </c>
      <c r="F106" t="e">
        <f>VLOOKUP(Table13[[#This Row],[part]],Table6[[part_number]:[Column1]],2,FALSE)</f>
        <v>#N/A</v>
      </c>
      <c r="G106" t="s">
        <v>77</v>
      </c>
      <c r="H106" t="s">
        <v>11</v>
      </c>
    </row>
    <row r="107" spans="1:8" hidden="1" x14ac:dyDescent="0.25">
      <c r="A107" t="s">
        <v>224</v>
      </c>
      <c r="B107">
        <v>512</v>
      </c>
      <c r="C107" t="s">
        <v>159</v>
      </c>
      <c r="D107" t="s">
        <v>160</v>
      </c>
      <c r="E107" t="str">
        <f>Table13[[#This Row],[dummy_part]]</f>
        <v>V008037</v>
      </c>
      <c r="F107">
        <f>VLOOKUP(Table13[[#This Row],[part]],Table6[[part_number]:[Column1]],2,FALSE)</f>
        <v>4516</v>
      </c>
      <c r="G107" t="s">
        <v>77</v>
      </c>
      <c r="H107" t="s">
        <v>11</v>
      </c>
    </row>
    <row r="108" spans="1:8" hidden="1" x14ac:dyDescent="0.25">
      <c r="A108" t="s">
        <v>224</v>
      </c>
      <c r="B108">
        <v>512</v>
      </c>
      <c r="C108" t="s">
        <v>161</v>
      </c>
      <c r="D108" t="s">
        <v>162</v>
      </c>
      <c r="E108" t="str">
        <f>Table13[[#This Row],[dummy_part]]</f>
        <v>V008039</v>
      </c>
      <c r="F108">
        <f>VLOOKUP(Table13[[#This Row],[part]],Table6[[part_number]:[Column1]],2,FALSE)</f>
        <v>4517</v>
      </c>
      <c r="G108" t="s">
        <v>77</v>
      </c>
      <c r="H108" t="s">
        <v>11</v>
      </c>
    </row>
    <row r="109" spans="1:8" hidden="1" x14ac:dyDescent="0.25">
      <c r="A109" t="s">
        <v>224</v>
      </c>
      <c r="B109">
        <v>512</v>
      </c>
      <c r="C109" t="s">
        <v>164</v>
      </c>
      <c r="D109" t="s">
        <v>165</v>
      </c>
      <c r="E109" t="str">
        <f>Table13[[#This Row],[dummy_part]]</f>
        <v>V008040</v>
      </c>
      <c r="F109">
        <f>VLOOKUP(Table13[[#This Row],[part]],Table6[[part_number]:[Column1]],2,FALSE)</f>
        <v>4518</v>
      </c>
      <c r="G109" t="s">
        <v>77</v>
      </c>
      <c r="H109" t="s">
        <v>11</v>
      </c>
    </row>
    <row r="110" spans="1:8" x14ac:dyDescent="0.25">
      <c r="A110" t="s">
        <v>224</v>
      </c>
      <c r="B110">
        <v>512</v>
      </c>
      <c r="C110" t="s">
        <v>167</v>
      </c>
      <c r="D110" t="s">
        <v>8</v>
      </c>
      <c r="E110" t="str">
        <f>Table13[[#This Row],[dummy_part]]</f>
        <v>V00XXXX</v>
      </c>
      <c r="F110" t="e">
        <f>VLOOKUP(Table13[[#This Row],[part]],Table6[[part_number]:[Column1]],2,FALSE)</f>
        <v>#N/A</v>
      </c>
      <c r="G110" t="s">
        <v>77</v>
      </c>
      <c r="H110" t="s">
        <v>11</v>
      </c>
    </row>
    <row r="111" spans="1:8" hidden="1" x14ac:dyDescent="0.25">
      <c r="A111" t="s">
        <v>224</v>
      </c>
      <c r="B111">
        <v>512</v>
      </c>
      <c r="C111" t="s">
        <v>170</v>
      </c>
      <c r="D111" t="s">
        <v>171</v>
      </c>
      <c r="E111" t="str">
        <f>Table13[[#This Row],[dummy_part]]</f>
        <v>V008081</v>
      </c>
      <c r="F111">
        <f>VLOOKUP(Table13[[#This Row],[part]],Table6[[part_number]:[Column1]],2,FALSE)</f>
        <v>4520</v>
      </c>
      <c r="G111" t="s">
        <v>77</v>
      </c>
      <c r="H111" t="s">
        <v>11</v>
      </c>
    </row>
    <row r="112" spans="1:8" hidden="1" x14ac:dyDescent="0.25">
      <c r="A112" t="s">
        <v>224</v>
      </c>
      <c r="B112">
        <v>512</v>
      </c>
      <c r="C112" t="s">
        <v>173</v>
      </c>
      <c r="D112" t="s">
        <v>174</v>
      </c>
      <c r="E112" t="str">
        <f>Table13[[#This Row],[dummy_part]]</f>
        <v>V008085</v>
      </c>
      <c r="F112">
        <f>VLOOKUP(Table13[[#This Row],[part]],Table6[[part_number]:[Column1]],2,FALSE)</f>
        <v>4521</v>
      </c>
      <c r="G112" t="s">
        <v>77</v>
      </c>
      <c r="H112" t="s">
        <v>11</v>
      </c>
    </row>
    <row r="113" spans="1:8" hidden="1" x14ac:dyDescent="0.25">
      <c r="A113" t="s">
        <v>224</v>
      </c>
      <c r="B113">
        <v>512</v>
      </c>
      <c r="C113" t="s">
        <v>176</v>
      </c>
      <c r="D113" t="s">
        <v>177</v>
      </c>
      <c r="E113" t="str">
        <f>Table13[[#This Row],[dummy_part]]</f>
        <v>V008089</v>
      </c>
      <c r="F113">
        <f>VLOOKUP(Table13[[#This Row],[part]],Table6[[part_number]:[Column1]],2,FALSE)</f>
        <v>4522</v>
      </c>
      <c r="G113" t="s">
        <v>77</v>
      </c>
      <c r="H113" t="s">
        <v>11</v>
      </c>
    </row>
    <row r="114" spans="1:8" x14ac:dyDescent="0.25">
      <c r="A114" t="s">
        <v>224</v>
      </c>
      <c r="B114">
        <v>512</v>
      </c>
      <c r="C114" t="s">
        <v>179</v>
      </c>
      <c r="D114" t="s">
        <v>8</v>
      </c>
      <c r="E114" t="str">
        <f>Table13[[#This Row],[dummy_part]]</f>
        <v>V00XXXX</v>
      </c>
      <c r="F114" t="e">
        <f>VLOOKUP(Table13[[#This Row],[part]],Table6[[part_number]:[Column1]],2,FALSE)</f>
        <v>#N/A</v>
      </c>
      <c r="G114" t="s">
        <v>77</v>
      </c>
      <c r="H114" t="s">
        <v>11</v>
      </c>
    </row>
    <row r="115" spans="1:8" x14ac:dyDescent="0.25">
      <c r="A115" t="s">
        <v>224</v>
      </c>
      <c r="B115">
        <v>512</v>
      </c>
      <c r="C115" t="s">
        <v>184</v>
      </c>
      <c r="D115" t="s">
        <v>101</v>
      </c>
      <c r="E115" t="str">
        <f>Table13[[#This Row],[dummy_part]]</f>
        <v>V008XXX</v>
      </c>
      <c r="F115" t="e">
        <f>VLOOKUP(Table13[[#This Row],[part]],Table6[[part_number]:[Column1]],2,FALSE)</f>
        <v>#N/A</v>
      </c>
      <c r="G115" t="s">
        <v>77</v>
      </c>
      <c r="H115" t="s">
        <v>11</v>
      </c>
    </row>
    <row r="116" spans="1:8" x14ac:dyDescent="0.25">
      <c r="A116" t="s">
        <v>224</v>
      </c>
      <c r="B116">
        <v>512</v>
      </c>
      <c r="C116" t="s">
        <v>189</v>
      </c>
      <c r="D116" t="s">
        <v>8</v>
      </c>
      <c r="E116" t="str">
        <f>Table13[[#This Row],[dummy_part]]</f>
        <v>V00XXXX</v>
      </c>
      <c r="F116" t="e">
        <f>VLOOKUP(Table13[[#This Row],[part]],Table6[[part_number]:[Column1]],2,FALSE)</f>
        <v>#N/A</v>
      </c>
      <c r="G116" t="s">
        <v>77</v>
      </c>
      <c r="H116" t="s">
        <v>11</v>
      </c>
    </row>
    <row r="117" spans="1:8" x14ac:dyDescent="0.25">
      <c r="A117" t="s">
        <v>224</v>
      </c>
      <c r="B117">
        <v>512</v>
      </c>
      <c r="C117" t="s">
        <v>191</v>
      </c>
      <c r="D117" t="s">
        <v>8</v>
      </c>
      <c r="E117" t="str">
        <f>Table13[[#This Row],[dummy_part]]</f>
        <v>V00XXXX</v>
      </c>
      <c r="F117" t="e">
        <f>VLOOKUP(Table13[[#This Row],[part]],Table6[[part_number]:[Column1]],2,FALSE)</f>
        <v>#N/A</v>
      </c>
      <c r="G117" t="s">
        <v>77</v>
      </c>
      <c r="H117" t="s">
        <v>11</v>
      </c>
    </row>
    <row r="118" spans="1:8" x14ac:dyDescent="0.25">
      <c r="A118" t="s">
        <v>224</v>
      </c>
      <c r="B118">
        <v>512</v>
      </c>
      <c r="C118" t="s">
        <v>194</v>
      </c>
      <c r="D118" t="s">
        <v>8</v>
      </c>
      <c r="E118" t="str">
        <f>Table13[[#This Row],[dummy_part]]</f>
        <v>V00XXXX</v>
      </c>
      <c r="F118" t="e">
        <f>VLOOKUP(Table13[[#This Row],[part]],Table6[[part_number]:[Column1]],2,FALSE)</f>
        <v>#N/A</v>
      </c>
      <c r="G118" t="s">
        <v>77</v>
      </c>
      <c r="H118" t="s">
        <v>11</v>
      </c>
    </row>
    <row r="119" spans="1:8" x14ac:dyDescent="0.25">
      <c r="A119" t="s">
        <v>224</v>
      </c>
      <c r="B119">
        <v>512</v>
      </c>
      <c r="C119" t="s">
        <v>197</v>
      </c>
      <c r="D119" t="s">
        <v>8</v>
      </c>
      <c r="E119" t="str">
        <f>Table13[[#This Row],[dummy_part]]</f>
        <v>V00XXXX</v>
      </c>
      <c r="F119" t="e">
        <f>VLOOKUP(Table13[[#This Row],[part]],Table6[[part_number]:[Column1]],2,FALSE)</f>
        <v>#N/A</v>
      </c>
      <c r="G119" t="s">
        <v>77</v>
      </c>
      <c r="H119" t="s">
        <v>11</v>
      </c>
    </row>
    <row r="120" spans="1:8" hidden="1" x14ac:dyDescent="0.25">
      <c r="A120" t="s">
        <v>224</v>
      </c>
      <c r="B120">
        <v>512</v>
      </c>
      <c r="C120" t="s">
        <v>202</v>
      </c>
      <c r="D120" t="s">
        <v>114</v>
      </c>
      <c r="E120" t="str">
        <f>Table13[[#This Row],[dummy_part]]</f>
        <v>V008117</v>
      </c>
      <c r="F120">
        <f>VLOOKUP(Table13[[#This Row],[part]],Table6[[part_number]:[Column1]],2,FALSE)</f>
        <v>4493</v>
      </c>
      <c r="G120" t="s">
        <v>77</v>
      </c>
      <c r="H120" t="s">
        <v>11</v>
      </c>
    </row>
    <row r="121" spans="1:8" x14ac:dyDescent="0.25">
      <c r="A121" t="s">
        <v>224</v>
      </c>
      <c r="B121">
        <v>512</v>
      </c>
      <c r="C121" t="s">
        <v>205</v>
      </c>
      <c r="D121" t="s">
        <v>8</v>
      </c>
      <c r="E121" t="str">
        <f>Table13[[#This Row],[dummy_part]]</f>
        <v>V00XXXX</v>
      </c>
      <c r="F121" t="e">
        <f>VLOOKUP(Table13[[#This Row],[part]],Table6[[part_number]:[Column1]],2,FALSE)</f>
        <v>#N/A</v>
      </c>
      <c r="G121" t="s">
        <v>77</v>
      </c>
      <c r="H121" t="s">
        <v>11</v>
      </c>
    </row>
    <row r="122" spans="1:8" x14ac:dyDescent="0.25">
      <c r="A122" t="s">
        <v>224</v>
      </c>
      <c r="B122">
        <v>512</v>
      </c>
      <c r="C122" t="s">
        <v>208</v>
      </c>
      <c r="D122" t="s">
        <v>8</v>
      </c>
      <c r="E122" t="str">
        <f>Table13[[#This Row],[dummy_part]]</f>
        <v>V00XXXX</v>
      </c>
      <c r="F122" t="e">
        <f>VLOOKUP(Table13[[#This Row],[part]],Table6[[part_number]:[Column1]],2,FALSE)</f>
        <v>#N/A</v>
      </c>
      <c r="G122" t="s">
        <v>77</v>
      </c>
      <c r="H122" t="s">
        <v>11</v>
      </c>
    </row>
    <row r="123" spans="1:8" x14ac:dyDescent="0.25">
      <c r="A123" t="s">
        <v>224</v>
      </c>
      <c r="B123">
        <v>512</v>
      </c>
      <c r="C123" t="s">
        <v>211</v>
      </c>
      <c r="D123" t="s">
        <v>212</v>
      </c>
      <c r="E123" t="str">
        <f>Table13[[#This Row],[dummy_part]]</f>
        <v>XXXXX</v>
      </c>
      <c r="F123" t="e">
        <f>VLOOKUP(Table13[[#This Row],[part]],Table6[[part_number]:[Column1]],2,FALSE)</f>
        <v>#N/A</v>
      </c>
      <c r="G123" t="s">
        <v>77</v>
      </c>
      <c r="H123" t="s">
        <v>11</v>
      </c>
    </row>
    <row r="124" spans="1:8" hidden="1" x14ac:dyDescent="0.25">
      <c r="A124" t="s">
        <v>224</v>
      </c>
      <c r="B124">
        <v>512</v>
      </c>
      <c r="C124" t="s">
        <v>213</v>
      </c>
      <c r="D124">
        <v>51467</v>
      </c>
      <c r="E124">
        <f>Table13[[#This Row],[dummy_part]]</f>
        <v>51467</v>
      </c>
      <c r="F124">
        <f>VLOOKUP(Table13[[#This Row],[part]],Table6[[part_number]:[Column1]],2,FALSE)</f>
        <v>4627</v>
      </c>
      <c r="G124" t="s">
        <v>77</v>
      </c>
      <c r="H124" t="s">
        <v>11</v>
      </c>
    </row>
    <row r="125" spans="1:8" hidden="1" x14ac:dyDescent="0.25">
      <c r="A125" t="s">
        <v>224</v>
      </c>
      <c r="B125">
        <v>512</v>
      </c>
      <c r="C125" t="s">
        <v>215</v>
      </c>
      <c r="D125">
        <v>51112</v>
      </c>
      <c r="E125">
        <f>Table13[[#This Row],[dummy_part]]</f>
        <v>51112</v>
      </c>
      <c r="F125" t="e">
        <f>VLOOKUP(Table13[[#This Row],[part]],Table6[[part_number]:[Column1]],2,FALSE)</f>
        <v>#N/A</v>
      </c>
      <c r="G125" t="s">
        <v>77</v>
      </c>
      <c r="H125" t="s">
        <v>11</v>
      </c>
    </row>
    <row r="126" spans="1:8" hidden="1" x14ac:dyDescent="0.25">
      <c r="A126" t="s">
        <v>224</v>
      </c>
      <c r="B126">
        <v>512</v>
      </c>
      <c r="C126" t="s">
        <v>215</v>
      </c>
      <c r="D126">
        <v>51112</v>
      </c>
      <c r="E126">
        <f>Table13[[#This Row],[dummy_part]]</f>
        <v>51112</v>
      </c>
      <c r="F126" t="e">
        <f>VLOOKUP(Table13[[#This Row],[part]],Table6[[part_number]:[Column1]],2,FALSE)</f>
        <v>#N/A</v>
      </c>
      <c r="G126" t="s">
        <v>216</v>
      </c>
      <c r="H126" t="s">
        <v>5</v>
      </c>
    </row>
    <row r="127" spans="1:8" hidden="1" x14ac:dyDescent="0.25">
      <c r="A127" t="s">
        <v>224</v>
      </c>
      <c r="B127">
        <v>512</v>
      </c>
      <c r="C127" t="s">
        <v>215</v>
      </c>
      <c r="D127">
        <v>51112</v>
      </c>
      <c r="E127">
        <f>Table13[[#This Row],[dummy_part]]</f>
        <v>51112</v>
      </c>
      <c r="F127" t="e">
        <f>VLOOKUP(Table13[[#This Row],[part]],Table6[[part_number]:[Column1]],2,FALSE)</f>
        <v>#N/A</v>
      </c>
      <c r="G127" t="s">
        <v>217</v>
      </c>
      <c r="H127" t="s">
        <v>5</v>
      </c>
    </row>
    <row r="128" spans="1:8" hidden="1" x14ac:dyDescent="0.25">
      <c r="A128" t="s">
        <v>224</v>
      </c>
      <c r="B128">
        <v>512</v>
      </c>
      <c r="C128" t="s">
        <v>215</v>
      </c>
      <c r="D128">
        <v>51112</v>
      </c>
      <c r="E128">
        <f>Table13[[#This Row],[dummy_part]]</f>
        <v>51112</v>
      </c>
      <c r="F128" t="e">
        <f>VLOOKUP(Table13[[#This Row],[part]],Table6[[part_number]:[Column1]],2,FALSE)</f>
        <v>#N/A</v>
      </c>
      <c r="G128" t="s">
        <v>218</v>
      </c>
      <c r="H128" t="s">
        <v>5</v>
      </c>
    </row>
    <row r="129" spans="1:8" hidden="1" x14ac:dyDescent="0.25">
      <c r="A129" t="s">
        <v>224</v>
      </c>
      <c r="B129">
        <v>512</v>
      </c>
      <c r="C129" t="s">
        <v>222</v>
      </c>
      <c r="D129" t="s">
        <v>223</v>
      </c>
      <c r="E129" t="str">
        <f>Table13[[#This Row],[dummy_part]]</f>
        <v>V008030</v>
      </c>
      <c r="F129">
        <f>VLOOKUP(Table13[[#This Row],[part]],Table6[[part_number]:[Column1]],2,FALSE)</f>
        <v>4639</v>
      </c>
      <c r="G129" t="s">
        <v>77</v>
      </c>
      <c r="H129" t="s">
        <v>11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233E-0ED2-4776-BF5F-F26D3ECF4428}">
  <dimension ref="A1:H121"/>
  <sheetViews>
    <sheetView workbookViewId="0">
      <selection activeCell="G10" sqref="G10"/>
    </sheetView>
  </sheetViews>
  <sheetFormatPr defaultRowHeight="15" x14ac:dyDescent="0.25"/>
  <cols>
    <col min="1" max="1" width="11.42578125" bestFit="1" customWidth="1"/>
    <col min="2" max="2" width="10.7109375" bestFit="1" customWidth="1"/>
    <col min="3" max="3" width="41.28515625" bestFit="1" customWidth="1"/>
    <col min="4" max="4" width="14.28515625" bestFit="1" customWidth="1"/>
    <col min="5" max="5" width="13.5703125" bestFit="1" customWidth="1"/>
    <col min="6" max="6" width="9.42578125" bestFit="1" customWidth="1"/>
    <col min="7" max="7" width="36.42578125" bestFit="1" customWidth="1"/>
    <col min="8" max="8" width="15.7109375" bestFit="1" customWidth="1"/>
  </cols>
  <sheetData>
    <row r="1" spans="1:8" x14ac:dyDescent="0.25">
      <c r="A1" t="s">
        <v>0</v>
      </c>
      <c r="B1" t="s">
        <v>802</v>
      </c>
      <c r="C1" t="s">
        <v>1</v>
      </c>
      <c r="D1" t="s">
        <v>2</v>
      </c>
      <c r="E1" t="s">
        <v>3</v>
      </c>
      <c r="F1" t="s">
        <v>800</v>
      </c>
      <c r="G1" t="s">
        <v>4</v>
      </c>
      <c r="H1" t="s">
        <v>5</v>
      </c>
    </row>
    <row r="2" spans="1:8" x14ac:dyDescent="0.25">
      <c r="A2" t="s">
        <v>292</v>
      </c>
      <c r="B2">
        <v>511</v>
      </c>
      <c r="C2" t="s">
        <v>25</v>
      </c>
      <c r="D2" t="s">
        <v>311</v>
      </c>
      <c r="E2" t="s">
        <v>310</v>
      </c>
      <c r="F2" t="e">
        <f>VLOOKUP(Table14[[#This Row],[part]],Table6[[part_number]:[Column1]],2,FALSE)</f>
        <v>#N/A</v>
      </c>
      <c r="G2" t="s">
        <v>34</v>
      </c>
      <c r="H2" t="s">
        <v>5</v>
      </c>
    </row>
    <row r="3" spans="1:8" x14ac:dyDescent="0.25">
      <c r="A3" t="s">
        <v>292</v>
      </c>
      <c r="B3">
        <v>511</v>
      </c>
      <c r="C3" t="s">
        <v>25</v>
      </c>
      <c r="D3" t="s">
        <v>311</v>
      </c>
      <c r="E3" t="s">
        <v>312</v>
      </c>
      <c r="F3" t="e">
        <f>VLOOKUP(Table14[[#This Row],[part]],Table6[[part_number]:[Column1]],2,FALSE)</f>
        <v>#N/A</v>
      </c>
      <c r="G3" t="s">
        <v>32</v>
      </c>
      <c r="H3" t="s">
        <v>5</v>
      </c>
    </row>
    <row r="4" spans="1:8" x14ac:dyDescent="0.25">
      <c r="A4" t="s">
        <v>292</v>
      </c>
      <c r="B4">
        <v>511</v>
      </c>
      <c r="C4" t="s">
        <v>25</v>
      </c>
      <c r="D4" t="s">
        <v>311</v>
      </c>
      <c r="E4" t="s">
        <v>313</v>
      </c>
      <c r="F4" t="e">
        <f>VLOOKUP(Table14[[#This Row],[part]],Table6[[part_number]:[Column1]],2,FALSE)</f>
        <v>#N/A</v>
      </c>
      <c r="G4" t="s">
        <v>30</v>
      </c>
      <c r="H4" t="s">
        <v>5</v>
      </c>
    </row>
    <row r="5" spans="1:8" x14ac:dyDescent="0.25">
      <c r="A5" t="s">
        <v>292</v>
      </c>
      <c r="B5">
        <v>511</v>
      </c>
      <c r="C5" t="s">
        <v>25</v>
      </c>
      <c r="D5" t="s">
        <v>311</v>
      </c>
      <c r="E5" t="s">
        <v>314</v>
      </c>
      <c r="F5" t="e">
        <f>VLOOKUP(Table14[[#This Row],[part]],Table6[[part_number]:[Column1]],2,FALSE)</f>
        <v>#N/A</v>
      </c>
      <c r="G5" t="s">
        <v>28</v>
      </c>
      <c r="H5" t="s">
        <v>11</v>
      </c>
    </row>
    <row r="6" spans="1:8" x14ac:dyDescent="0.25">
      <c r="A6" t="s">
        <v>292</v>
      </c>
      <c r="B6">
        <v>511</v>
      </c>
      <c r="C6" t="s">
        <v>53</v>
      </c>
      <c r="D6" t="s">
        <v>8</v>
      </c>
      <c r="E6" t="s">
        <v>60</v>
      </c>
      <c r="F6" t="e">
        <f>VLOOKUP(Table14[[#This Row],[part]],Table6[[part_number]:[Column1]],2,FALSE)</f>
        <v>#N/A</v>
      </c>
      <c r="G6" t="s">
        <v>61</v>
      </c>
      <c r="H6" t="s">
        <v>5</v>
      </c>
    </row>
    <row r="7" spans="1:8" x14ac:dyDescent="0.25">
      <c r="A7" t="s">
        <v>292</v>
      </c>
      <c r="B7">
        <v>511</v>
      </c>
      <c r="C7" t="s">
        <v>53</v>
      </c>
      <c r="D7" t="s">
        <v>8</v>
      </c>
      <c r="E7" t="s">
        <v>58</v>
      </c>
      <c r="F7">
        <f>VLOOKUP(Table14[[#This Row],[part]],Table6[[part_number]:[Column1]],2,FALSE)</f>
        <v>4747</v>
      </c>
      <c r="G7" t="s">
        <v>59</v>
      </c>
      <c r="H7" t="s">
        <v>5</v>
      </c>
    </row>
    <row r="8" spans="1:8" x14ac:dyDescent="0.25">
      <c r="A8" t="s">
        <v>292</v>
      </c>
      <c r="B8">
        <v>511</v>
      </c>
      <c r="C8" t="s">
        <v>53</v>
      </c>
      <c r="D8" t="s">
        <v>8</v>
      </c>
      <c r="E8" t="s">
        <v>56</v>
      </c>
      <c r="F8" t="e">
        <f>VLOOKUP(Table14[[#This Row],[part]],Table6[[part_number]:[Column1]],2,FALSE)</f>
        <v>#N/A</v>
      </c>
      <c r="G8" t="s">
        <v>57</v>
      </c>
      <c r="H8" t="s">
        <v>5</v>
      </c>
    </row>
    <row r="9" spans="1:8" x14ac:dyDescent="0.25">
      <c r="A9" t="s">
        <v>292</v>
      </c>
      <c r="B9">
        <v>511</v>
      </c>
      <c r="C9" t="s">
        <v>53</v>
      </c>
      <c r="D9" t="s">
        <v>8</v>
      </c>
      <c r="E9" t="s">
        <v>54</v>
      </c>
      <c r="F9">
        <f>VLOOKUP(Table14[[#This Row],[part]],Table6[[part_number]:[Column1]],2,FALSE)</f>
        <v>4746</v>
      </c>
      <c r="G9" t="s">
        <v>55</v>
      </c>
      <c r="H9" t="s">
        <v>11</v>
      </c>
    </row>
    <row r="10" spans="1:8" x14ac:dyDescent="0.25">
      <c r="A10" t="s">
        <v>292</v>
      </c>
      <c r="B10">
        <v>511</v>
      </c>
      <c r="C10" t="s">
        <v>67</v>
      </c>
      <c r="D10" t="s">
        <v>8</v>
      </c>
      <c r="E10" t="s">
        <v>74</v>
      </c>
      <c r="F10" t="e">
        <f>VLOOKUP(Table14[[#This Row],[part]],Table6[[part_number]:[Column1]],2,FALSE)</f>
        <v>#N/A</v>
      </c>
      <c r="G10" t="s">
        <v>75</v>
      </c>
      <c r="H10" t="s">
        <v>5</v>
      </c>
    </row>
    <row r="11" spans="1:8" x14ac:dyDescent="0.25">
      <c r="A11" t="s">
        <v>292</v>
      </c>
      <c r="B11">
        <v>511</v>
      </c>
      <c r="C11" t="s">
        <v>67</v>
      </c>
      <c r="D11" t="s">
        <v>8</v>
      </c>
      <c r="E11" t="s">
        <v>72</v>
      </c>
      <c r="F11">
        <f>VLOOKUP(Table14[[#This Row],[part]],Table6[[part_number]:[Column1]],2,FALSE)</f>
        <v>4745</v>
      </c>
      <c r="G11" t="s">
        <v>73</v>
      </c>
      <c r="H11" t="s">
        <v>5</v>
      </c>
    </row>
    <row r="12" spans="1:8" x14ac:dyDescent="0.25">
      <c r="A12" t="s">
        <v>292</v>
      </c>
      <c r="B12">
        <v>511</v>
      </c>
      <c r="C12" t="s">
        <v>67</v>
      </c>
      <c r="D12" t="s">
        <v>8</v>
      </c>
      <c r="E12" t="s">
        <v>70</v>
      </c>
      <c r="F12" t="e">
        <f>VLOOKUP(Table14[[#This Row],[part]],Table6[[part_number]:[Column1]],2,FALSE)</f>
        <v>#N/A</v>
      </c>
      <c r="G12" t="s">
        <v>71</v>
      </c>
      <c r="H12" t="s">
        <v>5</v>
      </c>
    </row>
    <row r="13" spans="1:8" x14ac:dyDescent="0.25">
      <c r="A13" t="s">
        <v>292</v>
      </c>
      <c r="B13">
        <v>511</v>
      </c>
      <c r="C13" t="s">
        <v>67</v>
      </c>
      <c r="D13" t="s">
        <v>8</v>
      </c>
      <c r="E13" t="s">
        <v>68</v>
      </c>
      <c r="F13">
        <f>VLOOKUP(Table14[[#This Row],[part]],Table6[[part_number]:[Column1]],2,FALSE)</f>
        <v>4744</v>
      </c>
      <c r="G13" t="s">
        <v>69</v>
      </c>
      <c r="H13" t="s">
        <v>11</v>
      </c>
    </row>
    <row r="14" spans="1:8" x14ac:dyDescent="0.25">
      <c r="A14" t="s">
        <v>292</v>
      </c>
      <c r="B14">
        <v>511</v>
      </c>
      <c r="C14" t="s">
        <v>35</v>
      </c>
      <c r="D14" t="s">
        <v>8</v>
      </c>
      <c r="E14" t="s">
        <v>36</v>
      </c>
      <c r="F14">
        <f>VLOOKUP(Table14[[#This Row],[part]],Table6[[part_number]:[Column1]],2,FALSE)</f>
        <v>4735</v>
      </c>
      <c r="G14" t="s">
        <v>309</v>
      </c>
      <c r="H14" t="s">
        <v>11</v>
      </c>
    </row>
    <row r="15" spans="1:8" x14ac:dyDescent="0.25">
      <c r="A15" t="s">
        <v>292</v>
      </c>
      <c r="B15">
        <v>511</v>
      </c>
      <c r="C15" t="s">
        <v>35</v>
      </c>
      <c r="D15" t="s">
        <v>8</v>
      </c>
      <c r="E15" t="s">
        <v>38</v>
      </c>
      <c r="F15">
        <f>VLOOKUP(Table14[[#This Row],[part]],Table6[[part_number]:[Column1]],2,FALSE)</f>
        <v>4734</v>
      </c>
      <c r="G15" t="s">
        <v>39</v>
      </c>
      <c r="H15" t="s">
        <v>5</v>
      </c>
    </row>
    <row r="16" spans="1:8" x14ac:dyDescent="0.25">
      <c r="A16" t="s">
        <v>292</v>
      </c>
      <c r="B16">
        <v>511</v>
      </c>
      <c r="C16" t="s">
        <v>35</v>
      </c>
      <c r="D16" t="s">
        <v>8</v>
      </c>
      <c r="E16" t="s">
        <v>40</v>
      </c>
      <c r="F16">
        <f>VLOOKUP(Table14[[#This Row],[part]],Table6[[part_number]:[Column1]],2,FALSE)</f>
        <v>4733</v>
      </c>
      <c r="G16" t="s">
        <v>41</v>
      </c>
      <c r="H16" t="s">
        <v>5</v>
      </c>
    </row>
    <row r="17" spans="1:8" x14ac:dyDescent="0.25">
      <c r="A17" t="s">
        <v>292</v>
      </c>
      <c r="B17">
        <v>511</v>
      </c>
      <c r="C17" t="s">
        <v>62</v>
      </c>
      <c r="D17" t="s">
        <v>8</v>
      </c>
      <c r="E17" t="s">
        <v>65</v>
      </c>
      <c r="F17">
        <f>VLOOKUP(Table14[[#This Row],[part]],Table6[[part_number]:[Column1]],2,FALSE)</f>
        <v>4723</v>
      </c>
      <c r="G17" t="s">
        <v>66</v>
      </c>
      <c r="H17" t="s">
        <v>5</v>
      </c>
    </row>
    <row r="18" spans="1:8" x14ac:dyDescent="0.25">
      <c r="A18" t="s">
        <v>292</v>
      </c>
      <c r="B18">
        <v>511</v>
      </c>
      <c r="C18" t="s">
        <v>62</v>
      </c>
      <c r="D18" t="s">
        <v>8</v>
      </c>
      <c r="E18" t="s">
        <v>63</v>
      </c>
      <c r="F18">
        <f>VLOOKUP(Table14[[#This Row],[part]],Table6[[part_number]:[Column1]],2,FALSE)</f>
        <v>4456</v>
      </c>
      <c r="G18" t="s">
        <v>64</v>
      </c>
      <c r="H18" t="s">
        <v>11</v>
      </c>
    </row>
    <row r="19" spans="1:8" x14ac:dyDescent="0.25">
      <c r="A19" t="s">
        <v>292</v>
      </c>
      <c r="B19">
        <v>511</v>
      </c>
      <c r="C19" t="s">
        <v>42</v>
      </c>
      <c r="D19" t="s">
        <v>8</v>
      </c>
      <c r="E19" t="s">
        <v>43</v>
      </c>
      <c r="F19">
        <f>VLOOKUP(Table14[[#This Row],[part]],Table6[[part_number]:[Column1]],2,FALSE)</f>
        <v>4720</v>
      </c>
      <c r="G19" t="s">
        <v>44</v>
      </c>
      <c r="H19" t="s">
        <v>11</v>
      </c>
    </row>
    <row r="20" spans="1:8" x14ac:dyDescent="0.25">
      <c r="A20" t="s">
        <v>292</v>
      </c>
      <c r="B20">
        <v>511</v>
      </c>
      <c r="C20" t="s">
        <v>42</v>
      </c>
      <c r="D20" t="s">
        <v>8</v>
      </c>
      <c r="E20" t="s">
        <v>45</v>
      </c>
      <c r="F20">
        <f>VLOOKUP(Table14[[#This Row],[part]],Table6[[part_number]:[Column1]],2,FALSE)</f>
        <v>4718</v>
      </c>
      <c r="G20" t="s">
        <v>46</v>
      </c>
      <c r="H20" t="s">
        <v>5</v>
      </c>
    </row>
    <row r="21" spans="1:8" x14ac:dyDescent="0.25">
      <c r="A21" t="s">
        <v>292</v>
      </c>
      <c r="B21">
        <v>511</v>
      </c>
      <c r="C21" t="s">
        <v>47</v>
      </c>
      <c r="D21" t="s">
        <v>8</v>
      </c>
      <c r="E21" t="s">
        <v>48</v>
      </c>
      <c r="F21">
        <f>VLOOKUP(Table14[[#This Row],[part]],Table6[[part_number]:[Column1]],2,FALSE)</f>
        <v>4717</v>
      </c>
      <c r="G21" t="s">
        <v>49</v>
      </c>
      <c r="H21" t="s">
        <v>11</v>
      </c>
    </row>
    <row r="22" spans="1:8" x14ac:dyDescent="0.25">
      <c r="A22" t="s">
        <v>292</v>
      </c>
      <c r="B22">
        <v>511</v>
      </c>
      <c r="C22" t="s">
        <v>78</v>
      </c>
      <c r="D22" t="s">
        <v>8</v>
      </c>
      <c r="E22" t="s">
        <v>81</v>
      </c>
      <c r="F22">
        <f>VLOOKUP(Table14[[#This Row],[part]],Table6[[part_number]:[Column1]],2,FALSE)</f>
        <v>4462</v>
      </c>
      <c r="G22" t="s">
        <v>82</v>
      </c>
      <c r="H22" t="s">
        <v>5</v>
      </c>
    </row>
    <row r="23" spans="1:8" x14ac:dyDescent="0.25">
      <c r="A23" t="s">
        <v>292</v>
      </c>
      <c r="B23">
        <v>511</v>
      </c>
      <c r="C23" t="s">
        <v>78</v>
      </c>
      <c r="D23" t="s">
        <v>8</v>
      </c>
      <c r="E23" t="s">
        <v>79</v>
      </c>
      <c r="F23">
        <f>VLOOKUP(Table14[[#This Row],[part]],Table6[[part_number]:[Column1]],2,FALSE)</f>
        <v>4460</v>
      </c>
      <c r="G23" t="s">
        <v>80</v>
      </c>
      <c r="H23" t="s">
        <v>11</v>
      </c>
    </row>
    <row r="24" spans="1:8" x14ac:dyDescent="0.25">
      <c r="A24" t="s">
        <v>292</v>
      </c>
      <c r="B24">
        <v>511</v>
      </c>
      <c r="C24" t="s">
        <v>50</v>
      </c>
      <c r="D24" t="s">
        <v>8</v>
      </c>
      <c r="E24" t="s">
        <v>51</v>
      </c>
      <c r="F24">
        <f>VLOOKUP(Table14[[#This Row],[part]],Table6[[part_number]:[Column1]],2,FALSE)</f>
        <v>4424</v>
      </c>
      <c r="G24" t="s">
        <v>52</v>
      </c>
      <c r="H24" t="s">
        <v>11</v>
      </c>
    </row>
    <row r="25" spans="1:8" x14ac:dyDescent="0.25">
      <c r="A25" t="s">
        <v>292</v>
      </c>
      <c r="B25">
        <v>511</v>
      </c>
      <c r="C25" t="s">
        <v>95</v>
      </c>
      <c r="D25" t="s">
        <v>8</v>
      </c>
      <c r="E25" t="s">
        <v>98</v>
      </c>
      <c r="F25" t="e">
        <f>VLOOKUP(Table14[[#This Row],[part]],Table6[[part_number]:[Column1]],2,FALSE)</f>
        <v>#N/A</v>
      </c>
      <c r="G25" t="s">
        <v>99</v>
      </c>
      <c r="H25" t="s">
        <v>5</v>
      </c>
    </row>
    <row r="26" spans="1:8" x14ac:dyDescent="0.25">
      <c r="A26" t="s">
        <v>292</v>
      </c>
      <c r="B26">
        <v>511</v>
      </c>
      <c r="C26" t="s">
        <v>95</v>
      </c>
      <c r="D26" t="s">
        <v>8</v>
      </c>
      <c r="E26" t="s">
        <v>96</v>
      </c>
      <c r="F26" t="e">
        <f>VLOOKUP(Table14[[#This Row],[part]],Table6[[part_number]:[Column1]],2,FALSE)</f>
        <v>#N/A</v>
      </c>
      <c r="G26" t="s">
        <v>97</v>
      </c>
      <c r="H26" t="s">
        <v>11</v>
      </c>
    </row>
    <row r="27" spans="1:8" x14ac:dyDescent="0.25">
      <c r="A27" t="s">
        <v>292</v>
      </c>
      <c r="B27">
        <v>511</v>
      </c>
      <c r="C27" t="s">
        <v>90</v>
      </c>
      <c r="D27" t="s">
        <v>8</v>
      </c>
      <c r="E27" t="s">
        <v>296</v>
      </c>
      <c r="F27">
        <f>VLOOKUP(Table14[[#This Row],[part]],Table6[[part_number]:[Column1]],2,FALSE)</f>
        <v>4480</v>
      </c>
      <c r="G27" t="s">
        <v>295</v>
      </c>
      <c r="H27" t="s">
        <v>5</v>
      </c>
    </row>
    <row r="28" spans="1:8" x14ac:dyDescent="0.25">
      <c r="A28" t="s">
        <v>292</v>
      </c>
      <c r="B28">
        <v>511</v>
      </c>
      <c r="C28" t="s">
        <v>90</v>
      </c>
      <c r="D28" t="s">
        <v>8</v>
      </c>
      <c r="E28" t="s">
        <v>298</v>
      </c>
      <c r="F28">
        <f>VLOOKUP(Table14[[#This Row],[part]],Table6[[part_number]:[Column1]],2,FALSE)</f>
        <v>4478</v>
      </c>
      <c r="G28" t="s">
        <v>297</v>
      </c>
      <c r="H28" t="s">
        <v>5</v>
      </c>
    </row>
    <row r="29" spans="1:8" x14ac:dyDescent="0.25">
      <c r="A29" t="s">
        <v>292</v>
      </c>
      <c r="B29">
        <v>511</v>
      </c>
      <c r="C29" t="s">
        <v>90</v>
      </c>
      <c r="D29" t="s">
        <v>8</v>
      </c>
      <c r="E29" t="s">
        <v>305</v>
      </c>
      <c r="F29">
        <f>VLOOKUP(Table14[[#This Row],[part]],Table6[[part_number]:[Column1]],2,FALSE)</f>
        <v>4472</v>
      </c>
      <c r="G29" t="s">
        <v>304</v>
      </c>
      <c r="H29" t="s">
        <v>5</v>
      </c>
    </row>
    <row r="30" spans="1:8" x14ac:dyDescent="0.25">
      <c r="A30" t="s">
        <v>292</v>
      </c>
      <c r="B30">
        <v>511</v>
      </c>
      <c r="C30" t="s">
        <v>90</v>
      </c>
      <c r="D30" t="s">
        <v>8</v>
      </c>
      <c r="E30" t="s">
        <v>307</v>
      </c>
      <c r="F30">
        <f>VLOOKUP(Table14[[#This Row],[part]],Table6[[part_number]:[Column1]],2,FALSE)</f>
        <v>4470</v>
      </c>
      <c r="G30" t="s">
        <v>306</v>
      </c>
      <c r="H30" t="s">
        <v>11</v>
      </c>
    </row>
    <row r="31" spans="1:8" x14ac:dyDescent="0.25">
      <c r="A31" t="s">
        <v>292</v>
      </c>
      <c r="B31">
        <v>511</v>
      </c>
      <c r="C31" t="s">
        <v>83</v>
      </c>
      <c r="D31" t="s">
        <v>8</v>
      </c>
      <c r="E31" t="s">
        <v>308</v>
      </c>
      <c r="F31">
        <f>VLOOKUP(Table14[[#This Row],[part]],Table6[[part_number]:[Column1]],2,FALSE)</f>
        <v>4468</v>
      </c>
      <c r="G31" t="s">
        <v>251</v>
      </c>
      <c r="H31" t="s">
        <v>5</v>
      </c>
    </row>
    <row r="32" spans="1:8" x14ac:dyDescent="0.25">
      <c r="A32" t="s">
        <v>292</v>
      </c>
      <c r="B32">
        <v>511</v>
      </c>
      <c r="C32" t="s">
        <v>83</v>
      </c>
      <c r="D32" t="s">
        <v>8</v>
      </c>
      <c r="E32" t="s">
        <v>86</v>
      </c>
      <c r="F32">
        <f>VLOOKUP(Table14[[#This Row],[part]],Table6[[part_number]:[Column1]],2,FALSE)</f>
        <v>4466</v>
      </c>
      <c r="G32" t="s">
        <v>87</v>
      </c>
      <c r="H32" t="s">
        <v>5</v>
      </c>
    </row>
    <row r="33" spans="1:8" x14ac:dyDescent="0.25">
      <c r="A33" t="s">
        <v>292</v>
      </c>
      <c r="B33">
        <v>511</v>
      </c>
      <c r="C33" t="s">
        <v>83</v>
      </c>
      <c r="D33" t="s">
        <v>8</v>
      </c>
      <c r="E33" t="s">
        <v>84</v>
      </c>
      <c r="F33">
        <f>VLOOKUP(Table14[[#This Row],[part]],Table6[[part_number]:[Column1]],2,FALSE)</f>
        <v>4464</v>
      </c>
      <c r="G33" t="s">
        <v>85</v>
      </c>
      <c r="H33" t="s">
        <v>11</v>
      </c>
    </row>
    <row r="34" spans="1:8" x14ac:dyDescent="0.25">
      <c r="A34" t="s">
        <v>292</v>
      </c>
      <c r="B34">
        <v>511</v>
      </c>
      <c r="C34" t="s">
        <v>90</v>
      </c>
      <c r="D34" t="s">
        <v>8</v>
      </c>
      <c r="E34" t="s">
        <v>300</v>
      </c>
      <c r="F34" t="e">
        <f>VLOOKUP(Table14[[#This Row],[part]],Table6[[part_number]:[Column1]],2,FALSE)</f>
        <v>#N/A</v>
      </c>
      <c r="G34" t="s">
        <v>299</v>
      </c>
      <c r="H34" t="s">
        <v>5</v>
      </c>
    </row>
    <row r="35" spans="1:8" x14ac:dyDescent="0.25">
      <c r="A35" t="s">
        <v>292</v>
      </c>
      <c r="B35">
        <v>511</v>
      </c>
      <c r="C35" t="s">
        <v>90</v>
      </c>
      <c r="D35" t="s">
        <v>8</v>
      </c>
      <c r="E35" t="s">
        <v>302</v>
      </c>
      <c r="F35" t="e">
        <f>VLOOKUP(Table14[[#This Row],[part]],Table6[[part_number]:[Column1]],2,FALSE)</f>
        <v>#N/A</v>
      </c>
      <c r="G35" t="s">
        <v>303</v>
      </c>
      <c r="H35" t="s">
        <v>5</v>
      </c>
    </row>
    <row r="36" spans="1:8" x14ac:dyDescent="0.25">
      <c r="A36" t="s">
        <v>292</v>
      </c>
      <c r="B36">
        <v>511</v>
      </c>
      <c r="C36" t="s">
        <v>90</v>
      </c>
      <c r="D36" t="s">
        <v>8</v>
      </c>
      <c r="E36" t="s">
        <v>302</v>
      </c>
      <c r="F36" t="e">
        <f>VLOOKUP(Table14[[#This Row],[part]],Table6[[part_number]:[Column1]],2,FALSE)</f>
        <v>#N/A</v>
      </c>
      <c r="G36" t="s">
        <v>301</v>
      </c>
      <c r="H36" t="s">
        <v>5</v>
      </c>
    </row>
    <row r="37" spans="1:8" x14ac:dyDescent="0.25">
      <c r="A37" t="s">
        <v>292</v>
      </c>
      <c r="B37">
        <v>511</v>
      </c>
      <c r="C37" t="s">
        <v>197</v>
      </c>
      <c r="D37" t="s">
        <v>8</v>
      </c>
      <c r="E37" t="s">
        <v>200</v>
      </c>
      <c r="F37">
        <f>VLOOKUP(Table14[[#This Row],[part]],Table6[[part_number]:[Column1]],2,FALSE)</f>
        <v>4626</v>
      </c>
      <c r="G37" t="s">
        <v>293</v>
      </c>
      <c r="H37" t="s">
        <v>5</v>
      </c>
    </row>
    <row r="38" spans="1:8" x14ac:dyDescent="0.25">
      <c r="A38" t="s">
        <v>292</v>
      </c>
      <c r="B38">
        <v>511</v>
      </c>
      <c r="C38" t="s">
        <v>208</v>
      </c>
      <c r="D38" t="s">
        <v>8</v>
      </c>
      <c r="E38" t="s">
        <v>226</v>
      </c>
      <c r="F38">
        <f>VLOOKUP(Table14[[#This Row],[part]],Table6[[part_number]:[Column1]],2,FALSE)</f>
        <v>4535</v>
      </c>
      <c r="G38" t="s">
        <v>225</v>
      </c>
      <c r="H38" t="s">
        <v>5</v>
      </c>
    </row>
    <row r="39" spans="1:8" x14ac:dyDescent="0.25">
      <c r="A39" t="s">
        <v>292</v>
      </c>
      <c r="B39">
        <v>511</v>
      </c>
      <c r="C39" t="s">
        <v>208</v>
      </c>
      <c r="D39" t="s">
        <v>8</v>
      </c>
      <c r="E39" t="s">
        <v>209</v>
      </c>
      <c r="F39">
        <f>VLOOKUP(Table14[[#This Row],[part]],Table6[[part_number]:[Column1]],2,FALSE)</f>
        <v>4534</v>
      </c>
      <c r="G39" t="s">
        <v>210</v>
      </c>
      <c r="H39" t="s">
        <v>5</v>
      </c>
    </row>
    <row r="40" spans="1:8" x14ac:dyDescent="0.25">
      <c r="A40" t="s">
        <v>292</v>
      </c>
      <c r="B40">
        <v>511</v>
      </c>
      <c r="C40" t="s">
        <v>205</v>
      </c>
      <c r="D40" t="s">
        <v>8</v>
      </c>
      <c r="E40" t="s">
        <v>206</v>
      </c>
      <c r="F40">
        <f>VLOOKUP(Table14[[#This Row],[part]],Table6[[part_number]:[Column1]],2,FALSE)</f>
        <v>4532</v>
      </c>
      <c r="G40" t="s">
        <v>207</v>
      </c>
      <c r="H40" t="s">
        <v>5</v>
      </c>
    </row>
    <row r="41" spans="1:8" x14ac:dyDescent="0.25">
      <c r="A41" t="s">
        <v>292</v>
      </c>
      <c r="B41">
        <v>511</v>
      </c>
      <c r="C41" t="s">
        <v>202</v>
      </c>
      <c r="D41" t="s">
        <v>114</v>
      </c>
      <c r="E41" t="s">
        <v>203</v>
      </c>
      <c r="F41">
        <f>VLOOKUP(Table14[[#This Row],[part]],Table6[[part_number]:[Column1]],2,FALSE)</f>
        <v>4712</v>
      </c>
      <c r="G41" t="s">
        <v>204</v>
      </c>
      <c r="H41" t="s">
        <v>5</v>
      </c>
    </row>
    <row r="42" spans="1:8" x14ac:dyDescent="0.25">
      <c r="A42" t="s">
        <v>292</v>
      </c>
      <c r="B42">
        <v>511</v>
      </c>
      <c r="C42" t="s">
        <v>194</v>
      </c>
      <c r="D42" t="s">
        <v>8</v>
      </c>
      <c r="E42" t="s">
        <v>195</v>
      </c>
      <c r="F42">
        <f>VLOOKUP(Table14[[#This Row],[part]],Table6[[part_number]:[Column1]],2,FALSE)</f>
        <v>4529</v>
      </c>
      <c r="G42" t="s">
        <v>196</v>
      </c>
      <c r="H42" t="s">
        <v>5</v>
      </c>
    </row>
    <row r="43" spans="1:8" x14ac:dyDescent="0.25">
      <c r="A43" t="s">
        <v>292</v>
      </c>
      <c r="B43">
        <v>511</v>
      </c>
      <c r="C43" t="s">
        <v>197</v>
      </c>
      <c r="D43" t="s">
        <v>8</v>
      </c>
      <c r="E43" t="s">
        <v>198</v>
      </c>
      <c r="F43">
        <f>VLOOKUP(Table14[[#This Row],[part]],Table6[[part_number]:[Column1]],2,FALSE)</f>
        <v>4530</v>
      </c>
      <c r="G43" t="s">
        <v>294</v>
      </c>
      <c r="H43" t="s">
        <v>5</v>
      </c>
    </row>
    <row r="44" spans="1:8" x14ac:dyDescent="0.25">
      <c r="A44" t="s">
        <v>292</v>
      </c>
      <c r="B44">
        <v>511</v>
      </c>
      <c r="C44" t="s">
        <v>189</v>
      </c>
      <c r="D44" t="s">
        <v>8</v>
      </c>
      <c r="E44" t="s">
        <v>190</v>
      </c>
      <c r="F44">
        <f>VLOOKUP(Table14[[#This Row],[part]],Table6[[part_number]:[Column1]],2,FALSE)</f>
        <v>4527</v>
      </c>
      <c r="G44" t="s">
        <v>189</v>
      </c>
      <c r="H44" t="s">
        <v>5</v>
      </c>
    </row>
    <row r="45" spans="1:8" x14ac:dyDescent="0.25">
      <c r="A45" t="s">
        <v>292</v>
      </c>
      <c r="B45">
        <v>511</v>
      </c>
      <c r="C45" t="s">
        <v>191</v>
      </c>
      <c r="D45" t="s">
        <v>8</v>
      </c>
      <c r="E45" t="s">
        <v>192</v>
      </c>
      <c r="F45">
        <f>VLOOKUP(Table14[[#This Row],[part]],Table6[[part_number]:[Column1]],2,FALSE)</f>
        <v>4709</v>
      </c>
      <c r="G45" t="s">
        <v>193</v>
      </c>
      <c r="H45" t="s">
        <v>5</v>
      </c>
    </row>
    <row r="46" spans="1:8" x14ac:dyDescent="0.25">
      <c r="A46" t="s">
        <v>292</v>
      </c>
      <c r="B46">
        <v>511</v>
      </c>
      <c r="C46" t="s">
        <v>167</v>
      </c>
      <c r="D46" t="s">
        <v>8</v>
      </c>
      <c r="E46" t="s">
        <v>168</v>
      </c>
      <c r="F46">
        <f>VLOOKUP(Table14[[#This Row],[part]],Table6[[part_number]:[Column1]],2,FALSE)</f>
        <v>4519</v>
      </c>
      <c r="G46" t="s">
        <v>169</v>
      </c>
      <c r="H46" t="s">
        <v>5</v>
      </c>
    </row>
    <row r="47" spans="1:8" x14ac:dyDescent="0.25">
      <c r="A47" t="s">
        <v>292</v>
      </c>
      <c r="B47">
        <v>511</v>
      </c>
      <c r="C47" t="s">
        <v>110</v>
      </c>
      <c r="D47" t="s">
        <v>101</v>
      </c>
      <c r="E47" t="s">
        <v>114</v>
      </c>
      <c r="F47">
        <f>VLOOKUP(Table14[[#This Row],[part]],Table6[[part_number]:[Column1]],2,FALSE)</f>
        <v>4493</v>
      </c>
      <c r="G47" t="s">
        <v>109</v>
      </c>
      <c r="H47" t="s">
        <v>5</v>
      </c>
    </row>
    <row r="48" spans="1:8" x14ac:dyDescent="0.25">
      <c r="A48" t="s">
        <v>292</v>
      </c>
      <c r="B48">
        <v>511</v>
      </c>
      <c r="C48" t="s">
        <v>100</v>
      </c>
      <c r="D48" t="s">
        <v>101</v>
      </c>
      <c r="E48" t="s">
        <v>108</v>
      </c>
      <c r="F48">
        <f>VLOOKUP(Table14[[#This Row],[part]],Table6[[part_number]:[Column1]],2,FALSE)</f>
        <v>4489</v>
      </c>
      <c r="G48" t="s">
        <v>109</v>
      </c>
      <c r="H48" t="s">
        <v>5</v>
      </c>
    </row>
    <row r="49" spans="1:8" x14ac:dyDescent="0.25">
      <c r="A49" t="s">
        <v>292</v>
      </c>
      <c r="B49">
        <v>511</v>
      </c>
      <c r="C49" t="s">
        <v>110</v>
      </c>
      <c r="D49" t="s">
        <v>101</v>
      </c>
      <c r="E49" t="s">
        <v>113</v>
      </c>
      <c r="F49">
        <f>VLOOKUP(Table14[[#This Row],[part]],Table6[[part_number]:[Column1]],2,FALSE)</f>
        <v>4492</v>
      </c>
      <c r="G49" t="s">
        <v>107</v>
      </c>
      <c r="H49" t="s">
        <v>5</v>
      </c>
    </row>
    <row r="50" spans="1:8" x14ac:dyDescent="0.25">
      <c r="A50" t="s">
        <v>292</v>
      </c>
      <c r="B50">
        <v>511</v>
      </c>
      <c r="C50" t="s">
        <v>100</v>
      </c>
      <c r="D50" t="s">
        <v>101</v>
      </c>
      <c r="E50" t="s">
        <v>106</v>
      </c>
      <c r="F50">
        <f>VLOOKUP(Table14[[#This Row],[part]],Table6[[part_number]:[Column1]],2,FALSE)</f>
        <v>4488</v>
      </c>
      <c r="G50" t="s">
        <v>107</v>
      </c>
      <c r="H50" t="s">
        <v>5</v>
      </c>
    </row>
    <row r="51" spans="1:8" x14ac:dyDescent="0.25">
      <c r="A51" t="s">
        <v>292</v>
      </c>
      <c r="B51">
        <v>511</v>
      </c>
      <c r="C51" t="s">
        <v>110</v>
      </c>
      <c r="D51" t="s">
        <v>101</v>
      </c>
      <c r="E51" t="s">
        <v>112</v>
      </c>
      <c r="F51">
        <f>VLOOKUP(Table14[[#This Row],[part]],Table6[[part_number]:[Column1]],2,FALSE)</f>
        <v>4491</v>
      </c>
      <c r="G51" t="s">
        <v>105</v>
      </c>
      <c r="H51" t="s">
        <v>5</v>
      </c>
    </row>
    <row r="52" spans="1:8" x14ac:dyDescent="0.25">
      <c r="A52" t="s">
        <v>292</v>
      </c>
      <c r="B52">
        <v>511</v>
      </c>
      <c r="C52" t="s">
        <v>110</v>
      </c>
      <c r="D52" t="s">
        <v>101</v>
      </c>
      <c r="E52" t="s">
        <v>111</v>
      </c>
      <c r="F52">
        <f>VLOOKUP(Table14[[#This Row],[part]],Table6[[part_number]:[Column1]],2,FALSE)</f>
        <v>4490</v>
      </c>
      <c r="G52" t="s">
        <v>103</v>
      </c>
      <c r="H52" t="s">
        <v>11</v>
      </c>
    </row>
    <row r="53" spans="1:8" x14ac:dyDescent="0.25">
      <c r="A53" t="s">
        <v>292</v>
      </c>
      <c r="B53">
        <v>511</v>
      </c>
      <c r="C53" t="s">
        <v>100</v>
      </c>
      <c r="D53" t="s">
        <v>101</v>
      </c>
      <c r="E53" t="s">
        <v>104</v>
      </c>
      <c r="F53" t="e">
        <f>VLOOKUP(Table14[[#This Row],[part]],Table6[[part_number]:[Column1]],2,FALSE)</f>
        <v>#N/A</v>
      </c>
      <c r="G53" t="s">
        <v>105</v>
      </c>
      <c r="H53" t="s">
        <v>5</v>
      </c>
    </row>
    <row r="54" spans="1:8" x14ac:dyDescent="0.25">
      <c r="A54" t="s">
        <v>292</v>
      </c>
      <c r="B54">
        <v>511</v>
      </c>
      <c r="C54" t="s">
        <v>100</v>
      </c>
      <c r="D54" t="s">
        <v>101</v>
      </c>
      <c r="E54" t="s">
        <v>102</v>
      </c>
      <c r="F54">
        <f>VLOOKUP(Table14[[#This Row],[part]],Table6[[part_number]:[Column1]],2,FALSE)</f>
        <v>4486</v>
      </c>
      <c r="G54" t="s">
        <v>103</v>
      </c>
      <c r="H54" t="s">
        <v>11</v>
      </c>
    </row>
    <row r="55" spans="1:8" x14ac:dyDescent="0.25">
      <c r="A55" t="s">
        <v>292</v>
      </c>
      <c r="B55">
        <v>511</v>
      </c>
      <c r="C55" t="s">
        <v>140</v>
      </c>
      <c r="D55" t="s">
        <v>141</v>
      </c>
      <c r="E55" t="s">
        <v>144</v>
      </c>
      <c r="F55">
        <f>VLOOKUP(Table14[[#This Row],[part]],Table6[[part_number]:[Column1]],2,FALSE)</f>
        <v>4504</v>
      </c>
      <c r="G55" t="s">
        <v>145</v>
      </c>
      <c r="H55" t="s">
        <v>5</v>
      </c>
    </row>
    <row r="56" spans="1:8" x14ac:dyDescent="0.25">
      <c r="A56" t="s">
        <v>292</v>
      </c>
      <c r="B56">
        <v>511</v>
      </c>
      <c r="C56" t="s">
        <v>140</v>
      </c>
      <c r="D56" t="s">
        <v>141</v>
      </c>
      <c r="E56" t="s">
        <v>142</v>
      </c>
      <c r="F56">
        <f>VLOOKUP(Table14[[#This Row],[part]],Table6[[part_number]:[Column1]],2,FALSE)</f>
        <v>4503</v>
      </c>
      <c r="G56" t="s">
        <v>143</v>
      </c>
      <c r="H56" t="s">
        <v>5</v>
      </c>
    </row>
    <row r="57" spans="1:8" x14ac:dyDescent="0.25">
      <c r="A57" t="s">
        <v>292</v>
      </c>
      <c r="B57">
        <v>511</v>
      </c>
      <c r="C57" t="s">
        <v>146</v>
      </c>
      <c r="D57" t="s">
        <v>8</v>
      </c>
      <c r="E57" t="s">
        <v>149</v>
      </c>
      <c r="F57">
        <f>VLOOKUP(Table14[[#This Row],[part]],Table6[[part_number]:[Column1]],2,FALSE)</f>
        <v>4506</v>
      </c>
      <c r="G57" t="s">
        <v>150</v>
      </c>
      <c r="H57" t="s">
        <v>5</v>
      </c>
    </row>
    <row r="58" spans="1:8" x14ac:dyDescent="0.25">
      <c r="A58" t="s">
        <v>292</v>
      </c>
      <c r="B58">
        <v>511</v>
      </c>
      <c r="C58" t="s">
        <v>184</v>
      </c>
      <c r="D58" t="s">
        <v>101</v>
      </c>
      <c r="E58" t="s">
        <v>187</v>
      </c>
      <c r="F58" t="e">
        <f>VLOOKUP(Table14[[#This Row],[part]],Table6[[part_number]:[Column1]],2,FALSE)</f>
        <v>#N/A</v>
      </c>
      <c r="G58" t="s">
        <v>188</v>
      </c>
      <c r="H58" t="s">
        <v>5</v>
      </c>
    </row>
    <row r="59" spans="1:8" x14ac:dyDescent="0.25">
      <c r="A59" t="s">
        <v>292</v>
      </c>
      <c r="B59">
        <v>511</v>
      </c>
      <c r="C59" t="s">
        <v>184</v>
      </c>
      <c r="D59" t="s">
        <v>101</v>
      </c>
      <c r="E59" t="s">
        <v>185</v>
      </c>
      <c r="F59">
        <f>VLOOKUP(Table14[[#This Row],[part]],Table6[[part_number]:[Column1]],2,FALSE)</f>
        <v>4525</v>
      </c>
      <c r="G59" t="s">
        <v>186</v>
      </c>
      <c r="H59" t="s">
        <v>5</v>
      </c>
    </row>
    <row r="60" spans="1:8" x14ac:dyDescent="0.25">
      <c r="A60" t="s">
        <v>292</v>
      </c>
      <c r="B60">
        <v>511</v>
      </c>
      <c r="C60" t="s">
        <v>176</v>
      </c>
      <c r="D60" t="s">
        <v>177</v>
      </c>
      <c r="E60" t="s">
        <v>177</v>
      </c>
      <c r="F60">
        <f>VLOOKUP(Table14[[#This Row],[part]],Table6[[part_number]:[Column1]],2,FALSE)</f>
        <v>4522</v>
      </c>
      <c r="G60" t="s">
        <v>178</v>
      </c>
      <c r="H60" t="s">
        <v>5</v>
      </c>
    </row>
    <row r="61" spans="1:8" x14ac:dyDescent="0.25">
      <c r="A61" t="s">
        <v>292</v>
      </c>
      <c r="B61">
        <v>511</v>
      </c>
      <c r="C61" t="s">
        <v>179</v>
      </c>
      <c r="D61" t="s">
        <v>8</v>
      </c>
      <c r="E61" t="s">
        <v>182</v>
      </c>
      <c r="F61">
        <f>VLOOKUP(Table14[[#This Row],[part]],Table6[[part_number]:[Column1]],2,FALSE)</f>
        <v>4524</v>
      </c>
      <c r="G61" t="s">
        <v>183</v>
      </c>
      <c r="H61" t="s">
        <v>5</v>
      </c>
    </row>
    <row r="62" spans="1:8" x14ac:dyDescent="0.25">
      <c r="A62" t="s">
        <v>292</v>
      </c>
      <c r="B62">
        <v>511</v>
      </c>
      <c r="C62" t="s">
        <v>179</v>
      </c>
      <c r="D62" t="s">
        <v>8</v>
      </c>
      <c r="E62" t="s">
        <v>180</v>
      </c>
      <c r="F62">
        <f>VLOOKUP(Table14[[#This Row],[part]],Table6[[part_number]:[Column1]],2,FALSE)</f>
        <v>4523</v>
      </c>
      <c r="G62" t="s">
        <v>181</v>
      </c>
      <c r="H62" t="s">
        <v>5</v>
      </c>
    </row>
    <row r="63" spans="1:8" x14ac:dyDescent="0.25">
      <c r="A63" t="s">
        <v>292</v>
      </c>
      <c r="B63">
        <v>511</v>
      </c>
      <c r="C63" t="s">
        <v>173</v>
      </c>
      <c r="D63" t="s">
        <v>174</v>
      </c>
      <c r="E63" t="s">
        <v>174</v>
      </c>
      <c r="F63">
        <f>VLOOKUP(Table14[[#This Row],[part]],Table6[[part_number]:[Column1]],2,FALSE)</f>
        <v>4521</v>
      </c>
      <c r="G63" t="s">
        <v>175</v>
      </c>
      <c r="H63" t="s">
        <v>5</v>
      </c>
    </row>
    <row r="64" spans="1:8" x14ac:dyDescent="0.25">
      <c r="A64" t="s">
        <v>292</v>
      </c>
      <c r="B64">
        <v>511</v>
      </c>
      <c r="C64" t="s">
        <v>170</v>
      </c>
      <c r="D64" t="s">
        <v>171</v>
      </c>
      <c r="E64" t="s">
        <v>171</v>
      </c>
      <c r="F64">
        <f>VLOOKUP(Table14[[#This Row],[part]],Table6[[part_number]:[Column1]],2,FALSE)</f>
        <v>4520</v>
      </c>
      <c r="G64" t="s">
        <v>172</v>
      </c>
      <c r="H64" t="s">
        <v>5</v>
      </c>
    </row>
    <row r="65" spans="1:8" x14ac:dyDescent="0.25">
      <c r="A65" t="s">
        <v>292</v>
      </c>
      <c r="B65">
        <v>511</v>
      </c>
      <c r="C65" t="s">
        <v>20</v>
      </c>
      <c r="D65" t="s">
        <v>8</v>
      </c>
      <c r="E65" t="s">
        <v>23</v>
      </c>
      <c r="F65">
        <f>VLOOKUP(Table14[[#This Row],[part]],Table6[[part_number]:[Column1]],2,FALSE)</f>
        <v>4689</v>
      </c>
      <c r="G65" t="s">
        <v>24</v>
      </c>
      <c r="H65" t="s">
        <v>5</v>
      </c>
    </row>
    <row r="66" spans="1:8" x14ac:dyDescent="0.25">
      <c r="A66" t="s">
        <v>292</v>
      </c>
      <c r="B66">
        <v>511</v>
      </c>
      <c r="C66" t="s">
        <v>20</v>
      </c>
      <c r="D66" t="s">
        <v>8</v>
      </c>
      <c r="E66" t="s">
        <v>21</v>
      </c>
      <c r="F66">
        <f>VLOOKUP(Table14[[#This Row],[part]],Table6[[part_number]:[Column1]],2,FALSE)</f>
        <v>4684</v>
      </c>
      <c r="G66" t="s">
        <v>22</v>
      </c>
      <c r="H66" t="s">
        <v>11</v>
      </c>
    </row>
    <row r="67" spans="1:8" x14ac:dyDescent="0.25">
      <c r="A67" t="s">
        <v>292</v>
      </c>
      <c r="B67">
        <v>511</v>
      </c>
      <c r="C67" t="s">
        <v>164</v>
      </c>
      <c r="D67" t="s">
        <v>165</v>
      </c>
      <c r="E67" t="s">
        <v>165</v>
      </c>
      <c r="F67">
        <f>VLOOKUP(Table14[[#This Row],[part]],Table6[[part_number]:[Column1]],2,FALSE)</f>
        <v>4518</v>
      </c>
      <c r="G67" t="s">
        <v>166</v>
      </c>
      <c r="H67" t="s">
        <v>5</v>
      </c>
    </row>
    <row r="68" spans="1:8" x14ac:dyDescent="0.25">
      <c r="A68" t="s">
        <v>292</v>
      </c>
      <c r="B68">
        <v>511</v>
      </c>
      <c r="C68" t="s">
        <v>161</v>
      </c>
      <c r="D68" t="s">
        <v>162</v>
      </c>
      <c r="E68" t="s">
        <v>162</v>
      </c>
      <c r="F68">
        <f>VLOOKUP(Table14[[#This Row],[part]],Table6[[part_number]:[Column1]],2,FALSE)</f>
        <v>4517</v>
      </c>
      <c r="G68" t="s">
        <v>163</v>
      </c>
      <c r="H68" t="s">
        <v>5</v>
      </c>
    </row>
    <row r="69" spans="1:8" x14ac:dyDescent="0.25">
      <c r="A69" t="s">
        <v>292</v>
      </c>
      <c r="B69">
        <v>511</v>
      </c>
      <c r="C69" t="s">
        <v>151</v>
      </c>
      <c r="D69" t="s">
        <v>8</v>
      </c>
      <c r="E69" t="s">
        <v>156</v>
      </c>
      <c r="F69">
        <f>VLOOKUP(Table14[[#This Row],[part]],Table6[[part_number]:[Column1]],2,FALSE)</f>
        <v>4509</v>
      </c>
      <c r="G69" t="s">
        <v>157</v>
      </c>
      <c r="H69" t="s">
        <v>5</v>
      </c>
    </row>
    <row r="70" spans="1:8" x14ac:dyDescent="0.25">
      <c r="A70" t="s">
        <v>292</v>
      </c>
      <c r="B70">
        <v>511</v>
      </c>
      <c r="C70" t="s">
        <v>151</v>
      </c>
      <c r="D70" t="s">
        <v>8</v>
      </c>
      <c r="E70" t="s">
        <v>154</v>
      </c>
      <c r="F70">
        <f>VLOOKUP(Table14[[#This Row],[part]],Table6[[part_number]:[Column1]],2,FALSE)</f>
        <v>4508</v>
      </c>
      <c r="G70" t="s">
        <v>155</v>
      </c>
      <c r="H70" t="s">
        <v>5</v>
      </c>
    </row>
    <row r="71" spans="1:8" x14ac:dyDescent="0.25">
      <c r="A71" t="s">
        <v>292</v>
      </c>
      <c r="B71">
        <v>511</v>
      </c>
      <c r="C71" t="s">
        <v>151</v>
      </c>
      <c r="D71" t="s">
        <v>8</v>
      </c>
      <c r="E71" t="s">
        <v>152</v>
      </c>
      <c r="F71">
        <f>VLOOKUP(Table14[[#This Row],[part]],Table6[[part_number]:[Column1]],2,FALSE)</f>
        <v>4507</v>
      </c>
      <c r="G71" t="s">
        <v>153</v>
      </c>
      <c r="H71" t="s">
        <v>5</v>
      </c>
    </row>
    <row r="72" spans="1:8" x14ac:dyDescent="0.25">
      <c r="A72" t="s">
        <v>292</v>
      </c>
      <c r="B72">
        <v>511</v>
      </c>
      <c r="C72" t="s">
        <v>146</v>
      </c>
      <c r="D72" t="s">
        <v>8</v>
      </c>
      <c r="E72" t="s">
        <v>147</v>
      </c>
      <c r="F72">
        <f>VLOOKUP(Table14[[#This Row],[part]],Table6[[part_number]:[Column1]],2,FALSE)</f>
        <v>4653</v>
      </c>
      <c r="G72" t="s">
        <v>148</v>
      </c>
      <c r="H72" t="s">
        <v>5</v>
      </c>
    </row>
    <row r="73" spans="1:8" x14ac:dyDescent="0.25">
      <c r="A73" t="s">
        <v>292</v>
      </c>
      <c r="B73">
        <v>511</v>
      </c>
      <c r="C73" t="s">
        <v>137</v>
      </c>
      <c r="D73" t="s">
        <v>138</v>
      </c>
      <c r="E73" t="s">
        <v>138</v>
      </c>
      <c r="F73">
        <f>VLOOKUP(Table14[[#This Row],[part]],Table6[[part_number]:[Column1]],2,FALSE)</f>
        <v>4652</v>
      </c>
      <c r="G73" t="s">
        <v>139</v>
      </c>
      <c r="H73" t="s">
        <v>5</v>
      </c>
    </row>
    <row r="74" spans="1:8" x14ac:dyDescent="0.25">
      <c r="A74" t="s">
        <v>292</v>
      </c>
      <c r="B74">
        <v>511</v>
      </c>
      <c r="C74" t="s">
        <v>134</v>
      </c>
      <c r="D74" t="s">
        <v>135</v>
      </c>
      <c r="E74" t="s">
        <v>135</v>
      </c>
      <c r="F74">
        <f>VLOOKUP(Table14[[#This Row],[part]],Table6[[part_number]:[Column1]],2,FALSE)</f>
        <v>4501</v>
      </c>
      <c r="G74" t="s">
        <v>136</v>
      </c>
      <c r="H74" t="s">
        <v>5</v>
      </c>
    </row>
    <row r="75" spans="1:8" x14ac:dyDescent="0.25">
      <c r="A75" t="s">
        <v>292</v>
      </c>
      <c r="B75">
        <v>511</v>
      </c>
      <c r="C75" t="s">
        <v>131</v>
      </c>
      <c r="D75" t="s">
        <v>132</v>
      </c>
      <c r="E75" t="s">
        <v>132</v>
      </c>
      <c r="F75">
        <f>VLOOKUP(Table14[[#This Row],[part]],Table6[[part_number]:[Column1]],2,FALSE)</f>
        <v>4500</v>
      </c>
      <c r="G75" t="s">
        <v>133</v>
      </c>
      <c r="H75" t="s">
        <v>5</v>
      </c>
    </row>
    <row r="76" spans="1:8" x14ac:dyDescent="0.25">
      <c r="A76" t="s">
        <v>292</v>
      </c>
      <c r="B76">
        <v>511</v>
      </c>
      <c r="C76" t="s">
        <v>128</v>
      </c>
      <c r="D76" t="s">
        <v>129</v>
      </c>
      <c r="E76" t="s">
        <v>129</v>
      </c>
      <c r="F76">
        <f>VLOOKUP(Table14[[#This Row],[part]],Table6[[part_number]:[Column1]],2,FALSE)</f>
        <v>4499</v>
      </c>
      <c r="G76" t="s">
        <v>130</v>
      </c>
      <c r="H76" t="s">
        <v>5</v>
      </c>
    </row>
    <row r="77" spans="1:8" x14ac:dyDescent="0.25">
      <c r="A77" t="s">
        <v>292</v>
      </c>
      <c r="B77">
        <v>511</v>
      </c>
      <c r="C77" t="s">
        <v>125</v>
      </c>
      <c r="D77" t="s">
        <v>126</v>
      </c>
      <c r="E77" t="s">
        <v>126</v>
      </c>
      <c r="F77">
        <f>VLOOKUP(Table14[[#This Row],[part]],Table6[[part_number]:[Column1]],2,FALSE)</f>
        <v>4498</v>
      </c>
      <c r="G77" t="s">
        <v>127</v>
      </c>
      <c r="H77" t="s">
        <v>5</v>
      </c>
    </row>
    <row r="78" spans="1:8" x14ac:dyDescent="0.25">
      <c r="A78" t="s">
        <v>292</v>
      </c>
      <c r="B78">
        <v>511</v>
      </c>
      <c r="C78" t="s">
        <v>118</v>
      </c>
      <c r="D78" t="s">
        <v>119</v>
      </c>
      <c r="E78" t="s">
        <v>123</v>
      </c>
      <c r="F78">
        <f>VLOOKUP(Table14[[#This Row],[part]],Table6[[part_number]:[Column1]],2,FALSE)</f>
        <v>4497</v>
      </c>
      <c r="G78" t="s">
        <v>124</v>
      </c>
      <c r="H78" t="s">
        <v>5</v>
      </c>
    </row>
    <row r="79" spans="1:8" x14ac:dyDescent="0.25">
      <c r="A79" t="s">
        <v>292</v>
      </c>
      <c r="B79">
        <v>511</v>
      </c>
      <c r="C79" t="s">
        <v>118</v>
      </c>
      <c r="D79" t="s">
        <v>119</v>
      </c>
      <c r="E79" t="s">
        <v>121</v>
      </c>
      <c r="F79">
        <f>VLOOKUP(Table14[[#This Row],[part]],Table6[[part_number]:[Column1]],2,FALSE)</f>
        <v>4496</v>
      </c>
      <c r="G79" t="s">
        <v>122</v>
      </c>
      <c r="H79" t="s">
        <v>5</v>
      </c>
    </row>
    <row r="80" spans="1:8" x14ac:dyDescent="0.25">
      <c r="A80" t="s">
        <v>292</v>
      </c>
      <c r="B80">
        <v>511</v>
      </c>
      <c r="C80" t="s">
        <v>118</v>
      </c>
      <c r="D80" t="s">
        <v>119</v>
      </c>
      <c r="E80" t="s">
        <v>119</v>
      </c>
      <c r="F80">
        <f>VLOOKUP(Table14[[#This Row],[part]],Table6[[part_number]:[Column1]],2,FALSE)</f>
        <v>4495</v>
      </c>
      <c r="G80" t="s">
        <v>120</v>
      </c>
      <c r="H80" t="s">
        <v>5</v>
      </c>
    </row>
    <row r="81" spans="1:8" x14ac:dyDescent="0.25">
      <c r="A81" t="s">
        <v>292</v>
      </c>
      <c r="B81">
        <v>511</v>
      </c>
      <c r="C81" t="s">
        <v>7</v>
      </c>
      <c r="D81" t="s">
        <v>8</v>
      </c>
      <c r="E81" t="s">
        <v>18</v>
      </c>
      <c r="F81">
        <f>VLOOKUP(Table14[[#This Row],[part]],Table6[[part_number]:[Column1]],2,FALSE)</f>
        <v>4401</v>
      </c>
      <c r="G81" t="s">
        <v>19</v>
      </c>
      <c r="H81" t="s">
        <v>5</v>
      </c>
    </row>
    <row r="82" spans="1:8" x14ac:dyDescent="0.25">
      <c r="A82" t="s">
        <v>292</v>
      </c>
      <c r="B82">
        <v>511</v>
      </c>
      <c r="C82" t="s">
        <v>7</v>
      </c>
      <c r="D82" t="s">
        <v>8</v>
      </c>
      <c r="E82" t="s">
        <v>16</v>
      </c>
      <c r="F82">
        <f>VLOOKUP(Table14[[#This Row],[part]],Table6[[part_number]:[Column1]],2,FALSE)</f>
        <v>4400</v>
      </c>
      <c r="G82" t="s">
        <v>17</v>
      </c>
      <c r="H82" t="s">
        <v>5</v>
      </c>
    </row>
    <row r="83" spans="1:8" x14ac:dyDescent="0.25">
      <c r="A83" t="s">
        <v>292</v>
      </c>
      <c r="B83">
        <v>511</v>
      </c>
      <c r="C83" t="s">
        <v>7</v>
      </c>
      <c r="D83" t="s">
        <v>8</v>
      </c>
      <c r="E83" t="s">
        <v>14</v>
      </c>
      <c r="F83">
        <f>VLOOKUP(Table14[[#This Row],[part]],Table6[[part_number]:[Column1]],2,FALSE)</f>
        <v>4399</v>
      </c>
      <c r="G83" t="s">
        <v>15</v>
      </c>
      <c r="H83" t="s">
        <v>5</v>
      </c>
    </row>
    <row r="84" spans="1:8" x14ac:dyDescent="0.25">
      <c r="A84" t="s">
        <v>292</v>
      </c>
      <c r="B84">
        <v>511</v>
      </c>
      <c r="C84" t="s">
        <v>7</v>
      </c>
      <c r="D84" t="s">
        <v>8</v>
      </c>
      <c r="E84" t="s">
        <v>12</v>
      </c>
      <c r="F84">
        <f>VLOOKUP(Table14[[#This Row],[part]],Table6[[part_number]:[Column1]],2,FALSE)</f>
        <v>4398</v>
      </c>
      <c r="G84" t="s">
        <v>13</v>
      </c>
      <c r="H84" t="s">
        <v>5</v>
      </c>
    </row>
    <row r="85" spans="1:8" x14ac:dyDescent="0.25">
      <c r="A85" t="s">
        <v>292</v>
      </c>
      <c r="B85">
        <v>511</v>
      </c>
      <c r="C85" t="s">
        <v>7</v>
      </c>
      <c r="D85" t="s">
        <v>8</v>
      </c>
      <c r="E85" t="s">
        <v>9</v>
      </c>
      <c r="F85">
        <f>VLOOKUP(Table14[[#This Row],[part]],Table6[[part_number]:[Column1]],2,FALSE)</f>
        <v>4397</v>
      </c>
      <c r="G85" t="s">
        <v>10</v>
      </c>
      <c r="H85" t="s">
        <v>11</v>
      </c>
    </row>
    <row r="86" spans="1:8" x14ac:dyDescent="0.25">
      <c r="A86" t="s">
        <v>292</v>
      </c>
      <c r="B86">
        <v>511</v>
      </c>
      <c r="C86" t="s">
        <v>76</v>
      </c>
      <c r="D86" t="s">
        <v>8</v>
      </c>
      <c r="E86" t="s">
        <v>77</v>
      </c>
      <c r="F86" t="e">
        <f>VLOOKUP(Table14[[#This Row],[part]],Table6[[part_number]:[Column1]],2,FALSE)</f>
        <v>#N/A</v>
      </c>
      <c r="G86" t="s">
        <v>77</v>
      </c>
      <c r="H86" t="s">
        <v>11</v>
      </c>
    </row>
    <row r="87" spans="1:8" x14ac:dyDescent="0.25">
      <c r="A87" t="s">
        <v>292</v>
      </c>
      <c r="B87">
        <v>511</v>
      </c>
      <c r="C87" t="s">
        <v>211</v>
      </c>
      <c r="D87" t="s">
        <v>212</v>
      </c>
      <c r="E87">
        <v>51581</v>
      </c>
      <c r="F87">
        <f>VLOOKUP(Table14[[#This Row],[part]],Table6[[part_number]:[Column1]],2,FALSE)</f>
        <v>4638</v>
      </c>
      <c r="G87" t="s">
        <v>117</v>
      </c>
      <c r="H87" t="s">
        <v>5</v>
      </c>
    </row>
    <row r="88" spans="1:8" x14ac:dyDescent="0.25">
      <c r="A88" t="s">
        <v>292</v>
      </c>
      <c r="B88">
        <v>511</v>
      </c>
      <c r="C88" t="s">
        <v>213</v>
      </c>
      <c r="D88">
        <v>51467</v>
      </c>
      <c r="E88">
        <v>51467</v>
      </c>
      <c r="F88">
        <f>VLOOKUP(Table14[[#This Row],[part]],Table6[[part_number]:[Column1]],2,FALSE)</f>
        <v>4627</v>
      </c>
      <c r="G88" t="s">
        <v>214</v>
      </c>
      <c r="H88" t="s">
        <v>5</v>
      </c>
    </row>
    <row r="89" spans="1:8" x14ac:dyDescent="0.25">
      <c r="A89" t="s">
        <v>292</v>
      </c>
      <c r="B89">
        <v>511</v>
      </c>
      <c r="C89" t="s">
        <v>115</v>
      </c>
      <c r="D89" t="s">
        <v>116</v>
      </c>
      <c r="E89" t="str">
        <f>Table14[[#This Row],[dummy_part]]</f>
        <v>V008013</v>
      </c>
      <c r="F89">
        <f>VLOOKUP(Table14[[#This Row],[part]],Table6[[part_number]:[Column1]],2,FALSE)</f>
        <v>4494</v>
      </c>
      <c r="G89" t="s">
        <v>117</v>
      </c>
      <c r="H89" t="s">
        <v>11</v>
      </c>
    </row>
    <row r="90" spans="1:8" x14ac:dyDescent="0.25">
      <c r="A90" t="s">
        <v>292</v>
      </c>
      <c r="B90">
        <v>511</v>
      </c>
      <c r="C90" t="s">
        <v>118</v>
      </c>
      <c r="D90" t="s">
        <v>119</v>
      </c>
      <c r="E90" t="str">
        <f>Table14[[#This Row],[dummy_part]]</f>
        <v>V008014</v>
      </c>
      <c r="F90">
        <f>VLOOKUP(Table14[[#This Row],[part]],Table6[[part_number]:[Column1]],2,FALSE)</f>
        <v>4495</v>
      </c>
      <c r="G90" t="s">
        <v>77</v>
      </c>
      <c r="H90" t="s">
        <v>11</v>
      </c>
    </row>
    <row r="91" spans="1:8" x14ac:dyDescent="0.25">
      <c r="A91" t="s">
        <v>292</v>
      </c>
      <c r="B91">
        <v>511</v>
      </c>
      <c r="C91" t="s">
        <v>125</v>
      </c>
      <c r="D91" t="s">
        <v>126</v>
      </c>
      <c r="E91" t="str">
        <f>Table14[[#This Row],[dummy_part]]</f>
        <v>V008017</v>
      </c>
      <c r="F91">
        <f>VLOOKUP(Table14[[#This Row],[part]],Table6[[part_number]:[Column1]],2,FALSE)</f>
        <v>4498</v>
      </c>
      <c r="G91" t="s">
        <v>77</v>
      </c>
      <c r="H91" t="s">
        <v>11</v>
      </c>
    </row>
    <row r="92" spans="1:8" x14ac:dyDescent="0.25">
      <c r="A92" t="s">
        <v>292</v>
      </c>
      <c r="B92">
        <v>511</v>
      </c>
      <c r="C92" t="s">
        <v>128</v>
      </c>
      <c r="D92" t="s">
        <v>129</v>
      </c>
      <c r="E92" t="str">
        <f>Table14[[#This Row],[dummy_part]]</f>
        <v>V008018</v>
      </c>
      <c r="F92">
        <f>VLOOKUP(Table14[[#This Row],[part]],Table6[[part_number]:[Column1]],2,FALSE)</f>
        <v>4499</v>
      </c>
      <c r="G92" t="s">
        <v>77</v>
      </c>
      <c r="H92" t="s">
        <v>11</v>
      </c>
    </row>
    <row r="93" spans="1:8" x14ac:dyDescent="0.25">
      <c r="A93" t="s">
        <v>292</v>
      </c>
      <c r="B93">
        <v>511</v>
      </c>
      <c r="C93" t="s">
        <v>131</v>
      </c>
      <c r="D93" t="s">
        <v>132</v>
      </c>
      <c r="E93" t="str">
        <f>Table14[[#This Row],[dummy_part]]</f>
        <v>V008023</v>
      </c>
      <c r="F93">
        <f>VLOOKUP(Table14[[#This Row],[part]],Table6[[part_number]:[Column1]],2,FALSE)</f>
        <v>4500</v>
      </c>
      <c r="G93" t="s">
        <v>77</v>
      </c>
      <c r="H93" t="s">
        <v>11</v>
      </c>
    </row>
    <row r="94" spans="1:8" x14ac:dyDescent="0.25">
      <c r="A94" t="s">
        <v>292</v>
      </c>
      <c r="B94">
        <v>511</v>
      </c>
      <c r="C94" t="s">
        <v>134</v>
      </c>
      <c r="D94" t="s">
        <v>135</v>
      </c>
      <c r="E94" t="str">
        <f>Table14[[#This Row],[dummy_part]]</f>
        <v>V008024</v>
      </c>
      <c r="F94">
        <f>VLOOKUP(Table14[[#This Row],[part]],Table6[[part_number]:[Column1]],2,FALSE)</f>
        <v>4501</v>
      </c>
      <c r="G94" t="s">
        <v>77</v>
      </c>
      <c r="H94" t="s">
        <v>11</v>
      </c>
    </row>
    <row r="95" spans="1:8" x14ac:dyDescent="0.25">
      <c r="A95" t="s">
        <v>292</v>
      </c>
      <c r="B95">
        <v>511</v>
      </c>
      <c r="C95" t="s">
        <v>137</v>
      </c>
      <c r="D95" t="s">
        <v>138</v>
      </c>
      <c r="E95" t="str">
        <f>Table14[[#This Row],[dummy_part]]</f>
        <v>V008026</v>
      </c>
      <c r="F95">
        <f>VLOOKUP(Table14[[#This Row],[part]],Table6[[part_number]:[Column1]],2,FALSE)</f>
        <v>4652</v>
      </c>
      <c r="G95" t="s">
        <v>77</v>
      </c>
      <c r="H95" t="s">
        <v>11</v>
      </c>
    </row>
    <row r="96" spans="1:8" x14ac:dyDescent="0.25">
      <c r="A96" t="s">
        <v>292</v>
      </c>
      <c r="B96">
        <v>511</v>
      </c>
      <c r="C96" t="s">
        <v>140</v>
      </c>
      <c r="D96" t="s">
        <v>141</v>
      </c>
      <c r="E96" t="str">
        <f>Table14[[#This Row],[dummy_part]]</f>
        <v>V008106/107</v>
      </c>
      <c r="F96" t="e">
        <f>VLOOKUP(Table14[[#This Row],[part]],Table6[[part_number]:[Column1]],2,FALSE)</f>
        <v>#N/A</v>
      </c>
      <c r="G96" t="s">
        <v>77</v>
      </c>
      <c r="H96" t="s">
        <v>11</v>
      </c>
    </row>
    <row r="97" spans="1:8" x14ac:dyDescent="0.25">
      <c r="A97" t="s">
        <v>292</v>
      </c>
      <c r="B97">
        <v>511</v>
      </c>
      <c r="C97" t="s">
        <v>146</v>
      </c>
      <c r="D97" t="s">
        <v>8</v>
      </c>
      <c r="E97" t="str">
        <f>Table14[[#This Row],[dummy_part]]</f>
        <v>V00XXXX</v>
      </c>
      <c r="F97" t="e">
        <f>VLOOKUP(Table14[[#This Row],[part]],Table6[[part_number]:[Column1]],2,FALSE)</f>
        <v>#N/A</v>
      </c>
      <c r="G97" t="s">
        <v>77</v>
      </c>
      <c r="H97" t="s">
        <v>11</v>
      </c>
    </row>
    <row r="98" spans="1:8" x14ac:dyDescent="0.25">
      <c r="A98" t="s">
        <v>292</v>
      </c>
      <c r="B98">
        <v>511</v>
      </c>
      <c r="C98" t="s">
        <v>151</v>
      </c>
      <c r="D98" t="s">
        <v>8</v>
      </c>
      <c r="E98" t="str">
        <f>Table14[[#This Row],[dummy_part]]</f>
        <v>V00XXXX</v>
      </c>
      <c r="F98" t="e">
        <f>VLOOKUP(Table14[[#This Row],[part]],Table6[[part_number]:[Column1]],2,FALSE)</f>
        <v>#N/A</v>
      </c>
      <c r="G98" t="s">
        <v>77</v>
      </c>
      <c r="H98" t="s">
        <v>11</v>
      </c>
    </row>
    <row r="99" spans="1:8" x14ac:dyDescent="0.25">
      <c r="A99" t="s">
        <v>292</v>
      </c>
      <c r="B99">
        <v>511</v>
      </c>
      <c r="C99" t="s">
        <v>158</v>
      </c>
      <c r="D99" t="s">
        <v>8</v>
      </c>
      <c r="E99" t="str">
        <f>Table14[[#This Row],[dummy_part]]</f>
        <v>V00XXXX</v>
      </c>
      <c r="F99" t="e">
        <f>VLOOKUP(Table14[[#This Row],[part]],Table6[[part_number]:[Column1]],2,FALSE)</f>
        <v>#N/A</v>
      </c>
      <c r="G99" t="s">
        <v>77</v>
      </c>
      <c r="H99" t="s">
        <v>11</v>
      </c>
    </row>
    <row r="100" spans="1:8" x14ac:dyDescent="0.25">
      <c r="A100" t="s">
        <v>292</v>
      </c>
      <c r="B100">
        <v>511</v>
      </c>
      <c r="C100" t="s">
        <v>159</v>
      </c>
      <c r="D100" t="s">
        <v>160</v>
      </c>
      <c r="E100" t="str">
        <f>Table14[[#This Row],[dummy_part]]</f>
        <v>V008037</v>
      </c>
      <c r="F100">
        <f>VLOOKUP(Table14[[#This Row],[part]],Table6[[part_number]:[Column1]],2,FALSE)</f>
        <v>4516</v>
      </c>
      <c r="G100" t="s">
        <v>77</v>
      </c>
      <c r="H100" t="s">
        <v>11</v>
      </c>
    </row>
    <row r="101" spans="1:8" x14ac:dyDescent="0.25">
      <c r="A101" t="s">
        <v>292</v>
      </c>
      <c r="B101">
        <v>511</v>
      </c>
      <c r="C101" t="s">
        <v>161</v>
      </c>
      <c r="D101" t="s">
        <v>162</v>
      </c>
      <c r="E101" t="str">
        <f>Table14[[#This Row],[dummy_part]]</f>
        <v>V008039</v>
      </c>
      <c r="F101">
        <f>VLOOKUP(Table14[[#This Row],[part]],Table6[[part_number]:[Column1]],2,FALSE)</f>
        <v>4517</v>
      </c>
      <c r="G101" t="s">
        <v>77</v>
      </c>
      <c r="H101" t="s">
        <v>11</v>
      </c>
    </row>
    <row r="102" spans="1:8" x14ac:dyDescent="0.25">
      <c r="A102" t="s">
        <v>292</v>
      </c>
      <c r="B102">
        <v>511</v>
      </c>
      <c r="C102" t="s">
        <v>164</v>
      </c>
      <c r="D102" t="s">
        <v>165</v>
      </c>
      <c r="E102" t="str">
        <f>Table14[[#This Row],[dummy_part]]</f>
        <v>V008040</v>
      </c>
      <c r="F102">
        <f>VLOOKUP(Table14[[#This Row],[part]],Table6[[part_number]:[Column1]],2,FALSE)</f>
        <v>4518</v>
      </c>
      <c r="G102" t="s">
        <v>77</v>
      </c>
      <c r="H102" t="s">
        <v>11</v>
      </c>
    </row>
    <row r="103" spans="1:8" x14ac:dyDescent="0.25">
      <c r="A103" t="s">
        <v>292</v>
      </c>
      <c r="B103">
        <v>511</v>
      </c>
      <c r="C103" t="s">
        <v>167</v>
      </c>
      <c r="D103" t="s">
        <v>8</v>
      </c>
      <c r="E103" t="str">
        <f>Table14[[#This Row],[dummy_part]]</f>
        <v>V00XXXX</v>
      </c>
      <c r="F103" t="e">
        <f>VLOOKUP(Table14[[#This Row],[part]],Table6[[part_number]:[Column1]],2,FALSE)</f>
        <v>#N/A</v>
      </c>
      <c r="G103" t="s">
        <v>77</v>
      </c>
      <c r="H103" t="s">
        <v>11</v>
      </c>
    </row>
    <row r="104" spans="1:8" x14ac:dyDescent="0.25">
      <c r="A104" t="s">
        <v>292</v>
      </c>
      <c r="B104">
        <v>511</v>
      </c>
      <c r="C104" t="s">
        <v>170</v>
      </c>
      <c r="D104" t="s">
        <v>171</v>
      </c>
      <c r="E104" t="str">
        <f>Table14[[#This Row],[dummy_part]]</f>
        <v>V008081</v>
      </c>
      <c r="F104">
        <f>VLOOKUP(Table14[[#This Row],[part]],Table6[[part_number]:[Column1]],2,FALSE)</f>
        <v>4520</v>
      </c>
      <c r="G104" t="s">
        <v>77</v>
      </c>
      <c r="H104" t="s">
        <v>11</v>
      </c>
    </row>
    <row r="105" spans="1:8" x14ac:dyDescent="0.25">
      <c r="A105" t="s">
        <v>292</v>
      </c>
      <c r="B105">
        <v>511</v>
      </c>
      <c r="C105" t="s">
        <v>173</v>
      </c>
      <c r="D105" t="s">
        <v>174</v>
      </c>
      <c r="E105" t="str">
        <f>Table14[[#This Row],[dummy_part]]</f>
        <v>V008085</v>
      </c>
      <c r="F105">
        <f>VLOOKUP(Table14[[#This Row],[part]],Table6[[part_number]:[Column1]],2,FALSE)</f>
        <v>4521</v>
      </c>
      <c r="G105" t="s">
        <v>77</v>
      </c>
      <c r="H105" t="s">
        <v>11</v>
      </c>
    </row>
    <row r="106" spans="1:8" x14ac:dyDescent="0.25">
      <c r="A106" t="s">
        <v>292</v>
      </c>
      <c r="B106">
        <v>511</v>
      </c>
      <c r="C106" t="s">
        <v>176</v>
      </c>
      <c r="D106" t="s">
        <v>177</v>
      </c>
      <c r="E106" t="str">
        <f>Table14[[#This Row],[dummy_part]]</f>
        <v>V008089</v>
      </c>
      <c r="F106">
        <f>VLOOKUP(Table14[[#This Row],[part]],Table6[[part_number]:[Column1]],2,FALSE)</f>
        <v>4522</v>
      </c>
      <c r="G106" t="s">
        <v>77</v>
      </c>
      <c r="H106" t="s">
        <v>11</v>
      </c>
    </row>
    <row r="107" spans="1:8" x14ac:dyDescent="0.25">
      <c r="A107" t="s">
        <v>292</v>
      </c>
      <c r="B107">
        <v>511</v>
      </c>
      <c r="C107" t="s">
        <v>179</v>
      </c>
      <c r="D107" t="s">
        <v>8</v>
      </c>
      <c r="E107" t="str">
        <f>Table14[[#This Row],[dummy_part]]</f>
        <v>V00XXXX</v>
      </c>
      <c r="F107" t="e">
        <f>VLOOKUP(Table14[[#This Row],[part]],Table6[[part_number]:[Column1]],2,FALSE)</f>
        <v>#N/A</v>
      </c>
      <c r="G107" t="s">
        <v>77</v>
      </c>
      <c r="H107" t="s">
        <v>11</v>
      </c>
    </row>
    <row r="108" spans="1:8" x14ac:dyDescent="0.25">
      <c r="A108" t="s">
        <v>292</v>
      </c>
      <c r="B108">
        <v>511</v>
      </c>
      <c r="C108" t="s">
        <v>184</v>
      </c>
      <c r="D108" t="s">
        <v>101</v>
      </c>
      <c r="E108" t="str">
        <f>Table14[[#This Row],[dummy_part]]</f>
        <v>V008XXX</v>
      </c>
      <c r="F108" t="e">
        <f>VLOOKUP(Table14[[#This Row],[part]],Table6[[part_number]:[Column1]],2,FALSE)</f>
        <v>#N/A</v>
      </c>
      <c r="G108" t="s">
        <v>77</v>
      </c>
      <c r="H108" t="s">
        <v>11</v>
      </c>
    </row>
    <row r="109" spans="1:8" x14ac:dyDescent="0.25">
      <c r="A109" t="s">
        <v>292</v>
      </c>
      <c r="B109">
        <v>511</v>
      </c>
      <c r="C109" t="s">
        <v>189</v>
      </c>
      <c r="D109" t="s">
        <v>8</v>
      </c>
      <c r="E109" t="str">
        <f>Table14[[#This Row],[dummy_part]]</f>
        <v>V00XXXX</v>
      </c>
      <c r="F109" t="e">
        <f>VLOOKUP(Table14[[#This Row],[part]],Table6[[part_number]:[Column1]],2,FALSE)</f>
        <v>#N/A</v>
      </c>
      <c r="G109" t="s">
        <v>77</v>
      </c>
      <c r="H109" t="s">
        <v>11</v>
      </c>
    </row>
    <row r="110" spans="1:8" x14ac:dyDescent="0.25">
      <c r="A110" t="s">
        <v>292</v>
      </c>
      <c r="B110">
        <v>511</v>
      </c>
      <c r="C110" t="s">
        <v>191</v>
      </c>
      <c r="D110" t="s">
        <v>8</v>
      </c>
      <c r="E110" t="str">
        <f>Table14[[#This Row],[dummy_part]]</f>
        <v>V00XXXX</v>
      </c>
      <c r="F110" t="e">
        <f>VLOOKUP(Table14[[#This Row],[part]],Table6[[part_number]:[Column1]],2,FALSE)</f>
        <v>#N/A</v>
      </c>
      <c r="G110" t="s">
        <v>77</v>
      </c>
      <c r="H110" t="s">
        <v>11</v>
      </c>
    </row>
    <row r="111" spans="1:8" x14ac:dyDescent="0.25">
      <c r="A111" t="s">
        <v>292</v>
      </c>
      <c r="B111">
        <v>511</v>
      </c>
      <c r="C111" t="s">
        <v>194</v>
      </c>
      <c r="D111" t="s">
        <v>8</v>
      </c>
      <c r="E111" t="str">
        <f>Table14[[#This Row],[dummy_part]]</f>
        <v>V00XXXX</v>
      </c>
      <c r="F111" t="e">
        <f>VLOOKUP(Table14[[#This Row],[part]],Table6[[part_number]:[Column1]],2,FALSE)</f>
        <v>#N/A</v>
      </c>
      <c r="G111" t="s">
        <v>77</v>
      </c>
      <c r="H111" t="s">
        <v>11</v>
      </c>
    </row>
    <row r="112" spans="1:8" x14ac:dyDescent="0.25">
      <c r="A112" t="s">
        <v>292</v>
      </c>
      <c r="B112">
        <v>511</v>
      </c>
      <c r="C112" t="s">
        <v>197</v>
      </c>
      <c r="D112" t="s">
        <v>8</v>
      </c>
      <c r="E112" t="str">
        <f>Table14[[#This Row],[dummy_part]]</f>
        <v>V00XXXX</v>
      </c>
      <c r="F112" t="e">
        <f>VLOOKUP(Table14[[#This Row],[part]],Table6[[part_number]:[Column1]],2,FALSE)</f>
        <v>#N/A</v>
      </c>
      <c r="G112" t="s">
        <v>77</v>
      </c>
      <c r="H112" t="s">
        <v>11</v>
      </c>
    </row>
    <row r="113" spans="1:8" x14ac:dyDescent="0.25">
      <c r="A113" t="s">
        <v>292</v>
      </c>
      <c r="B113">
        <v>511</v>
      </c>
      <c r="C113" t="s">
        <v>202</v>
      </c>
      <c r="D113" t="s">
        <v>114</v>
      </c>
      <c r="E113" t="str">
        <f>Table14[[#This Row],[dummy_part]]</f>
        <v>V008117</v>
      </c>
      <c r="F113">
        <f>VLOOKUP(Table14[[#This Row],[part]],Table6[[part_number]:[Column1]],2,FALSE)</f>
        <v>4493</v>
      </c>
      <c r="G113" t="s">
        <v>77</v>
      </c>
      <c r="H113" t="s">
        <v>11</v>
      </c>
    </row>
    <row r="114" spans="1:8" x14ac:dyDescent="0.25">
      <c r="A114" t="s">
        <v>292</v>
      </c>
      <c r="B114">
        <v>511</v>
      </c>
      <c r="C114" t="s">
        <v>205</v>
      </c>
      <c r="D114" t="s">
        <v>8</v>
      </c>
      <c r="E114" t="str">
        <f>Table14[[#This Row],[dummy_part]]</f>
        <v>V00XXXX</v>
      </c>
      <c r="F114" t="e">
        <f>VLOOKUP(Table14[[#This Row],[part]],Table6[[part_number]:[Column1]],2,FALSE)</f>
        <v>#N/A</v>
      </c>
      <c r="G114" t="s">
        <v>77</v>
      </c>
      <c r="H114" t="s">
        <v>11</v>
      </c>
    </row>
    <row r="115" spans="1:8" x14ac:dyDescent="0.25">
      <c r="A115" t="s">
        <v>292</v>
      </c>
      <c r="B115">
        <v>511</v>
      </c>
      <c r="C115" t="s">
        <v>208</v>
      </c>
      <c r="D115" t="s">
        <v>8</v>
      </c>
      <c r="E115" t="str">
        <f>Table14[[#This Row],[dummy_part]]</f>
        <v>V00XXXX</v>
      </c>
      <c r="F115" t="e">
        <f>VLOOKUP(Table14[[#This Row],[part]],Table6[[part_number]:[Column1]],2,FALSE)</f>
        <v>#N/A</v>
      </c>
      <c r="G115" t="s">
        <v>77</v>
      </c>
      <c r="H115" t="s">
        <v>11</v>
      </c>
    </row>
    <row r="116" spans="1:8" x14ac:dyDescent="0.25">
      <c r="A116" t="s">
        <v>292</v>
      </c>
      <c r="B116">
        <v>511</v>
      </c>
      <c r="C116" t="s">
        <v>211</v>
      </c>
      <c r="D116" t="s">
        <v>212</v>
      </c>
      <c r="E116" t="str">
        <f>Table14[[#This Row],[dummy_part]]</f>
        <v>XXXXX</v>
      </c>
      <c r="F116" t="e">
        <f>VLOOKUP(Table14[[#This Row],[part]],Table6[[part_number]:[Column1]],2,FALSE)</f>
        <v>#N/A</v>
      </c>
      <c r="G116" t="s">
        <v>77</v>
      </c>
      <c r="H116" t="s">
        <v>11</v>
      </c>
    </row>
    <row r="117" spans="1:8" x14ac:dyDescent="0.25">
      <c r="A117" t="s">
        <v>292</v>
      </c>
      <c r="B117">
        <v>511</v>
      </c>
      <c r="C117" t="s">
        <v>213</v>
      </c>
      <c r="D117">
        <v>51467</v>
      </c>
      <c r="E117">
        <f>Table14[[#This Row],[dummy_part]]</f>
        <v>51467</v>
      </c>
      <c r="F117">
        <f>VLOOKUP(Table14[[#This Row],[part]],Table6[[part_number]:[Column1]],2,FALSE)</f>
        <v>4627</v>
      </c>
      <c r="G117" t="s">
        <v>77</v>
      </c>
      <c r="H117" t="s">
        <v>11</v>
      </c>
    </row>
    <row r="118" spans="1:8" x14ac:dyDescent="0.25">
      <c r="A118" t="s">
        <v>292</v>
      </c>
      <c r="B118">
        <v>511</v>
      </c>
      <c r="C118" t="s">
        <v>215</v>
      </c>
      <c r="D118">
        <v>51112</v>
      </c>
      <c r="E118">
        <f>Table14[[#This Row],[dummy_part]]</f>
        <v>51112</v>
      </c>
      <c r="F118" t="e">
        <f>VLOOKUP(Table14[[#This Row],[part]],Table6[[part_number]:[Column1]],2,FALSE)</f>
        <v>#N/A</v>
      </c>
      <c r="G118" t="s">
        <v>77</v>
      </c>
      <c r="H118" t="s">
        <v>11</v>
      </c>
    </row>
    <row r="119" spans="1:8" x14ac:dyDescent="0.25">
      <c r="A119" t="s">
        <v>292</v>
      </c>
      <c r="B119">
        <v>511</v>
      </c>
      <c r="C119" t="s">
        <v>215</v>
      </c>
      <c r="D119">
        <v>51112</v>
      </c>
      <c r="E119">
        <f>Table14[[#This Row],[dummy_part]]</f>
        <v>51112</v>
      </c>
      <c r="F119" t="e">
        <f>VLOOKUP(Table14[[#This Row],[part]],Table6[[part_number]:[Column1]],2,FALSE)</f>
        <v>#N/A</v>
      </c>
      <c r="G119" t="s">
        <v>216</v>
      </c>
      <c r="H119" t="s">
        <v>5</v>
      </c>
    </row>
    <row r="120" spans="1:8" x14ac:dyDescent="0.25">
      <c r="A120" t="s">
        <v>292</v>
      </c>
      <c r="B120">
        <v>511</v>
      </c>
      <c r="C120" t="s">
        <v>215</v>
      </c>
      <c r="D120">
        <v>51112</v>
      </c>
      <c r="E120">
        <f>Table14[[#This Row],[dummy_part]]</f>
        <v>51112</v>
      </c>
      <c r="F120" t="e">
        <f>VLOOKUP(Table14[[#This Row],[part]],Table6[[part_number]:[Column1]],2,FALSE)</f>
        <v>#N/A</v>
      </c>
      <c r="G120" t="s">
        <v>217</v>
      </c>
      <c r="H120" t="s">
        <v>5</v>
      </c>
    </row>
    <row r="121" spans="1:8" x14ac:dyDescent="0.25">
      <c r="A121" t="s">
        <v>292</v>
      </c>
      <c r="B121">
        <v>511</v>
      </c>
      <c r="C121" t="s">
        <v>215</v>
      </c>
      <c r="D121">
        <v>51112</v>
      </c>
      <c r="E121">
        <f>Table14[[#This Row],[dummy_part]]</f>
        <v>51112</v>
      </c>
      <c r="F121" t="e">
        <f>VLOOKUP(Table14[[#This Row],[part]],Table6[[part_number]:[Column1]],2,FALSE)</f>
        <v>#N/A</v>
      </c>
      <c r="G121" t="s">
        <v>218</v>
      </c>
      <c r="H121" t="s">
        <v>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9A3F-5B38-4A8E-83FA-2EFD0B085F13}">
  <dimension ref="A1:H139"/>
  <sheetViews>
    <sheetView workbookViewId="0">
      <selection activeCell="H12" sqref="H12"/>
    </sheetView>
  </sheetViews>
  <sheetFormatPr defaultRowHeight="15" x14ac:dyDescent="0.25"/>
  <cols>
    <col min="1" max="1" width="12" bestFit="1" customWidth="1"/>
    <col min="2" max="2" width="11.140625" bestFit="1" customWidth="1"/>
    <col min="3" max="3" width="43.140625" bestFit="1" customWidth="1"/>
    <col min="4" max="4" width="14.5703125" bestFit="1" customWidth="1"/>
    <col min="5" max="5" width="14.140625" bestFit="1" customWidth="1"/>
    <col min="6" max="6" width="9.7109375" bestFit="1" customWidth="1"/>
    <col min="7" max="7" width="38.85546875" bestFit="1" customWidth="1"/>
    <col min="8" max="8" width="17.28515625" bestFit="1" customWidth="1"/>
  </cols>
  <sheetData>
    <row r="1" spans="1:8" x14ac:dyDescent="0.25">
      <c r="A1" t="s">
        <v>0</v>
      </c>
      <c r="B1" t="s">
        <v>523</v>
      </c>
      <c r="C1" t="s">
        <v>1</v>
      </c>
      <c r="D1" t="s">
        <v>2</v>
      </c>
      <c r="E1" t="s">
        <v>3</v>
      </c>
      <c r="F1" t="s">
        <v>800</v>
      </c>
      <c r="G1" t="s">
        <v>4</v>
      </c>
      <c r="H1" t="s">
        <v>5</v>
      </c>
    </row>
    <row r="2" spans="1:8" x14ac:dyDescent="0.25">
      <c r="A2" t="s">
        <v>377</v>
      </c>
      <c r="C2" t="s">
        <v>25</v>
      </c>
      <c r="D2" t="s">
        <v>535</v>
      </c>
      <c r="E2" t="s">
        <v>509</v>
      </c>
      <c r="F2">
        <f>VLOOKUP(Table5[[#This Row],[part]],Table6[[part_number]:[Column1]],2,FALSE)</f>
        <v>4407</v>
      </c>
      <c r="G2" t="s">
        <v>34</v>
      </c>
      <c r="H2" t="s">
        <v>5</v>
      </c>
    </row>
    <row r="3" spans="1:8" x14ac:dyDescent="0.25">
      <c r="A3" t="s">
        <v>377</v>
      </c>
      <c r="C3" t="s">
        <v>25</v>
      </c>
      <c r="D3" t="s">
        <v>535</v>
      </c>
      <c r="E3" t="s">
        <v>510</v>
      </c>
      <c r="F3">
        <f>VLOOKUP(Table5[[#This Row],[part]],Table6[[part_number]:[Column1]],2,FALSE)</f>
        <v>4406</v>
      </c>
      <c r="G3" t="s">
        <v>32</v>
      </c>
      <c r="H3" t="s">
        <v>5</v>
      </c>
    </row>
    <row r="4" spans="1:8" x14ac:dyDescent="0.25">
      <c r="A4" t="s">
        <v>377</v>
      </c>
      <c r="C4" t="s">
        <v>25</v>
      </c>
      <c r="D4" t="s">
        <v>535</v>
      </c>
      <c r="E4" t="s">
        <v>511</v>
      </c>
      <c r="F4">
        <f>VLOOKUP(Table5[[#This Row],[part]],Table6[[part_number]:[Column1]],2,FALSE)</f>
        <v>4405</v>
      </c>
      <c r="G4" t="s">
        <v>30</v>
      </c>
      <c r="H4" t="s">
        <v>5</v>
      </c>
    </row>
    <row r="5" spans="1:8" x14ac:dyDescent="0.25">
      <c r="A5" t="s">
        <v>377</v>
      </c>
      <c r="C5" t="s">
        <v>25</v>
      </c>
      <c r="D5" t="s">
        <v>535</v>
      </c>
      <c r="E5" t="s">
        <v>512</v>
      </c>
      <c r="F5">
        <f>VLOOKUP(Table5[[#This Row],[part]],Table6[[part_number]:[Column1]],2,FALSE)</f>
        <v>4404</v>
      </c>
      <c r="G5" t="s">
        <v>28</v>
      </c>
      <c r="H5" t="s">
        <v>11</v>
      </c>
    </row>
    <row r="6" spans="1:8" x14ac:dyDescent="0.25">
      <c r="A6" t="s">
        <v>377</v>
      </c>
      <c r="C6" t="s">
        <v>76</v>
      </c>
      <c r="D6" t="s">
        <v>8</v>
      </c>
      <c r="E6" t="s">
        <v>253</v>
      </c>
      <c r="F6">
        <f>VLOOKUP(Table5[[#This Row],[part]],Table6[[part_number]:[Column1]],2,FALSE)</f>
        <v>4458</v>
      </c>
      <c r="G6" t="s">
        <v>252</v>
      </c>
      <c r="H6" t="s">
        <v>5</v>
      </c>
    </row>
    <row r="7" spans="1:8" x14ac:dyDescent="0.25">
      <c r="A7" t="s">
        <v>377</v>
      </c>
      <c r="C7" t="s">
        <v>53</v>
      </c>
      <c r="D7" t="s">
        <v>8</v>
      </c>
      <c r="E7" t="s">
        <v>263</v>
      </c>
      <c r="F7">
        <f>VLOOKUP(Table5[[#This Row],[part]],Table6[[part_number]:[Column1]],2,FALSE)</f>
        <v>4436</v>
      </c>
      <c r="G7" t="s">
        <v>262</v>
      </c>
      <c r="H7" t="s">
        <v>5</v>
      </c>
    </row>
    <row r="8" spans="1:8" x14ac:dyDescent="0.25">
      <c r="A8" t="s">
        <v>377</v>
      </c>
      <c r="C8" t="s">
        <v>53</v>
      </c>
      <c r="D8" t="s">
        <v>8</v>
      </c>
      <c r="E8" t="s">
        <v>264</v>
      </c>
      <c r="F8">
        <f>VLOOKUP(Table5[[#This Row],[part]],Table6[[part_number]:[Column1]],2,FALSE)</f>
        <v>4434</v>
      </c>
      <c r="G8" t="s">
        <v>61</v>
      </c>
      <c r="H8" t="s">
        <v>5</v>
      </c>
    </row>
    <row r="9" spans="1:8" x14ac:dyDescent="0.25">
      <c r="A9" t="s">
        <v>377</v>
      </c>
      <c r="C9" t="s">
        <v>53</v>
      </c>
      <c r="D9" t="s">
        <v>8</v>
      </c>
      <c r="E9" t="s">
        <v>265</v>
      </c>
      <c r="F9">
        <f>VLOOKUP(Table5[[#This Row],[part]],Table6[[part_number]:[Column1]],2,FALSE)</f>
        <v>4432</v>
      </c>
      <c r="G9" t="s">
        <v>59</v>
      </c>
      <c r="H9" t="s">
        <v>5</v>
      </c>
    </row>
    <row r="10" spans="1:8" x14ac:dyDescent="0.25">
      <c r="A10" t="s">
        <v>377</v>
      </c>
      <c r="C10" t="s">
        <v>53</v>
      </c>
      <c r="D10" t="s">
        <v>8</v>
      </c>
      <c r="E10" t="s">
        <v>266</v>
      </c>
      <c r="F10">
        <f>VLOOKUP(Table5[[#This Row],[part]],Table6[[part_number]:[Column1]],2,FALSE)</f>
        <v>4430</v>
      </c>
      <c r="G10" t="s">
        <v>57</v>
      </c>
      <c r="H10" t="s">
        <v>5</v>
      </c>
    </row>
    <row r="11" spans="1:8" x14ac:dyDescent="0.25">
      <c r="A11" t="s">
        <v>377</v>
      </c>
      <c r="C11" t="s">
        <v>53</v>
      </c>
      <c r="D11" t="s">
        <v>8</v>
      </c>
      <c r="E11" t="s">
        <v>267</v>
      </c>
      <c r="F11">
        <f>VLOOKUP(Table5[[#This Row],[part]],Table6[[part_number]:[Column1]],2,FALSE)</f>
        <v>4428</v>
      </c>
      <c r="G11" t="s">
        <v>55</v>
      </c>
      <c r="H11" t="s">
        <v>11</v>
      </c>
    </row>
    <row r="12" spans="1:8" x14ac:dyDescent="0.25">
      <c r="A12" t="s">
        <v>377</v>
      </c>
      <c r="C12" t="s">
        <v>67</v>
      </c>
      <c r="D12" t="s">
        <v>8</v>
      </c>
      <c r="E12" t="s">
        <v>255</v>
      </c>
      <c r="F12">
        <f>VLOOKUP(Table5[[#This Row],[part]],Table6[[part_number]:[Column1]],2,FALSE)</f>
        <v>4454</v>
      </c>
      <c r="G12" t="s">
        <v>254</v>
      </c>
      <c r="H12" t="s">
        <v>5</v>
      </c>
    </row>
    <row r="13" spans="1:8" x14ac:dyDescent="0.25">
      <c r="A13" t="s">
        <v>377</v>
      </c>
      <c r="C13" t="s">
        <v>67</v>
      </c>
      <c r="D13" t="s">
        <v>8</v>
      </c>
      <c r="E13" t="s">
        <v>257</v>
      </c>
      <c r="F13">
        <f>VLOOKUP(Table5[[#This Row],[part]],Table6[[part_number]:[Column1]],2,FALSE)</f>
        <v>4452</v>
      </c>
      <c r="G13" t="s">
        <v>256</v>
      </c>
      <c r="H13" t="s">
        <v>5</v>
      </c>
    </row>
    <row r="14" spans="1:8" x14ac:dyDescent="0.25">
      <c r="A14" t="s">
        <v>377</v>
      </c>
      <c r="C14" t="s">
        <v>67</v>
      </c>
      <c r="D14" t="s">
        <v>8</v>
      </c>
      <c r="E14" t="s">
        <v>258</v>
      </c>
      <c r="F14">
        <f>VLOOKUP(Table5[[#This Row],[part]],Table6[[part_number]:[Column1]],2,FALSE)</f>
        <v>4450</v>
      </c>
      <c r="G14" t="s">
        <v>75</v>
      </c>
      <c r="H14" t="s">
        <v>5</v>
      </c>
    </row>
    <row r="15" spans="1:8" x14ac:dyDescent="0.25">
      <c r="A15" t="s">
        <v>377</v>
      </c>
      <c r="C15" t="s">
        <v>67</v>
      </c>
      <c r="D15" t="s">
        <v>8</v>
      </c>
      <c r="E15" t="s">
        <v>259</v>
      </c>
      <c r="F15">
        <f>VLOOKUP(Table5[[#This Row],[part]],Table6[[part_number]:[Column1]],2,FALSE)</f>
        <v>4448</v>
      </c>
      <c r="G15" t="s">
        <v>73</v>
      </c>
      <c r="H15" t="s">
        <v>5</v>
      </c>
    </row>
    <row r="16" spans="1:8" x14ac:dyDescent="0.25">
      <c r="A16" t="s">
        <v>377</v>
      </c>
      <c r="C16" t="s">
        <v>67</v>
      </c>
      <c r="D16" t="s">
        <v>8</v>
      </c>
      <c r="E16" t="s">
        <v>526</v>
      </c>
      <c r="F16" t="e">
        <f>VLOOKUP(Table5[[#This Row],[part]],Table6[[part_number]:[Column1]],2,FALSE)</f>
        <v>#N/A</v>
      </c>
      <c r="G16" t="s">
        <v>525</v>
      </c>
      <c r="H16" t="s">
        <v>5</v>
      </c>
    </row>
    <row r="17" spans="1:8" x14ac:dyDescent="0.25">
      <c r="A17" t="s">
        <v>377</v>
      </c>
      <c r="C17" t="s">
        <v>67</v>
      </c>
      <c r="D17" t="s">
        <v>8</v>
      </c>
      <c r="E17" t="s">
        <v>485</v>
      </c>
      <c r="F17">
        <f>VLOOKUP(Table5[[#This Row],[part]],Table6[[part_number]:[Column1]],2,FALSE)</f>
        <v>4444</v>
      </c>
      <c r="G17" t="s">
        <v>71</v>
      </c>
      <c r="H17" t="s">
        <v>5</v>
      </c>
    </row>
    <row r="18" spans="1:8" x14ac:dyDescent="0.25">
      <c r="A18" t="s">
        <v>377</v>
      </c>
      <c r="C18" t="s">
        <v>67</v>
      </c>
      <c r="D18" t="s">
        <v>8</v>
      </c>
      <c r="E18" t="s">
        <v>487</v>
      </c>
      <c r="F18">
        <f>VLOOKUP(Table5[[#This Row],[part]],Table6[[part_number]:[Column1]],2,FALSE)</f>
        <v>4442</v>
      </c>
      <c r="G18" t="s">
        <v>69</v>
      </c>
      <c r="H18" t="s">
        <v>11</v>
      </c>
    </row>
    <row r="19" spans="1:8" x14ac:dyDescent="0.25">
      <c r="A19" t="s">
        <v>377</v>
      </c>
      <c r="C19" t="s">
        <v>35</v>
      </c>
      <c r="D19" t="s">
        <v>8</v>
      </c>
      <c r="E19" t="s">
        <v>532</v>
      </c>
      <c r="F19" t="e">
        <f>VLOOKUP(Table5[[#This Row],[part]],Table6[[part_number]:[Column1]],2,FALSE)</f>
        <v>#N/A</v>
      </c>
      <c r="G19" t="s">
        <v>531</v>
      </c>
      <c r="H19" t="s">
        <v>5</v>
      </c>
    </row>
    <row r="20" spans="1:8" x14ac:dyDescent="0.25">
      <c r="A20" t="s">
        <v>377</v>
      </c>
      <c r="C20" t="s">
        <v>35</v>
      </c>
      <c r="D20" t="s">
        <v>8</v>
      </c>
      <c r="E20" t="s">
        <v>534</v>
      </c>
      <c r="F20">
        <f>VLOOKUP(Table5[[#This Row],[part]],Table6[[part_number]:[Column1]],2,FALSE)</f>
        <v>4743</v>
      </c>
      <c r="G20" t="s">
        <v>533</v>
      </c>
      <c r="H20" t="s">
        <v>11</v>
      </c>
    </row>
    <row r="21" spans="1:8" x14ac:dyDescent="0.25">
      <c r="A21" t="s">
        <v>377</v>
      </c>
      <c r="C21" t="s">
        <v>35</v>
      </c>
      <c r="D21" t="s">
        <v>8</v>
      </c>
      <c r="E21" t="s">
        <v>281</v>
      </c>
      <c r="F21">
        <f>VLOOKUP(Table5[[#This Row],[part]],Table6[[part_number]:[Column1]],2,FALSE)</f>
        <v>4410</v>
      </c>
      <c r="G21" t="s">
        <v>280</v>
      </c>
      <c r="H21" t="s">
        <v>5</v>
      </c>
    </row>
    <row r="22" spans="1:8" x14ac:dyDescent="0.25">
      <c r="A22" t="s">
        <v>377</v>
      </c>
      <c r="C22" t="s">
        <v>35</v>
      </c>
      <c r="D22" t="s">
        <v>8</v>
      </c>
      <c r="E22" t="s">
        <v>283</v>
      </c>
      <c r="F22">
        <f>VLOOKUP(Table5[[#This Row],[part]],Table6[[part_number]:[Column1]],2,FALSE)</f>
        <v>4408</v>
      </c>
      <c r="G22" t="s">
        <v>282</v>
      </c>
      <c r="H22" t="s">
        <v>5</v>
      </c>
    </row>
    <row r="23" spans="1:8" x14ac:dyDescent="0.25">
      <c r="A23" t="s">
        <v>377</v>
      </c>
      <c r="C23" t="s">
        <v>62</v>
      </c>
      <c r="D23" t="s">
        <v>8</v>
      </c>
      <c r="E23" t="s">
        <v>260</v>
      </c>
      <c r="F23">
        <f>VLOOKUP(Table5[[#This Row],[part]],Table6[[part_number]:[Column1]],2,FALSE)</f>
        <v>4440</v>
      </c>
      <c r="G23" t="s">
        <v>66</v>
      </c>
      <c r="H23" t="s">
        <v>5</v>
      </c>
    </row>
    <row r="24" spans="1:8" x14ac:dyDescent="0.25">
      <c r="A24" t="s">
        <v>377</v>
      </c>
      <c r="C24" t="s">
        <v>76</v>
      </c>
      <c r="D24" t="s">
        <v>8</v>
      </c>
      <c r="E24" t="s">
        <v>63</v>
      </c>
      <c r="F24">
        <f>VLOOKUP(Table5[[#This Row],[part]],Table6[[part_number]:[Column1]],2,FALSE)</f>
        <v>4456</v>
      </c>
      <c r="G24" t="s">
        <v>524</v>
      </c>
      <c r="H24" t="s">
        <v>5</v>
      </c>
    </row>
    <row r="25" spans="1:8" x14ac:dyDescent="0.25">
      <c r="A25" t="s">
        <v>377</v>
      </c>
      <c r="C25" t="s">
        <v>78</v>
      </c>
      <c r="D25" t="s">
        <v>8</v>
      </c>
      <c r="E25" t="s">
        <v>81</v>
      </c>
      <c r="F25">
        <f>VLOOKUP(Table5[[#This Row],[part]],Table6[[part_number]:[Column1]],2,FALSE)</f>
        <v>4462</v>
      </c>
      <c r="G25" t="s">
        <v>82</v>
      </c>
      <c r="H25" t="s">
        <v>5</v>
      </c>
    </row>
    <row r="26" spans="1:8" x14ac:dyDescent="0.25">
      <c r="A26" t="s">
        <v>377</v>
      </c>
      <c r="C26" t="s">
        <v>78</v>
      </c>
      <c r="D26" t="s">
        <v>8</v>
      </c>
      <c r="E26" t="s">
        <v>79</v>
      </c>
      <c r="F26">
        <f>VLOOKUP(Table5[[#This Row],[part]],Table6[[part_number]:[Column1]],2,FALSE)</f>
        <v>4460</v>
      </c>
      <c r="G26" t="s">
        <v>80</v>
      </c>
      <c r="H26" t="s">
        <v>11</v>
      </c>
    </row>
    <row r="27" spans="1:8" x14ac:dyDescent="0.25">
      <c r="A27" t="s">
        <v>377</v>
      </c>
      <c r="C27" t="s">
        <v>62</v>
      </c>
      <c r="D27" t="s">
        <v>8</v>
      </c>
      <c r="E27" t="s">
        <v>261</v>
      </c>
      <c r="F27">
        <f>VLOOKUP(Table5[[#This Row],[part]],Table6[[part_number]:[Column1]],2,FALSE)</f>
        <v>4438</v>
      </c>
      <c r="G27" t="s">
        <v>64</v>
      </c>
      <c r="H27" t="s">
        <v>11</v>
      </c>
    </row>
    <row r="28" spans="1:8" x14ac:dyDescent="0.25">
      <c r="A28" t="s">
        <v>377</v>
      </c>
      <c r="C28" t="s">
        <v>527</v>
      </c>
      <c r="D28" t="s">
        <v>8</v>
      </c>
      <c r="E28" t="s">
        <v>494</v>
      </c>
      <c r="F28">
        <f>VLOOKUP(Table5[[#This Row],[part]],Table6[[part_number]:[Column1]],2,FALSE)</f>
        <v>4426</v>
      </c>
      <c r="G28" t="s">
        <v>527</v>
      </c>
      <c r="H28" t="s">
        <v>11</v>
      </c>
    </row>
    <row r="29" spans="1:8" x14ac:dyDescent="0.25">
      <c r="A29" t="s">
        <v>377</v>
      </c>
      <c r="C29" t="s">
        <v>50</v>
      </c>
      <c r="D29" t="s">
        <v>8</v>
      </c>
      <c r="E29" t="s">
        <v>51</v>
      </c>
      <c r="F29">
        <f>VLOOKUP(Table5[[#This Row],[part]],Table6[[part_number]:[Column1]],2,FALSE)</f>
        <v>4424</v>
      </c>
      <c r="G29" t="s">
        <v>52</v>
      </c>
      <c r="H29" t="s">
        <v>11</v>
      </c>
    </row>
    <row r="30" spans="1:8" x14ac:dyDescent="0.25">
      <c r="A30" t="s">
        <v>377</v>
      </c>
      <c r="C30" t="s">
        <v>42</v>
      </c>
      <c r="D30" t="s">
        <v>8</v>
      </c>
      <c r="E30" t="s">
        <v>497</v>
      </c>
      <c r="F30">
        <f>VLOOKUP(Table5[[#This Row],[part]],Table6[[part_number]:[Column1]],2,FALSE)</f>
        <v>4420</v>
      </c>
      <c r="G30" t="s">
        <v>44</v>
      </c>
      <c r="H30" t="s">
        <v>11</v>
      </c>
    </row>
    <row r="31" spans="1:8" x14ac:dyDescent="0.25">
      <c r="A31" t="s">
        <v>377</v>
      </c>
      <c r="C31" t="s">
        <v>42</v>
      </c>
      <c r="D31" t="s">
        <v>8</v>
      </c>
      <c r="E31" t="s">
        <v>499</v>
      </c>
      <c r="F31">
        <f>VLOOKUP(Table5[[#This Row],[part]],Table6[[part_number]:[Column1]],2,FALSE)</f>
        <v>4418</v>
      </c>
      <c r="G31" t="s">
        <v>529</v>
      </c>
      <c r="H31" t="s">
        <v>5</v>
      </c>
    </row>
    <row r="32" spans="1:8" x14ac:dyDescent="0.25">
      <c r="A32" t="s">
        <v>377</v>
      </c>
      <c r="C32" t="s">
        <v>42</v>
      </c>
      <c r="D32" t="s">
        <v>8</v>
      </c>
      <c r="E32" t="s">
        <v>501</v>
      </c>
      <c r="F32">
        <f>VLOOKUP(Table5[[#This Row],[part]],Table6[[part_number]:[Column1]],2,FALSE)</f>
        <v>4416</v>
      </c>
      <c r="G32" t="s">
        <v>528</v>
      </c>
      <c r="H32" t="s">
        <v>5</v>
      </c>
    </row>
    <row r="33" spans="1:8" x14ac:dyDescent="0.25">
      <c r="A33" t="s">
        <v>377</v>
      </c>
      <c r="C33" t="s">
        <v>42</v>
      </c>
      <c r="D33" t="s">
        <v>8</v>
      </c>
      <c r="E33" t="s">
        <v>503</v>
      </c>
      <c r="F33">
        <f>VLOOKUP(Table5[[#This Row],[part]],Table6[[part_number]:[Column1]],2,FALSE)</f>
        <v>4414</v>
      </c>
      <c r="G33" t="s">
        <v>530</v>
      </c>
      <c r="H33" t="s">
        <v>5</v>
      </c>
    </row>
    <row r="34" spans="1:8" x14ac:dyDescent="0.25">
      <c r="A34" t="s">
        <v>377</v>
      </c>
      <c r="C34" t="s">
        <v>47</v>
      </c>
      <c r="D34" t="s">
        <v>8</v>
      </c>
      <c r="E34" t="s">
        <v>495</v>
      </c>
      <c r="F34">
        <f>VLOOKUP(Table5[[#This Row],[part]],Table6[[part_number]:[Column1]],2,FALSE)</f>
        <v>4422</v>
      </c>
      <c r="G34" t="s">
        <v>49</v>
      </c>
      <c r="H34" t="s">
        <v>11</v>
      </c>
    </row>
    <row r="35" spans="1:8" x14ac:dyDescent="0.25">
      <c r="A35" t="s">
        <v>377</v>
      </c>
      <c r="C35" t="s">
        <v>95</v>
      </c>
      <c r="D35" t="s">
        <v>8</v>
      </c>
      <c r="E35" t="s">
        <v>245</v>
      </c>
      <c r="F35">
        <f>VLOOKUP(Table5[[#This Row],[part]],Table6[[part_number]:[Column1]],2,FALSE)</f>
        <v>4484</v>
      </c>
      <c r="G35" t="s">
        <v>99</v>
      </c>
      <c r="H35" t="s">
        <v>5</v>
      </c>
    </row>
    <row r="36" spans="1:8" x14ac:dyDescent="0.25">
      <c r="A36" t="s">
        <v>377</v>
      </c>
      <c r="C36" t="s">
        <v>95</v>
      </c>
      <c r="D36" t="s">
        <v>8</v>
      </c>
      <c r="E36" t="s">
        <v>246</v>
      </c>
      <c r="F36">
        <f>VLOOKUP(Table5[[#This Row],[part]],Table6[[part_number]:[Column1]],2,FALSE)</f>
        <v>4482</v>
      </c>
      <c r="G36" t="s">
        <v>97</v>
      </c>
      <c r="H36" t="s">
        <v>11</v>
      </c>
    </row>
    <row r="37" spans="1:8" x14ac:dyDescent="0.25">
      <c r="A37" t="s">
        <v>377</v>
      </c>
      <c r="C37" t="s">
        <v>90</v>
      </c>
      <c r="D37" t="s">
        <v>8</v>
      </c>
      <c r="E37" t="s">
        <v>296</v>
      </c>
      <c r="F37">
        <f>VLOOKUP(Table5[[#This Row],[part]],Table6[[part_number]:[Column1]],2,FALSE)</f>
        <v>4480</v>
      </c>
      <c r="G37" t="s">
        <v>295</v>
      </c>
      <c r="H37" t="s">
        <v>5</v>
      </c>
    </row>
    <row r="38" spans="1:8" x14ac:dyDescent="0.25">
      <c r="A38" t="s">
        <v>377</v>
      </c>
      <c r="C38" t="s">
        <v>90</v>
      </c>
      <c r="D38" t="s">
        <v>8</v>
      </c>
      <c r="E38" t="s">
        <v>298</v>
      </c>
      <c r="F38">
        <f>VLOOKUP(Table5[[#This Row],[part]],Table6[[part_number]:[Column1]],2,FALSE)</f>
        <v>4478</v>
      </c>
      <c r="G38" t="s">
        <v>297</v>
      </c>
      <c r="H38" t="s">
        <v>5</v>
      </c>
    </row>
    <row r="39" spans="1:8" x14ac:dyDescent="0.25">
      <c r="A39" t="s">
        <v>377</v>
      </c>
      <c r="C39" t="s">
        <v>90</v>
      </c>
      <c r="D39" t="s">
        <v>8</v>
      </c>
      <c r="E39" t="s">
        <v>469</v>
      </c>
      <c r="F39">
        <f>VLOOKUP(Table5[[#This Row],[part]],Table6[[part_number]:[Column1]],2,FALSE)</f>
        <v>4476</v>
      </c>
      <c r="G39" t="s">
        <v>299</v>
      </c>
      <c r="H39" t="s">
        <v>5</v>
      </c>
    </row>
    <row r="40" spans="1:8" x14ac:dyDescent="0.25">
      <c r="A40" t="s">
        <v>377</v>
      </c>
      <c r="C40" t="s">
        <v>90</v>
      </c>
      <c r="D40" t="s">
        <v>8</v>
      </c>
      <c r="E40" t="s">
        <v>471</v>
      </c>
      <c r="F40">
        <f>VLOOKUP(Table5[[#This Row],[part]],Table6[[part_number]:[Column1]],2,FALSE)</f>
        <v>4474</v>
      </c>
      <c r="G40" t="s">
        <v>303</v>
      </c>
      <c r="H40" t="s">
        <v>5</v>
      </c>
    </row>
    <row r="41" spans="1:8" x14ac:dyDescent="0.25">
      <c r="A41" t="s">
        <v>377</v>
      </c>
      <c r="C41" t="s">
        <v>90</v>
      </c>
      <c r="D41" t="s">
        <v>8</v>
      </c>
      <c r="E41" t="s">
        <v>305</v>
      </c>
      <c r="F41">
        <f>VLOOKUP(Table5[[#This Row],[part]],Table6[[part_number]:[Column1]],2,FALSE)</f>
        <v>4472</v>
      </c>
      <c r="G41" t="s">
        <v>304</v>
      </c>
      <c r="H41" t="s">
        <v>5</v>
      </c>
    </row>
    <row r="42" spans="1:8" x14ac:dyDescent="0.25">
      <c r="A42" t="s">
        <v>377</v>
      </c>
      <c r="C42" t="s">
        <v>90</v>
      </c>
      <c r="D42" t="s">
        <v>8</v>
      </c>
      <c r="E42" t="s">
        <v>307</v>
      </c>
      <c r="F42">
        <f>VLOOKUP(Table5[[#This Row],[part]],Table6[[part_number]:[Column1]],2,FALSE)</f>
        <v>4470</v>
      </c>
      <c r="G42" t="s">
        <v>306</v>
      </c>
      <c r="H42" t="s">
        <v>11</v>
      </c>
    </row>
    <row r="43" spans="1:8" x14ac:dyDescent="0.25">
      <c r="A43" t="s">
        <v>377</v>
      </c>
      <c r="C43" t="s">
        <v>83</v>
      </c>
      <c r="D43" t="s">
        <v>8</v>
      </c>
      <c r="E43" t="s">
        <v>308</v>
      </c>
      <c r="F43">
        <f>VLOOKUP(Table5[[#This Row],[part]],Table6[[part_number]:[Column1]],2,FALSE)</f>
        <v>4468</v>
      </c>
      <c r="G43" t="s">
        <v>251</v>
      </c>
      <c r="H43" t="s">
        <v>5</v>
      </c>
    </row>
    <row r="44" spans="1:8" x14ac:dyDescent="0.25">
      <c r="A44" t="s">
        <v>377</v>
      </c>
      <c r="C44" t="s">
        <v>83</v>
      </c>
      <c r="D44" t="s">
        <v>8</v>
      </c>
      <c r="E44" t="s">
        <v>86</v>
      </c>
      <c r="F44">
        <f>VLOOKUP(Table5[[#This Row],[part]],Table6[[part_number]:[Column1]],2,FALSE)</f>
        <v>4466</v>
      </c>
      <c r="G44" t="s">
        <v>87</v>
      </c>
      <c r="H44" t="s">
        <v>5</v>
      </c>
    </row>
    <row r="45" spans="1:8" x14ac:dyDescent="0.25">
      <c r="A45" t="s">
        <v>377</v>
      </c>
      <c r="C45" t="s">
        <v>83</v>
      </c>
      <c r="D45" t="s">
        <v>8</v>
      </c>
      <c r="E45" t="s">
        <v>84</v>
      </c>
      <c r="F45">
        <f>VLOOKUP(Table5[[#This Row],[part]],Table6[[part_number]:[Column1]],2,FALSE)</f>
        <v>4464</v>
      </c>
      <c r="G45" t="s">
        <v>85</v>
      </c>
      <c r="H45" t="s">
        <v>11</v>
      </c>
    </row>
    <row r="46" spans="1:8" x14ac:dyDescent="0.25">
      <c r="A46" t="s">
        <v>377</v>
      </c>
      <c r="C46" t="s">
        <v>197</v>
      </c>
      <c r="D46" t="s">
        <v>8</v>
      </c>
      <c r="E46" t="s">
        <v>200</v>
      </c>
      <c r="F46">
        <f>VLOOKUP(Table5[[#This Row],[part]],Table6[[part_number]:[Column1]],2,FALSE)</f>
        <v>4626</v>
      </c>
      <c r="G46" t="s">
        <v>201</v>
      </c>
      <c r="H46" t="s">
        <v>5</v>
      </c>
    </row>
    <row r="47" spans="1:8" x14ac:dyDescent="0.25">
      <c r="A47" t="s">
        <v>377</v>
      </c>
      <c r="C47" t="s">
        <v>208</v>
      </c>
      <c r="D47" t="s">
        <v>8</v>
      </c>
      <c r="E47" t="s">
        <v>226</v>
      </c>
      <c r="F47">
        <f>VLOOKUP(Table5[[#This Row],[part]],Table6[[part_number]:[Column1]],2,FALSE)</f>
        <v>4535</v>
      </c>
      <c r="G47" t="s">
        <v>225</v>
      </c>
      <c r="H47" t="s">
        <v>5</v>
      </c>
    </row>
    <row r="48" spans="1:8" x14ac:dyDescent="0.25">
      <c r="A48" t="s">
        <v>377</v>
      </c>
      <c r="C48" t="s">
        <v>208</v>
      </c>
      <c r="D48" t="s">
        <v>8</v>
      </c>
      <c r="E48" t="s">
        <v>209</v>
      </c>
      <c r="F48">
        <f>VLOOKUP(Table5[[#This Row],[part]],Table6[[part_number]:[Column1]],2,FALSE)</f>
        <v>4534</v>
      </c>
      <c r="G48" t="s">
        <v>210</v>
      </c>
      <c r="H48" t="s">
        <v>5</v>
      </c>
    </row>
    <row r="49" spans="1:8" x14ac:dyDescent="0.25">
      <c r="A49" t="s">
        <v>377</v>
      </c>
      <c r="C49" t="s">
        <v>208</v>
      </c>
      <c r="D49" t="s">
        <v>8</v>
      </c>
      <c r="E49" t="s">
        <v>228</v>
      </c>
      <c r="F49">
        <f>VLOOKUP(Table5[[#This Row],[part]],Table6[[part_number]:[Column1]],2,FALSE)</f>
        <v>4533</v>
      </c>
      <c r="G49" t="s">
        <v>227</v>
      </c>
      <c r="H49" t="s">
        <v>5</v>
      </c>
    </row>
    <row r="50" spans="1:8" x14ac:dyDescent="0.25">
      <c r="A50" t="s">
        <v>377</v>
      </c>
      <c r="C50" t="s">
        <v>205</v>
      </c>
      <c r="D50" t="s">
        <v>8</v>
      </c>
      <c r="E50" t="s">
        <v>206</v>
      </c>
      <c r="F50">
        <f>VLOOKUP(Table5[[#This Row],[part]],Table6[[part_number]:[Column1]],2,FALSE)</f>
        <v>4532</v>
      </c>
      <c r="G50" t="s">
        <v>207</v>
      </c>
      <c r="H50" t="s">
        <v>5</v>
      </c>
    </row>
    <row r="51" spans="1:8" x14ac:dyDescent="0.25">
      <c r="A51" t="s">
        <v>377</v>
      </c>
      <c r="C51" t="s">
        <v>202</v>
      </c>
      <c r="D51" t="s">
        <v>114</v>
      </c>
      <c r="E51" t="s">
        <v>230</v>
      </c>
      <c r="F51">
        <f>VLOOKUP(Table5[[#This Row],[part]],Table6[[part_number]:[Column1]],2,FALSE)</f>
        <v>4531</v>
      </c>
      <c r="G51" t="s">
        <v>229</v>
      </c>
      <c r="H51" t="s">
        <v>5</v>
      </c>
    </row>
    <row r="52" spans="1:8" x14ac:dyDescent="0.25">
      <c r="A52" t="s">
        <v>377</v>
      </c>
      <c r="C52" t="s">
        <v>194</v>
      </c>
      <c r="D52" t="s">
        <v>8</v>
      </c>
      <c r="E52" t="s">
        <v>195</v>
      </c>
      <c r="F52">
        <f>VLOOKUP(Table5[[#This Row],[part]],Table6[[part_number]:[Column1]],2,FALSE)</f>
        <v>4529</v>
      </c>
      <c r="G52" t="s">
        <v>196</v>
      </c>
      <c r="H52" t="s">
        <v>5</v>
      </c>
    </row>
    <row r="53" spans="1:8" x14ac:dyDescent="0.25">
      <c r="A53" t="s">
        <v>377</v>
      </c>
      <c r="C53" t="s">
        <v>197</v>
      </c>
      <c r="D53" t="s">
        <v>8</v>
      </c>
      <c r="E53" t="s">
        <v>198</v>
      </c>
      <c r="F53">
        <f>VLOOKUP(Table5[[#This Row],[part]],Table6[[part_number]:[Column1]],2,FALSE)</f>
        <v>4530</v>
      </c>
      <c r="G53" t="s">
        <v>199</v>
      </c>
      <c r="H53" t="s">
        <v>5</v>
      </c>
    </row>
    <row r="54" spans="1:8" x14ac:dyDescent="0.25">
      <c r="A54" t="s">
        <v>377</v>
      </c>
      <c r="C54" t="s">
        <v>189</v>
      </c>
      <c r="D54" t="s">
        <v>8</v>
      </c>
      <c r="E54" t="s">
        <v>190</v>
      </c>
      <c r="F54">
        <f>VLOOKUP(Table5[[#This Row],[part]],Table6[[part_number]:[Column1]],2,FALSE)</f>
        <v>4527</v>
      </c>
      <c r="G54" t="s">
        <v>189</v>
      </c>
      <c r="H54" t="s">
        <v>5</v>
      </c>
    </row>
    <row r="55" spans="1:8" x14ac:dyDescent="0.25">
      <c r="A55" t="s">
        <v>377</v>
      </c>
      <c r="C55" t="s">
        <v>191</v>
      </c>
      <c r="D55" t="s">
        <v>8</v>
      </c>
      <c r="E55" t="s">
        <v>234</v>
      </c>
      <c r="F55">
        <f>VLOOKUP(Table5[[#This Row],[part]],Table6[[part_number]:[Column1]],2,FALSE)</f>
        <v>4528</v>
      </c>
      <c r="G55" t="s">
        <v>233</v>
      </c>
      <c r="H55" t="s">
        <v>5</v>
      </c>
    </row>
    <row r="56" spans="1:8" x14ac:dyDescent="0.25">
      <c r="A56" t="s">
        <v>377</v>
      </c>
      <c r="C56" t="s">
        <v>167</v>
      </c>
      <c r="D56" t="s">
        <v>8</v>
      </c>
      <c r="E56" t="s">
        <v>168</v>
      </c>
      <c r="F56">
        <f>VLOOKUP(Table5[[#This Row],[part]],Table6[[part_number]:[Column1]],2,FALSE)</f>
        <v>4519</v>
      </c>
      <c r="G56" t="s">
        <v>169</v>
      </c>
      <c r="H56" t="s">
        <v>5</v>
      </c>
    </row>
    <row r="57" spans="1:8" x14ac:dyDescent="0.25">
      <c r="A57" t="s">
        <v>377</v>
      </c>
      <c r="C57" t="s">
        <v>110</v>
      </c>
      <c r="D57" t="s">
        <v>101</v>
      </c>
      <c r="E57" t="s">
        <v>114</v>
      </c>
      <c r="F57">
        <f>VLOOKUP(Table5[[#This Row],[part]],Table6[[part_number]:[Column1]],2,FALSE)</f>
        <v>4493</v>
      </c>
      <c r="G57" t="s">
        <v>109</v>
      </c>
      <c r="H57" t="s">
        <v>5</v>
      </c>
    </row>
    <row r="58" spans="1:8" x14ac:dyDescent="0.25">
      <c r="A58" t="s">
        <v>377</v>
      </c>
      <c r="C58" t="s">
        <v>100</v>
      </c>
      <c r="D58" t="s">
        <v>101</v>
      </c>
      <c r="E58" t="s">
        <v>108</v>
      </c>
      <c r="F58">
        <f>VLOOKUP(Table5[[#This Row],[part]],Table6[[part_number]:[Column1]],2,FALSE)</f>
        <v>4489</v>
      </c>
      <c r="G58" t="s">
        <v>109</v>
      </c>
      <c r="H58" t="s">
        <v>5</v>
      </c>
    </row>
    <row r="59" spans="1:8" x14ac:dyDescent="0.25">
      <c r="A59" t="s">
        <v>377</v>
      </c>
      <c r="C59" t="s">
        <v>110</v>
      </c>
      <c r="D59" t="s">
        <v>101</v>
      </c>
      <c r="E59" t="s">
        <v>113</v>
      </c>
      <c r="F59">
        <f>VLOOKUP(Table5[[#This Row],[part]],Table6[[part_number]:[Column1]],2,FALSE)</f>
        <v>4492</v>
      </c>
      <c r="G59" t="s">
        <v>107</v>
      </c>
      <c r="H59" t="s">
        <v>5</v>
      </c>
    </row>
    <row r="60" spans="1:8" x14ac:dyDescent="0.25">
      <c r="A60" t="s">
        <v>377</v>
      </c>
      <c r="C60" t="s">
        <v>100</v>
      </c>
      <c r="D60" t="s">
        <v>101</v>
      </c>
      <c r="E60" t="s">
        <v>106</v>
      </c>
      <c r="F60">
        <f>VLOOKUP(Table5[[#This Row],[part]],Table6[[part_number]:[Column1]],2,FALSE)</f>
        <v>4488</v>
      </c>
      <c r="G60" t="s">
        <v>107</v>
      </c>
      <c r="H60" t="s">
        <v>5</v>
      </c>
    </row>
    <row r="61" spans="1:8" x14ac:dyDescent="0.25">
      <c r="A61" t="s">
        <v>377</v>
      </c>
      <c r="C61" t="s">
        <v>110</v>
      </c>
      <c r="D61" t="s">
        <v>101</v>
      </c>
      <c r="E61" t="s">
        <v>112</v>
      </c>
      <c r="F61">
        <f>VLOOKUP(Table5[[#This Row],[part]],Table6[[part_number]:[Column1]],2,FALSE)</f>
        <v>4491</v>
      </c>
      <c r="G61" t="s">
        <v>105</v>
      </c>
      <c r="H61" t="s">
        <v>5</v>
      </c>
    </row>
    <row r="62" spans="1:8" x14ac:dyDescent="0.25">
      <c r="A62" t="s">
        <v>377</v>
      </c>
      <c r="C62" t="s">
        <v>110</v>
      </c>
      <c r="D62" t="s">
        <v>101</v>
      </c>
      <c r="E62" t="s">
        <v>111</v>
      </c>
      <c r="F62">
        <f>VLOOKUP(Table5[[#This Row],[part]],Table6[[part_number]:[Column1]],2,FALSE)</f>
        <v>4490</v>
      </c>
      <c r="G62" t="s">
        <v>103</v>
      </c>
      <c r="H62" t="s">
        <v>11</v>
      </c>
    </row>
    <row r="63" spans="1:8" x14ac:dyDescent="0.25">
      <c r="A63" t="s">
        <v>377</v>
      </c>
      <c r="C63" t="s">
        <v>100</v>
      </c>
      <c r="D63" t="s">
        <v>101</v>
      </c>
      <c r="E63" t="s">
        <v>104</v>
      </c>
      <c r="F63" t="e">
        <f>VLOOKUP(Table5[[#This Row],[part]],Table6[[part_number]:[Column1]],2,FALSE)</f>
        <v>#N/A</v>
      </c>
      <c r="G63" t="s">
        <v>105</v>
      </c>
      <c r="H63" t="s">
        <v>5</v>
      </c>
    </row>
    <row r="64" spans="1:8" x14ac:dyDescent="0.25">
      <c r="A64" t="s">
        <v>377</v>
      </c>
      <c r="C64" t="s">
        <v>100</v>
      </c>
      <c r="D64" t="s">
        <v>101</v>
      </c>
      <c r="E64" t="s">
        <v>102</v>
      </c>
      <c r="F64">
        <f>VLOOKUP(Table5[[#This Row],[part]],Table6[[part_number]:[Column1]],2,FALSE)</f>
        <v>4486</v>
      </c>
      <c r="G64" t="s">
        <v>103</v>
      </c>
      <c r="H64" t="s">
        <v>11</v>
      </c>
    </row>
    <row r="65" spans="1:8" x14ac:dyDescent="0.25">
      <c r="A65" t="s">
        <v>377</v>
      </c>
      <c r="C65" t="s">
        <v>140</v>
      </c>
      <c r="D65" t="s">
        <v>141</v>
      </c>
      <c r="E65" t="s">
        <v>144</v>
      </c>
      <c r="F65">
        <f>VLOOKUP(Table5[[#This Row],[part]],Table6[[part_number]:[Column1]],2,FALSE)</f>
        <v>4504</v>
      </c>
      <c r="G65" t="s">
        <v>145</v>
      </c>
      <c r="H65" t="s">
        <v>5</v>
      </c>
    </row>
    <row r="66" spans="1:8" x14ac:dyDescent="0.25">
      <c r="A66" t="s">
        <v>377</v>
      </c>
      <c r="C66" t="s">
        <v>140</v>
      </c>
      <c r="D66" t="s">
        <v>141</v>
      </c>
      <c r="E66" t="s">
        <v>142</v>
      </c>
      <c r="F66">
        <f>VLOOKUP(Table5[[#This Row],[part]],Table6[[part_number]:[Column1]],2,FALSE)</f>
        <v>4503</v>
      </c>
      <c r="G66" t="s">
        <v>143</v>
      </c>
      <c r="H66" t="s">
        <v>5</v>
      </c>
    </row>
    <row r="67" spans="1:8" x14ac:dyDescent="0.25">
      <c r="A67" t="s">
        <v>377</v>
      </c>
      <c r="C67" t="s">
        <v>146</v>
      </c>
      <c r="D67" t="s">
        <v>8</v>
      </c>
      <c r="E67" t="s">
        <v>149</v>
      </c>
      <c r="F67">
        <f>VLOOKUP(Table5[[#This Row],[part]],Table6[[part_number]:[Column1]],2,FALSE)</f>
        <v>4506</v>
      </c>
      <c r="G67" t="s">
        <v>150</v>
      </c>
      <c r="H67" t="s">
        <v>5</v>
      </c>
    </row>
    <row r="68" spans="1:8" x14ac:dyDescent="0.25">
      <c r="A68" t="s">
        <v>377</v>
      </c>
      <c r="C68" t="s">
        <v>184</v>
      </c>
      <c r="D68" t="s">
        <v>101</v>
      </c>
      <c r="E68" t="s">
        <v>187</v>
      </c>
      <c r="F68" t="e">
        <f>VLOOKUP(Table5[[#This Row],[part]],Table6[[part_number]:[Column1]],2,FALSE)</f>
        <v>#N/A</v>
      </c>
      <c r="G68" t="s">
        <v>188</v>
      </c>
      <c r="H68" t="s">
        <v>5</v>
      </c>
    </row>
    <row r="69" spans="1:8" x14ac:dyDescent="0.25">
      <c r="A69" t="s">
        <v>377</v>
      </c>
      <c r="C69" t="s">
        <v>184</v>
      </c>
      <c r="D69" t="s">
        <v>101</v>
      </c>
      <c r="E69" t="s">
        <v>185</v>
      </c>
      <c r="F69">
        <f>VLOOKUP(Table5[[#This Row],[part]],Table6[[part_number]:[Column1]],2,FALSE)</f>
        <v>4525</v>
      </c>
      <c r="G69" t="s">
        <v>186</v>
      </c>
      <c r="H69" t="s">
        <v>5</v>
      </c>
    </row>
    <row r="70" spans="1:8" x14ac:dyDescent="0.25">
      <c r="A70" t="s">
        <v>377</v>
      </c>
      <c r="C70" t="s">
        <v>176</v>
      </c>
      <c r="D70" t="s">
        <v>177</v>
      </c>
      <c r="E70" t="s">
        <v>177</v>
      </c>
      <c r="F70">
        <f>VLOOKUP(Table5[[#This Row],[part]],Table6[[part_number]:[Column1]],2,FALSE)</f>
        <v>4522</v>
      </c>
      <c r="G70" t="s">
        <v>178</v>
      </c>
      <c r="H70" t="s">
        <v>5</v>
      </c>
    </row>
    <row r="71" spans="1:8" x14ac:dyDescent="0.25">
      <c r="A71" t="s">
        <v>377</v>
      </c>
      <c r="C71" t="s">
        <v>179</v>
      </c>
      <c r="D71" t="s">
        <v>8</v>
      </c>
      <c r="E71" t="s">
        <v>182</v>
      </c>
      <c r="F71">
        <f>VLOOKUP(Table5[[#This Row],[part]],Table6[[part_number]:[Column1]],2,FALSE)</f>
        <v>4524</v>
      </c>
      <c r="G71" t="s">
        <v>183</v>
      </c>
      <c r="H71" t="s">
        <v>5</v>
      </c>
    </row>
    <row r="72" spans="1:8" x14ac:dyDescent="0.25">
      <c r="A72" t="s">
        <v>377</v>
      </c>
      <c r="C72" t="s">
        <v>179</v>
      </c>
      <c r="D72" t="s">
        <v>8</v>
      </c>
      <c r="E72" t="s">
        <v>180</v>
      </c>
      <c r="F72">
        <f>VLOOKUP(Table5[[#This Row],[part]],Table6[[part_number]:[Column1]],2,FALSE)</f>
        <v>4523</v>
      </c>
      <c r="G72" t="s">
        <v>181</v>
      </c>
      <c r="H72" t="s">
        <v>5</v>
      </c>
    </row>
    <row r="73" spans="1:8" x14ac:dyDescent="0.25">
      <c r="A73" t="s">
        <v>377</v>
      </c>
      <c r="C73" t="s">
        <v>173</v>
      </c>
      <c r="D73" t="s">
        <v>174</v>
      </c>
      <c r="E73" t="s">
        <v>174</v>
      </c>
      <c r="F73">
        <f>VLOOKUP(Table5[[#This Row],[part]],Table6[[part_number]:[Column1]],2,FALSE)</f>
        <v>4521</v>
      </c>
      <c r="G73" t="s">
        <v>175</v>
      </c>
      <c r="H73" t="s">
        <v>5</v>
      </c>
    </row>
    <row r="74" spans="1:8" x14ac:dyDescent="0.25">
      <c r="A74" t="s">
        <v>377</v>
      </c>
      <c r="C74" t="s">
        <v>170</v>
      </c>
      <c r="D74" t="s">
        <v>171</v>
      </c>
      <c r="E74" t="s">
        <v>171</v>
      </c>
      <c r="F74">
        <f>VLOOKUP(Table5[[#This Row],[part]],Table6[[part_number]:[Column1]],2,FALSE)</f>
        <v>4520</v>
      </c>
      <c r="G74" t="s">
        <v>172</v>
      </c>
      <c r="H74" t="s">
        <v>5</v>
      </c>
    </row>
    <row r="75" spans="1:8" x14ac:dyDescent="0.25">
      <c r="A75" t="s">
        <v>377</v>
      </c>
      <c r="C75" t="s">
        <v>290</v>
      </c>
      <c r="D75" t="s">
        <v>8</v>
      </c>
      <c r="E75" t="s">
        <v>289</v>
      </c>
      <c r="F75">
        <f>VLOOKUP(Table5[[#This Row],[part]],Table6[[part_number]:[Column1]],2,FALSE)</f>
        <v>4403</v>
      </c>
      <c r="G75" t="s">
        <v>24</v>
      </c>
      <c r="H75" t="s">
        <v>5</v>
      </c>
    </row>
    <row r="76" spans="1:8" x14ac:dyDescent="0.25">
      <c r="A76" t="s">
        <v>377</v>
      </c>
      <c r="C76" t="s">
        <v>290</v>
      </c>
      <c r="D76" t="s">
        <v>8</v>
      </c>
      <c r="E76" t="s">
        <v>291</v>
      </c>
      <c r="F76">
        <f>VLOOKUP(Table5[[#This Row],[part]],Table6[[part_number]:[Column1]],2,FALSE)</f>
        <v>4402</v>
      </c>
      <c r="G76" t="s">
        <v>22</v>
      </c>
      <c r="H76" t="s">
        <v>11</v>
      </c>
    </row>
    <row r="77" spans="1:8" x14ac:dyDescent="0.25">
      <c r="A77" t="s">
        <v>377</v>
      </c>
      <c r="C77" t="s">
        <v>164</v>
      </c>
      <c r="D77" t="s">
        <v>165</v>
      </c>
      <c r="E77" t="s">
        <v>165</v>
      </c>
      <c r="F77">
        <f>VLOOKUP(Table5[[#This Row],[part]],Table6[[part_number]:[Column1]],2,FALSE)</f>
        <v>4518</v>
      </c>
      <c r="G77" t="s">
        <v>166</v>
      </c>
      <c r="H77" t="s">
        <v>5</v>
      </c>
    </row>
    <row r="78" spans="1:8" x14ac:dyDescent="0.25">
      <c r="A78" t="s">
        <v>377</v>
      </c>
      <c r="C78" t="s">
        <v>161</v>
      </c>
      <c r="D78" t="s">
        <v>162</v>
      </c>
      <c r="E78" t="s">
        <v>162</v>
      </c>
      <c r="F78">
        <f>VLOOKUP(Table5[[#This Row],[part]],Table6[[part_number]:[Column1]],2,FALSE)</f>
        <v>4517</v>
      </c>
      <c r="G78" t="s">
        <v>163</v>
      </c>
      <c r="H78" t="s">
        <v>5</v>
      </c>
    </row>
    <row r="79" spans="1:8" x14ac:dyDescent="0.25">
      <c r="A79" t="s">
        <v>377</v>
      </c>
      <c r="C79" t="s">
        <v>159</v>
      </c>
      <c r="D79" t="s">
        <v>160</v>
      </c>
      <c r="E79" t="s">
        <v>160</v>
      </c>
      <c r="F79">
        <f>VLOOKUP(Table5[[#This Row],[part]],Table6[[part_number]:[Column1]],2,FALSE)</f>
        <v>4516</v>
      </c>
      <c r="G79" t="s">
        <v>235</v>
      </c>
      <c r="H79" t="s">
        <v>5</v>
      </c>
    </row>
    <row r="80" spans="1:8" x14ac:dyDescent="0.25">
      <c r="A80" t="s">
        <v>377</v>
      </c>
      <c r="C80" t="s">
        <v>158</v>
      </c>
      <c r="D80" t="s">
        <v>8</v>
      </c>
      <c r="E80" t="s">
        <v>237</v>
      </c>
      <c r="F80">
        <f>VLOOKUP(Table5[[#This Row],[part]],Table6[[part_number]:[Column1]],2,FALSE)</f>
        <v>4515</v>
      </c>
      <c r="G80" t="s">
        <v>236</v>
      </c>
      <c r="H80" t="s">
        <v>5</v>
      </c>
    </row>
    <row r="81" spans="1:8" x14ac:dyDescent="0.25">
      <c r="A81" t="s">
        <v>377</v>
      </c>
      <c r="C81" t="s">
        <v>158</v>
      </c>
      <c r="D81" t="s">
        <v>8</v>
      </c>
      <c r="E81" t="s">
        <v>239</v>
      </c>
      <c r="F81">
        <f>VLOOKUP(Table5[[#This Row],[part]],Table6[[part_number]:[Column1]],2,FALSE)</f>
        <v>4514</v>
      </c>
      <c r="G81" t="s">
        <v>238</v>
      </c>
      <c r="H81" t="s">
        <v>5</v>
      </c>
    </row>
    <row r="82" spans="1:8" x14ac:dyDescent="0.25">
      <c r="A82" t="s">
        <v>377</v>
      </c>
      <c r="C82" t="s">
        <v>151</v>
      </c>
      <c r="D82" t="s">
        <v>8</v>
      </c>
      <c r="E82" t="s">
        <v>156</v>
      </c>
      <c r="F82">
        <f>VLOOKUP(Table5[[#This Row],[part]],Table6[[part_number]:[Column1]],2,FALSE)</f>
        <v>4509</v>
      </c>
      <c r="G82" t="s">
        <v>157</v>
      </c>
      <c r="H82" t="s">
        <v>5</v>
      </c>
    </row>
    <row r="83" spans="1:8" x14ac:dyDescent="0.25">
      <c r="A83" t="s">
        <v>377</v>
      </c>
      <c r="C83" t="s">
        <v>158</v>
      </c>
      <c r="D83" t="s">
        <v>8</v>
      </c>
      <c r="E83" t="s">
        <v>156</v>
      </c>
      <c r="F83">
        <f>VLOOKUP(Table5[[#This Row],[part]],Table6[[part_number]:[Column1]],2,FALSE)</f>
        <v>4509</v>
      </c>
      <c r="G83" t="s">
        <v>240</v>
      </c>
      <c r="H83" t="s">
        <v>5</v>
      </c>
    </row>
    <row r="84" spans="1:8" x14ac:dyDescent="0.25">
      <c r="A84" t="s">
        <v>377</v>
      </c>
      <c r="C84" t="s">
        <v>158</v>
      </c>
      <c r="D84" t="s">
        <v>8</v>
      </c>
      <c r="E84" t="s">
        <v>241</v>
      </c>
      <c r="F84">
        <f>VLOOKUP(Table5[[#This Row],[part]],Table6[[part_number]:[Column1]],2,FALSE)</f>
        <v>4512</v>
      </c>
      <c r="G84" t="s">
        <v>157</v>
      </c>
      <c r="H84" t="s">
        <v>5</v>
      </c>
    </row>
    <row r="85" spans="1:8" x14ac:dyDescent="0.25">
      <c r="A85" t="s">
        <v>377</v>
      </c>
      <c r="C85" t="s">
        <v>151</v>
      </c>
      <c r="D85" t="s">
        <v>8</v>
      </c>
      <c r="E85" t="s">
        <v>154</v>
      </c>
      <c r="F85">
        <f>VLOOKUP(Table5[[#This Row],[part]],Table6[[part_number]:[Column1]],2,FALSE)</f>
        <v>4508</v>
      </c>
      <c r="G85" t="s">
        <v>155</v>
      </c>
      <c r="H85" t="s">
        <v>5</v>
      </c>
    </row>
    <row r="86" spans="1:8" x14ac:dyDescent="0.25">
      <c r="A86" t="s">
        <v>377</v>
      </c>
      <c r="C86" t="s">
        <v>158</v>
      </c>
      <c r="D86" t="s">
        <v>8</v>
      </c>
      <c r="E86" t="s">
        <v>154</v>
      </c>
      <c r="F86">
        <f>VLOOKUP(Table5[[#This Row],[part]],Table6[[part_number]:[Column1]],2,FALSE)</f>
        <v>4508</v>
      </c>
      <c r="G86" t="s">
        <v>155</v>
      </c>
      <c r="H86" t="s">
        <v>5</v>
      </c>
    </row>
    <row r="87" spans="1:8" x14ac:dyDescent="0.25">
      <c r="A87" t="s">
        <v>377</v>
      </c>
      <c r="C87" t="s">
        <v>151</v>
      </c>
      <c r="D87" t="s">
        <v>8</v>
      </c>
      <c r="E87" t="s">
        <v>152</v>
      </c>
      <c r="F87">
        <f>VLOOKUP(Table5[[#This Row],[part]],Table6[[part_number]:[Column1]],2,FALSE)</f>
        <v>4507</v>
      </c>
      <c r="G87" t="s">
        <v>153</v>
      </c>
      <c r="H87" t="s">
        <v>5</v>
      </c>
    </row>
    <row r="88" spans="1:8" x14ac:dyDescent="0.25">
      <c r="A88" t="s">
        <v>377</v>
      </c>
      <c r="C88" t="s">
        <v>158</v>
      </c>
      <c r="D88" t="s">
        <v>8</v>
      </c>
      <c r="E88" t="s">
        <v>152</v>
      </c>
      <c r="F88">
        <f>VLOOKUP(Table5[[#This Row],[part]],Table6[[part_number]:[Column1]],2,FALSE)</f>
        <v>4507</v>
      </c>
      <c r="G88" t="s">
        <v>153</v>
      </c>
      <c r="H88" t="s">
        <v>5</v>
      </c>
    </row>
    <row r="89" spans="1:8" x14ac:dyDescent="0.25">
      <c r="A89" t="s">
        <v>377</v>
      </c>
      <c r="C89" t="s">
        <v>137</v>
      </c>
      <c r="D89" t="s">
        <v>243</v>
      </c>
      <c r="E89" t="s">
        <v>243</v>
      </c>
      <c r="F89">
        <f>VLOOKUP(Table5[[#This Row],[part]],Table6[[part_number]:[Column1]],2,FALSE)</f>
        <v>4502</v>
      </c>
      <c r="G89" t="s">
        <v>139</v>
      </c>
      <c r="H89" t="s">
        <v>5</v>
      </c>
    </row>
    <row r="90" spans="1:8" x14ac:dyDescent="0.25">
      <c r="A90" t="s">
        <v>377</v>
      </c>
      <c r="C90" t="s">
        <v>146</v>
      </c>
      <c r="D90" t="s">
        <v>8</v>
      </c>
      <c r="E90" t="s">
        <v>242</v>
      </c>
      <c r="F90">
        <f>VLOOKUP(Table5[[#This Row],[part]],Table6[[part_number]:[Column1]],2,FALSE)</f>
        <v>4505</v>
      </c>
      <c r="G90" t="s">
        <v>148</v>
      </c>
      <c r="H90" t="s">
        <v>5</v>
      </c>
    </row>
    <row r="91" spans="1:8" x14ac:dyDescent="0.25">
      <c r="A91" t="s">
        <v>377</v>
      </c>
      <c r="C91" t="s">
        <v>134</v>
      </c>
      <c r="D91" t="s">
        <v>135</v>
      </c>
      <c r="E91" t="s">
        <v>135</v>
      </c>
      <c r="F91">
        <f>VLOOKUP(Table5[[#This Row],[part]],Table6[[part_number]:[Column1]],2,FALSE)</f>
        <v>4501</v>
      </c>
      <c r="G91" t="s">
        <v>136</v>
      </c>
      <c r="H91" t="s">
        <v>5</v>
      </c>
    </row>
    <row r="92" spans="1:8" x14ac:dyDescent="0.25">
      <c r="A92" t="s">
        <v>377</v>
      </c>
      <c r="C92" t="s">
        <v>131</v>
      </c>
      <c r="D92" t="s">
        <v>132</v>
      </c>
      <c r="E92" t="s">
        <v>132</v>
      </c>
      <c r="F92">
        <f>VLOOKUP(Table5[[#This Row],[part]],Table6[[part_number]:[Column1]],2,FALSE)</f>
        <v>4500</v>
      </c>
      <c r="G92" t="s">
        <v>133</v>
      </c>
      <c r="H92" t="s">
        <v>5</v>
      </c>
    </row>
    <row r="93" spans="1:8" x14ac:dyDescent="0.25">
      <c r="A93" t="s">
        <v>377</v>
      </c>
      <c r="C93" t="s">
        <v>128</v>
      </c>
      <c r="D93" t="s">
        <v>129</v>
      </c>
      <c r="E93" t="s">
        <v>129</v>
      </c>
      <c r="F93">
        <f>VLOOKUP(Table5[[#This Row],[part]],Table6[[part_number]:[Column1]],2,FALSE)</f>
        <v>4499</v>
      </c>
      <c r="G93" t="s">
        <v>130</v>
      </c>
      <c r="H93" t="s">
        <v>5</v>
      </c>
    </row>
    <row r="94" spans="1:8" x14ac:dyDescent="0.25">
      <c r="A94" t="s">
        <v>377</v>
      </c>
      <c r="C94" t="s">
        <v>125</v>
      </c>
      <c r="D94" t="s">
        <v>126</v>
      </c>
      <c r="E94" t="s">
        <v>126</v>
      </c>
      <c r="F94">
        <f>VLOOKUP(Table5[[#This Row],[part]],Table6[[part_number]:[Column1]],2,FALSE)</f>
        <v>4498</v>
      </c>
      <c r="G94" t="s">
        <v>127</v>
      </c>
      <c r="H94" t="s">
        <v>5</v>
      </c>
    </row>
    <row r="95" spans="1:8" x14ac:dyDescent="0.25">
      <c r="A95" t="s">
        <v>377</v>
      </c>
      <c r="C95" t="s">
        <v>118</v>
      </c>
      <c r="D95" t="s">
        <v>119</v>
      </c>
      <c r="E95" t="s">
        <v>123</v>
      </c>
      <c r="F95">
        <f>VLOOKUP(Table5[[#This Row],[part]],Table6[[part_number]:[Column1]],2,FALSE)</f>
        <v>4497</v>
      </c>
      <c r="G95" t="s">
        <v>124</v>
      </c>
      <c r="H95" t="s">
        <v>5</v>
      </c>
    </row>
    <row r="96" spans="1:8" x14ac:dyDescent="0.25">
      <c r="A96" t="s">
        <v>377</v>
      </c>
      <c r="C96" t="s">
        <v>118</v>
      </c>
      <c r="D96" t="s">
        <v>119</v>
      </c>
      <c r="E96" t="s">
        <v>121</v>
      </c>
      <c r="F96">
        <f>VLOOKUP(Table5[[#This Row],[part]],Table6[[part_number]:[Column1]],2,FALSE)</f>
        <v>4496</v>
      </c>
      <c r="G96" t="s">
        <v>122</v>
      </c>
      <c r="H96" t="s">
        <v>5</v>
      </c>
    </row>
    <row r="97" spans="1:8" x14ac:dyDescent="0.25">
      <c r="A97" t="s">
        <v>377</v>
      </c>
      <c r="C97" t="s">
        <v>118</v>
      </c>
      <c r="D97" t="s">
        <v>119</v>
      </c>
      <c r="E97" t="s">
        <v>119</v>
      </c>
      <c r="F97">
        <f>VLOOKUP(Table5[[#This Row],[part]],Table6[[part_number]:[Column1]],2,FALSE)</f>
        <v>4495</v>
      </c>
      <c r="G97" t="s">
        <v>120</v>
      </c>
      <c r="H97" t="s">
        <v>5</v>
      </c>
    </row>
    <row r="98" spans="1:8" x14ac:dyDescent="0.25">
      <c r="A98" t="s">
        <v>377</v>
      </c>
      <c r="C98" t="s">
        <v>115</v>
      </c>
      <c r="D98" t="s">
        <v>116</v>
      </c>
      <c r="E98" t="s">
        <v>116</v>
      </c>
      <c r="F98">
        <f>VLOOKUP(Table5[[#This Row],[part]],Table6[[part_number]:[Column1]],2,FALSE)</f>
        <v>4494</v>
      </c>
      <c r="G98" t="s">
        <v>244</v>
      </c>
      <c r="H98" t="s">
        <v>5</v>
      </c>
    </row>
    <row r="99" spans="1:8" x14ac:dyDescent="0.25">
      <c r="A99" t="s">
        <v>377</v>
      </c>
      <c r="C99" t="s">
        <v>7</v>
      </c>
      <c r="D99" t="s">
        <v>8</v>
      </c>
      <c r="E99" t="s">
        <v>18</v>
      </c>
      <c r="F99">
        <f>VLOOKUP(Table5[[#This Row],[part]],Table6[[part_number]:[Column1]],2,FALSE)</f>
        <v>4401</v>
      </c>
      <c r="G99" t="s">
        <v>19</v>
      </c>
      <c r="H99" t="s">
        <v>5</v>
      </c>
    </row>
    <row r="100" spans="1:8" x14ac:dyDescent="0.25">
      <c r="A100" t="s">
        <v>377</v>
      </c>
      <c r="C100" t="s">
        <v>7</v>
      </c>
      <c r="D100" t="s">
        <v>8</v>
      </c>
      <c r="E100" t="s">
        <v>16</v>
      </c>
      <c r="F100">
        <f>VLOOKUP(Table5[[#This Row],[part]],Table6[[part_number]:[Column1]],2,FALSE)</f>
        <v>4400</v>
      </c>
      <c r="G100" t="s">
        <v>17</v>
      </c>
      <c r="H100" t="s">
        <v>5</v>
      </c>
    </row>
    <row r="101" spans="1:8" x14ac:dyDescent="0.25">
      <c r="A101" t="s">
        <v>377</v>
      </c>
      <c r="C101" t="s">
        <v>7</v>
      </c>
      <c r="D101" t="s">
        <v>8</v>
      </c>
      <c r="E101" t="s">
        <v>14</v>
      </c>
      <c r="F101">
        <f>VLOOKUP(Table5[[#This Row],[part]],Table6[[part_number]:[Column1]],2,FALSE)</f>
        <v>4399</v>
      </c>
      <c r="G101" t="s">
        <v>15</v>
      </c>
      <c r="H101" t="s">
        <v>5</v>
      </c>
    </row>
    <row r="102" spans="1:8" x14ac:dyDescent="0.25">
      <c r="A102" t="s">
        <v>377</v>
      </c>
      <c r="C102" t="s">
        <v>7</v>
      </c>
      <c r="D102" t="s">
        <v>8</v>
      </c>
      <c r="E102" t="s">
        <v>12</v>
      </c>
      <c r="F102">
        <f>VLOOKUP(Table5[[#This Row],[part]],Table6[[part_number]:[Column1]],2,FALSE)</f>
        <v>4398</v>
      </c>
      <c r="G102" t="s">
        <v>13</v>
      </c>
      <c r="H102" t="s">
        <v>5</v>
      </c>
    </row>
    <row r="103" spans="1:8" x14ac:dyDescent="0.25">
      <c r="A103" t="s">
        <v>377</v>
      </c>
      <c r="B103">
        <v>510</v>
      </c>
      <c r="C103" t="s">
        <v>7</v>
      </c>
      <c r="D103" t="s">
        <v>8</v>
      </c>
      <c r="E103" t="s">
        <v>9</v>
      </c>
      <c r="F103">
        <f>VLOOKUP(Table5[[#This Row],[part]],Table6[[part_number]:[Column1]],2,FALSE)</f>
        <v>4397</v>
      </c>
      <c r="G103" t="s">
        <v>10</v>
      </c>
      <c r="H103" t="s">
        <v>11</v>
      </c>
    </row>
    <row r="104" spans="1:8" x14ac:dyDescent="0.25">
      <c r="A104" t="s">
        <v>377</v>
      </c>
      <c r="C104" t="s">
        <v>76</v>
      </c>
      <c r="D104" t="s">
        <v>8</v>
      </c>
      <c r="E104" t="s">
        <v>77</v>
      </c>
      <c r="F104" t="e">
        <f>VLOOKUP(Table5[[#This Row],[part]],Table6[[part_number]:[Column1]],2,FALSE)</f>
        <v>#N/A</v>
      </c>
      <c r="G104" t="s">
        <v>77</v>
      </c>
      <c r="H104" t="s">
        <v>11</v>
      </c>
    </row>
    <row r="105" spans="1:8" x14ac:dyDescent="0.25">
      <c r="A105" t="s">
        <v>377</v>
      </c>
      <c r="C105" t="s">
        <v>211</v>
      </c>
      <c r="D105" t="s">
        <v>212</v>
      </c>
      <c r="E105">
        <v>51581</v>
      </c>
      <c r="F105">
        <f>VLOOKUP(Table5[[#This Row],[part]],Table6[[part_number]:[Column1]],2,FALSE)</f>
        <v>4638</v>
      </c>
      <c r="G105" t="s">
        <v>117</v>
      </c>
      <c r="H105" t="s">
        <v>5</v>
      </c>
    </row>
    <row r="106" spans="1:8" x14ac:dyDescent="0.25">
      <c r="A106" t="s">
        <v>377</v>
      </c>
      <c r="C106" t="s">
        <v>213</v>
      </c>
      <c r="D106">
        <v>51467</v>
      </c>
      <c r="E106">
        <v>51467</v>
      </c>
      <c r="F106">
        <f>VLOOKUP(Table5[[#This Row],[part]],Table6[[part_number]:[Column1]],2,FALSE)</f>
        <v>4627</v>
      </c>
      <c r="G106" t="s">
        <v>214</v>
      </c>
      <c r="H106" t="s">
        <v>5</v>
      </c>
    </row>
    <row r="107" spans="1:8" x14ac:dyDescent="0.25">
      <c r="A107" t="s">
        <v>377</v>
      </c>
      <c r="C107" t="s">
        <v>115</v>
      </c>
      <c r="D107" t="s">
        <v>116</v>
      </c>
      <c r="E107" t="str">
        <f>Table5[[#This Row],[dummy_part]]</f>
        <v>V008013</v>
      </c>
      <c r="F107">
        <f>VLOOKUP(Table5[[#This Row],[part]],Table6[[part_number]:[Column1]],2,FALSE)</f>
        <v>4494</v>
      </c>
      <c r="G107" t="s">
        <v>117</v>
      </c>
      <c r="H107" t="s">
        <v>11</v>
      </c>
    </row>
    <row r="108" spans="1:8" x14ac:dyDescent="0.25">
      <c r="A108" t="s">
        <v>377</v>
      </c>
      <c r="C108" t="s">
        <v>118</v>
      </c>
      <c r="D108" t="s">
        <v>119</v>
      </c>
      <c r="E108" t="str">
        <f>Table5[[#This Row],[dummy_part]]</f>
        <v>V008014</v>
      </c>
      <c r="F108">
        <f>VLOOKUP(Table5[[#This Row],[part]],Table6[[part_number]:[Column1]],2,FALSE)</f>
        <v>4495</v>
      </c>
      <c r="G108" t="s">
        <v>77</v>
      </c>
      <c r="H108" t="s">
        <v>11</v>
      </c>
    </row>
    <row r="109" spans="1:8" x14ac:dyDescent="0.25">
      <c r="A109" t="s">
        <v>377</v>
      </c>
      <c r="C109" t="s">
        <v>125</v>
      </c>
      <c r="D109" t="s">
        <v>126</v>
      </c>
      <c r="E109" t="str">
        <f>Table5[[#This Row],[dummy_part]]</f>
        <v>V008017</v>
      </c>
      <c r="F109">
        <f>VLOOKUP(Table5[[#This Row],[part]],Table6[[part_number]:[Column1]],2,FALSE)</f>
        <v>4498</v>
      </c>
      <c r="G109" t="s">
        <v>77</v>
      </c>
      <c r="H109" t="s">
        <v>11</v>
      </c>
    </row>
    <row r="110" spans="1:8" x14ac:dyDescent="0.25">
      <c r="A110" t="s">
        <v>377</v>
      </c>
      <c r="C110" t="s">
        <v>128</v>
      </c>
      <c r="D110" t="s">
        <v>129</v>
      </c>
      <c r="E110" t="str">
        <f>Table5[[#This Row],[dummy_part]]</f>
        <v>V008018</v>
      </c>
      <c r="F110">
        <f>VLOOKUP(Table5[[#This Row],[part]],Table6[[part_number]:[Column1]],2,FALSE)</f>
        <v>4499</v>
      </c>
      <c r="G110" t="s">
        <v>77</v>
      </c>
      <c r="H110" t="s">
        <v>11</v>
      </c>
    </row>
    <row r="111" spans="1:8" x14ac:dyDescent="0.25">
      <c r="A111" t="s">
        <v>377</v>
      </c>
      <c r="C111" t="s">
        <v>131</v>
      </c>
      <c r="D111" t="s">
        <v>132</v>
      </c>
      <c r="E111" t="str">
        <f>Table5[[#This Row],[dummy_part]]</f>
        <v>V008023</v>
      </c>
      <c r="F111">
        <f>VLOOKUP(Table5[[#This Row],[part]],Table6[[part_number]:[Column1]],2,FALSE)</f>
        <v>4500</v>
      </c>
      <c r="G111" t="s">
        <v>77</v>
      </c>
      <c r="H111" t="s">
        <v>11</v>
      </c>
    </row>
    <row r="112" spans="1:8" x14ac:dyDescent="0.25">
      <c r="A112" t="s">
        <v>377</v>
      </c>
      <c r="C112" t="s">
        <v>134</v>
      </c>
      <c r="D112" t="s">
        <v>135</v>
      </c>
      <c r="E112" t="str">
        <f>Table5[[#This Row],[dummy_part]]</f>
        <v>V008024</v>
      </c>
      <c r="F112">
        <f>VLOOKUP(Table5[[#This Row],[part]],Table6[[part_number]:[Column1]],2,FALSE)</f>
        <v>4501</v>
      </c>
      <c r="G112" t="s">
        <v>77</v>
      </c>
      <c r="H112" t="s">
        <v>11</v>
      </c>
    </row>
    <row r="113" spans="1:8" x14ac:dyDescent="0.25">
      <c r="A113" t="s">
        <v>377</v>
      </c>
      <c r="C113" t="s">
        <v>137</v>
      </c>
      <c r="D113" t="s">
        <v>243</v>
      </c>
      <c r="E113" t="str">
        <f>Table5[[#This Row],[dummy_part]]</f>
        <v>V008029</v>
      </c>
      <c r="F113">
        <f>VLOOKUP(Table5[[#This Row],[part]],Table6[[part_number]:[Column1]],2,FALSE)</f>
        <v>4502</v>
      </c>
      <c r="G113" t="s">
        <v>77</v>
      </c>
      <c r="H113" t="s">
        <v>11</v>
      </c>
    </row>
    <row r="114" spans="1:8" x14ac:dyDescent="0.25">
      <c r="A114" t="s">
        <v>377</v>
      </c>
      <c r="C114" t="s">
        <v>140</v>
      </c>
      <c r="D114" t="s">
        <v>141</v>
      </c>
      <c r="E114" t="str">
        <f>Table5[[#This Row],[dummy_part]]</f>
        <v>V008106/107</v>
      </c>
      <c r="F114" t="e">
        <f>VLOOKUP(Table5[[#This Row],[part]],Table6[[part_number]:[Column1]],2,FALSE)</f>
        <v>#N/A</v>
      </c>
      <c r="G114" t="s">
        <v>77</v>
      </c>
      <c r="H114" t="s">
        <v>11</v>
      </c>
    </row>
    <row r="115" spans="1:8" x14ac:dyDescent="0.25">
      <c r="A115" t="s">
        <v>377</v>
      </c>
      <c r="C115" t="s">
        <v>146</v>
      </c>
      <c r="D115" t="s">
        <v>8</v>
      </c>
      <c r="E115" t="str">
        <f>Table5[[#This Row],[dummy_part]]</f>
        <v>V00XXXX</v>
      </c>
      <c r="F115" t="e">
        <f>VLOOKUP(Table5[[#This Row],[part]],Table6[[part_number]:[Column1]],2,FALSE)</f>
        <v>#N/A</v>
      </c>
      <c r="G115" t="s">
        <v>77</v>
      </c>
      <c r="H115" t="s">
        <v>11</v>
      </c>
    </row>
    <row r="116" spans="1:8" x14ac:dyDescent="0.25">
      <c r="A116" t="s">
        <v>377</v>
      </c>
      <c r="C116" t="s">
        <v>151</v>
      </c>
      <c r="D116" t="s">
        <v>8</v>
      </c>
      <c r="E116" t="str">
        <f>Table5[[#This Row],[dummy_part]]</f>
        <v>V00XXXX</v>
      </c>
      <c r="F116" t="e">
        <f>VLOOKUP(Table5[[#This Row],[part]],Table6[[part_number]:[Column1]],2,FALSE)</f>
        <v>#N/A</v>
      </c>
      <c r="G116" t="s">
        <v>77</v>
      </c>
      <c r="H116" t="s">
        <v>11</v>
      </c>
    </row>
    <row r="117" spans="1:8" x14ac:dyDescent="0.25">
      <c r="A117" t="s">
        <v>377</v>
      </c>
      <c r="C117" t="s">
        <v>158</v>
      </c>
      <c r="D117" t="s">
        <v>8</v>
      </c>
      <c r="E117" t="str">
        <f>Table5[[#This Row],[dummy_part]]</f>
        <v>V00XXXX</v>
      </c>
      <c r="F117" t="e">
        <f>VLOOKUP(Table5[[#This Row],[part]],Table6[[part_number]:[Column1]],2,FALSE)</f>
        <v>#N/A</v>
      </c>
      <c r="G117" t="s">
        <v>77</v>
      </c>
      <c r="H117" t="s">
        <v>11</v>
      </c>
    </row>
    <row r="118" spans="1:8" x14ac:dyDescent="0.25">
      <c r="A118" t="s">
        <v>377</v>
      </c>
      <c r="C118" t="s">
        <v>159</v>
      </c>
      <c r="D118" t="s">
        <v>160</v>
      </c>
      <c r="E118" t="str">
        <f>Table5[[#This Row],[dummy_part]]</f>
        <v>V008037</v>
      </c>
      <c r="F118">
        <f>VLOOKUP(Table5[[#This Row],[part]],Table6[[part_number]:[Column1]],2,FALSE)</f>
        <v>4516</v>
      </c>
      <c r="G118" t="s">
        <v>77</v>
      </c>
      <c r="H118" t="s">
        <v>11</v>
      </c>
    </row>
    <row r="119" spans="1:8" x14ac:dyDescent="0.25">
      <c r="A119" t="s">
        <v>377</v>
      </c>
      <c r="C119" t="s">
        <v>161</v>
      </c>
      <c r="D119" t="s">
        <v>162</v>
      </c>
      <c r="E119" t="str">
        <f>Table5[[#This Row],[dummy_part]]</f>
        <v>V008039</v>
      </c>
      <c r="F119">
        <f>VLOOKUP(Table5[[#This Row],[part]],Table6[[part_number]:[Column1]],2,FALSE)</f>
        <v>4517</v>
      </c>
      <c r="G119" t="s">
        <v>77</v>
      </c>
      <c r="H119" t="s">
        <v>11</v>
      </c>
    </row>
    <row r="120" spans="1:8" x14ac:dyDescent="0.25">
      <c r="A120" t="s">
        <v>377</v>
      </c>
      <c r="C120" t="s">
        <v>164</v>
      </c>
      <c r="D120" t="s">
        <v>165</v>
      </c>
      <c r="E120" t="str">
        <f>Table5[[#This Row],[dummy_part]]</f>
        <v>V008040</v>
      </c>
      <c r="F120">
        <f>VLOOKUP(Table5[[#This Row],[part]],Table6[[part_number]:[Column1]],2,FALSE)</f>
        <v>4518</v>
      </c>
      <c r="G120" t="s">
        <v>77</v>
      </c>
      <c r="H120" t="s">
        <v>11</v>
      </c>
    </row>
    <row r="121" spans="1:8" x14ac:dyDescent="0.25">
      <c r="A121" t="s">
        <v>377</v>
      </c>
      <c r="C121" t="s">
        <v>167</v>
      </c>
      <c r="D121" t="s">
        <v>8</v>
      </c>
      <c r="E121" t="str">
        <f>Table5[[#This Row],[dummy_part]]</f>
        <v>V00XXXX</v>
      </c>
      <c r="F121" t="e">
        <f>VLOOKUP(Table5[[#This Row],[part]],Table6[[part_number]:[Column1]],2,FALSE)</f>
        <v>#N/A</v>
      </c>
      <c r="G121" t="s">
        <v>77</v>
      </c>
      <c r="H121" t="s">
        <v>11</v>
      </c>
    </row>
    <row r="122" spans="1:8" x14ac:dyDescent="0.25">
      <c r="A122" t="s">
        <v>377</v>
      </c>
      <c r="C122" t="s">
        <v>170</v>
      </c>
      <c r="D122" t="s">
        <v>171</v>
      </c>
      <c r="E122" t="str">
        <f>Table5[[#This Row],[dummy_part]]</f>
        <v>V008081</v>
      </c>
      <c r="F122">
        <f>VLOOKUP(Table5[[#This Row],[part]],Table6[[part_number]:[Column1]],2,FALSE)</f>
        <v>4520</v>
      </c>
      <c r="G122" t="s">
        <v>77</v>
      </c>
      <c r="H122" t="s">
        <v>11</v>
      </c>
    </row>
    <row r="123" spans="1:8" x14ac:dyDescent="0.25">
      <c r="A123" t="s">
        <v>377</v>
      </c>
      <c r="C123" t="s">
        <v>173</v>
      </c>
      <c r="D123" t="s">
        <v>174</v>
      </c>
      <c r="E123" t="str">
        <f>Table5[[#This Row],[dummy_part]]</f>
        <v>V008085</v>
      </c>
      <c r="F123">
        <f>VLOOKUP(Table5[[#This Row],[part]],Table6[[part_number]:[Column1]],2,FALSE)</f>
        <v>4521</v>
      </c>
      <c r="G123" t="s">
        <v>77</v>
      </c>
      <c r="H123" t="s">
        <v>11</v>
      </c>
    </row>
    <row r="124" spans="1:8" x14ac:dyDescent="0.25">
      <c r="A124" t="s">
        <v>377</v>
      </c>
      <c r="C124" t="s">
        <v>176</v>
      </c>
      <c r="D124" t="s">
        <v>177</v>
      </c>
      <c r="E124" t="str">
        <f>Table5[[#This Row],[dummy_part]]</f>
        <v>V008089</v>
      </c>
      <c r="F124">
        <f>VLOOKUP(Table5[[#This Row],[part]],Table6[[part_number]:[Column1]],2,FALSE)</f>
        <v>4522</v>
      </c>
      <c r="G124" t="s">
        <v>77</v>
      </c>
      <c r="H124" t="s">
        <v>11</v>
      </c>
    </row>
    <row r="125" spans="1:8" x14ac:dyDescent="0.25">
      <c r="A125" t="s">
        <v>377</v>
      </c>
      <c r="C125" t="s">
        <v>179</v>
      </c>
      <c r="D125" t="s">
        <v>8</v>
      </c>
      <c r="E125" t="str">
        <f>Table5[[#This Row],[dummy_part]]</f>
        <v>V00XXXX</v>
      </c>
      <c r="F125" t="e">
        <f>VLOOKUP(Table5[[#This Row],[part]],Table6[[part_number]:[Column1]],2,FALSE)</f>
        <v>#N/A</v>
      </c>
      <c r="G125" t="s">
        <v>77</v>
      </c>
      <c r="H125" t="s">
        <v>11</v>
      </c>
    </row>
    <row r="126" spans="1:8" x14ac:dyDescent="0.25">
      <c r="A126" t="s">
        <v>377</v>
      </c>
      <c r="C126" t="s">
        <v>184</v>
      </c>
      <c r="D126" t="s">
        <v>101</v>
      </c>
      <c r="E126" t="str">
        <f>Table5[[#This Row],[dummy_part]]</f>
        <v>V008XXX</v>
      </c>
      <c r="F126" t="e">
        <f>VLOOKUP(Table5[[#This Row],[part]],Table6[[part_number]:[Column1]],2,FALSE)</f>
        <v>#N/A</v>
      </c>
      <c r="G126" t="s">
        <v>77</v>
      </c>
      <c r="H126" t="s">
        <v>11</v>
      </c>
    </row>
    <row r="127" spans="1:8" x14ac:dyDescent="0.25">
      <c r="A127" t="s">
        <v>377</v>
      </c>
      <c r="C127" t="s">
        <v>189</v>
      </c>
      <c r="D127" t="s">
        <v>8</v>
      </c>
      <c r="E127" t="str">
        <f>Table5[[#This Row],[dummy_part]]</f>
        <v>V00XXXX</v>
      </c>
      <c r="F127" t="e">
        <f>VLOOKUP(Table5[[#This Row],[part]],Table6[[part_number]:[Column1]],2,FALSE)</f>
        <v>#N/A</v>
      </c>
      <c r="G127" t="s">
        <v>77</v>
      </c>
      <c r="H127" t="s">
        <v>11</v>
      </c>
    </row>
    <row r="128" spans="1:8" x14ac:dyDescent="0.25">
      <c r="A128" t="s">
        <v>377</v>
      </c>
      <c r="C128" t="s">
        <v>191</v>
      </c>
      <c r="D128" t="s">
        <v>8</v>
      </c>
      <c r="E128" t="str">
        <f>Table5[[#This Row],[dummy_part]]</f>
        <v>V00XXXX</v>
      </c>
      <c r="F128" t="e">
        <f>VLOOKUP(Table5[[#This Row],[part]],Table6[[part_number]:[Column1]],2,FALSE)</f>
        <v>#N/A</v>
      </c>
      <c r="G128" t="s">
        <v>77</v>
      </c>
      <c r="H128" t="s">
        <v>11</v>
      </c>
    </row>
    <row r="129" spans="1:8" x14ac:dyDescent="0.25">
      <c r="A129" t="s">
        <v>377</v>
      </c>
      <c r="C129" t="s">
        <v>194</v>
      </c>
      <c r="D129" t="s">
        <v>8</v>
      </c>
      <c r="E129" t="str">
        <f>Table5[[#This Row],[dummy_part]]</f>
        <v>V00XXXX</v>
      </c>
      <c r="F129" t="e">
        <f>VLOOKUP(Table5[[#This Row],[part]],Table6[[part_number]:[Column1]],2,FALSE)</f>
        <v>#N/A</v>
      </c>
      <c r="G129" t="s">
        <v>77</v>
      </c>
      <c r="H129" t="s">
        <v>11</v>
      </c>
    </row>
    <row r="130" spans="1:8" x14ac:dyDescent="0.25">
      <c r="A130" t="s">
        <v>377</v>
      </c>
      <c r="C130" t="s">
        <v>197</v>
      </c>
      <c r="D130" t="s">
        <v>8</v>
      </c>
      <c r="E130" t="str">
        <f>Table5[[#This Row],[dummy_part]]</f>
        <v>V00XXXX</v>
      </c>
      <c r="F130" t="e">
        <f>VLOOKUP(Table5[[#This Row],[part]],Table6[[part_number]:[Column1]],2,FALSE)</f>
        <v>#N/A</v>
      </c>
      <c r="G130" t="s">
        <v>77</v>
      </c>
      <c r="H130" t="s">
        <v>11</v>
      </c>
    </row>
    <row r="131" spans="1:8" x14ac:dyDescent="0.25">
      <c r="A131" t="s">
        <v>377</v>
      </c>
      <c r="C131" t="s">
        <v>202</v>
      </c>
      <c r="D131" t="s">
        <v>114</v>
      </c>
      <c r="E131" t="str">
        <f>Table5[[#This Row],[dummy_part]]</f>
        <v>V008117</v>
      </c>
      <c r="F131">
        <f>VLOOKUP(Table5[[#This Row],[part]],Table6[[part_number]:[Column1]],2,FALSE)</f>
        <v>4493</v>
      </c>
      <c r="G131" t="s">
        <v>77</v>
      </c>
      <c r="H131" t="s">
        <v>11</v>
      </c>
    </row>
    <row r="132" spans="1:8" x14ac:dyDescent="0.25">
      <c r="A132" t="s">
        <v>377</v>
      </c>
      <c r="C132" t="s">
        <v>205</v>
      </c>
      <c r="D132" t="s">
        <v>8</v>
      </c>
      <c r="E132" t="str">
        <f>Table5[[#This Row],[dummy_part]]</f>
        <v>V00XXXX</v>
      </c>
      <c r="F132" t="e">
        <f>VLOOKUP(Table5[[#This Row],[part]],Table6[[part_number]:[Column1]],2,FALSE)</f>
        <v>#N/A</v>
      </c>
      <c r="G132" t="s">
        <v>77</v>
      </c>
      <c r="H132" t="s">
        <v>11</v>
      </c>
    </row>
    <row r="133" spans="1:8" x14ac:dyDescent="0.25">
      <c r="A133" t="s">
        <v>377</v>
      </c>
      <c r="C133" t="s">
        <v>208</v>
      </c>
      <c r="D133" t="s">
        <v>8</v>
      </c>
      <c r="E133" t="str">
        <f>Table5[[#This Row],[dummy_part]]</f>
        <v>V00XXXX</v>
      </c>
      <c r="F133" t="e">
        <f>VLOOKUP(Table5[[#This Row],[part]],Table6[[part_number]:[Column1]],2,FALSE)</f>
        <v>#N/A</v>
      </c>
      <c r="G133" t="s">
        <v>77</v>
      </c>
      <c r="H133" t="s">
        <v>11</v>
      </c>
    </row>
    <row r="134" spans="1:8" x14ac:dyDescent="0.25">
      <c r="A134" t="s">
        <v>377</v>
      </c>
      <c r="C134" t="s">
        <v>211</v>
      </c>
      <c r="D134" t="s">
        <v>212</v>
      </c>
      <c r="E134" t="str">
        <f>Table5[[#This Row],[dummy_part]]</f>
        <v>XXXXX</v>
      </c>
      <c r="F134" t="e">
        <f>VLOOKUP(Table5[[#This Row],[part]],Table6[[part_number]:[Column1]],2,FALSE)</f>
        <v>#N/A</v>
      </c>
      <c r="G134" t="s">
        <v>77</v>
      </c>
      <c r="H134" t="s">
        <v>11</v>
      </c>
    </row>
    <row r="135" spans="1:8" x14ac:dyDescent="0.25">
      <c r="A135" t="s">
        <v>377</v>
      </c>
      <c r="C135" t="s">
        <v>213</v>
      </c>
      <c r="D135">
        <v>51467</v>
      </c>
      <c r="E135">
        <f>Table5[[#This Row],[dummy_part]]</f>
        <v>51467</v>
      </c>
      <c r="F135">
        <f>VLOOKUP(Table5[[#This Row],[part]],Table6[[part_number]:[Column1]],2,FALSE)</f>
        <v>4627</v>
      </c>
      <c r="G135" t="s">
        <v>77</v>
      </c>
      <c r="H135" t="s">
        <v>11</v>
      </c>
    </row>
    <row r="136" spans="1:8" x14ac:dyDescent="0.25">
      <c r="A136" t="s">
        <v>377</v>
      </c>
      <c r="C136" t="s">
        <v>215</v>
      </c>
      <c r="D136">
        <v>51112</v>
      </c>
      <c r="E136">
        <f>Table5[[#This Row],[dummy_part]]</f>
        <v>51112</v>
      </c>
      <c r="F136" t="e">
        <f>VLOOKUP(Table5[[#This Row],[part]],Table6[[part_number]:[Column1]],2,FALSE)</f>
        <v>#N/A</v>
      </c>
      <c r="G136" t="s">
        <v>77</v>
      </c>
      <c r="H136" t="s">
        <v>11</v>
      </c>
    </row>
    <row r="137" spans="1:8" x14ac:dyDescent="0.25">
      <c r="A137" t="s">
        <v>377</v>
      </c>
      <c r="C137" t="s">
        <v>215</v>
      </c>
      <c r="D137">
        <v>51112</v>
      </c>
      <c r="E137">
        <f>Table5[[#This Row],[dummy_part]]</f>
        <v>51112</v>
      </c>
      <c r="F137" t="e">
        <f>VLOOKUP(Table5[[#This Row],[part]],Table6[[part_number]:[Column1]],2,FALSE)</f>
        <v>#N/A</v>
      </c>
      <c r="G137" t="s">
        <v>216</v>
      </c>
      <c r="H137" t="s">
        <v>5</v>
      </c>
    </row>
    <row r="138" spans="1:8" x14ac:dyDescent="0.25">
      <c r="A138" t="s">
        <v>377</v>
      </c>
      <c r="C138" t="s">
        <v>215</v>
      </c>
      <c r="D138">
        <v>51112</v>
      </c>
      <c r="E138">
        <f>Table5[[#This Row],[dummy_part]]</f>
        <v>51112</v>
      </c>
      <c r="F138" t="e">
        <f>VLOOKUP(Table5[[#This Row],[part]],Table6[[part_number]:[Column1]],2,FALSE)</f>
        <v>#N/A</v>
      </c>
      <c r="G138" t="s">
        <v>217</v>
      </c>
      <c r="H138" t="s">
        <v>5</v>
      </c>
    </row>
    <row r="139" spans="1:8" x14ac:dyDescent="0.25">
      <c r="A139" t="s">
        <v>377</v>
      </c>
      <c r="C139" t="s">
        <v>215</v>
      </c>
      <c r="D139">
        <v>51112</v>
      </c>
      <c r="E139">
        <f>Table5[[#This Row],[dummy_part]]</f>
        <v>51112</v>
      </c>
      <c r="F139" t="e">
        <f>VLOOKUP(Table5[[#This Row],[part]],Table6[[part_number]:[Column1]],2,FALSE)</f>
        <v>#N/A</v>
      </c>
      <c r="G139" t="s">
        <v>218</v>
      </c>
      <c r="H139" t="s">
        <v>5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FEAA-4925-482D-8622-F352FFB93C83}">
  <dimension ref="A1:D358"/>
  <sheetViews>
    <sheetView workbookViewId="0">
      <selection activeCell="D11" sqref="D11"/>
    </sheetView>
  </sheetViews>
  <sheetFormatPr defaultRowHeight="15" x14ac:dyDescent="0.25"/>
  <cols>
    <col min="1" max="1" width="5" bestFit="1" customWidth="1"/>
    <col min="2" max="2" width="47.85546875" bestFit="1" customWidth="1"/>
    <col min="3" max="3" width="16.140625" bestFit="1" customWidth="1"/>
    <col min="4" max="4" width="11.140625" bestFit="1" customWidth="1"/>
  </cols>
  <sheetData>
    <row r="1" spans="1:4" x14ac:dyDescent="0.25">
      <c r="A1" t="s">
        <v>522</v>
      </c>
      <c r="B1" t="s">
        <v>521</v>
      </c>
      <c r="C1" t="s">
        <v>520</v>
      </c>
      <c r="D1" t="s">
        <v>523</v>
      </c>
    </row>
    <row r="2" spans="1:4" x14ac:dyDescent="0.25">
      <c r="A2">
        <v>4397</v>
      </c>
      <c r="B2" t="s">
        <v>519</v>
      </c>
      <c r="C2" t="s">
        <v>9</v>
      </c>
      <c r="D2">
        <f>Table6[[#This Row],[id]]</f>
        <v>4397</v>
      </c>
    </row>
    <row r="3" spans="1:4" x14ac:dyDescent="0.25">
      <c r="A3">
        <v>4398</v>
      </c>
      <c r="B3" t="s">
        <v>518</v>
      </c>
      <c r="C3" t="s">
        <v>12</v>
      </c>
      <c r="D3">
        <f>Table6[[#This Row],[id]]</f>
        <v>4398</v>
      </c>
    </row>
    <row r="4" spans="1:4" x14ac:dyDescent="0.25">
      <c r="A4">
        <v>4399</v>
      </c>
      <c r="B4" t="s">
        <v>517</v>
      </c>
      <c r="C4" t="s">
        <v>14</v>
      </c>
      <c r="D4">
        <f>Table6[[#This Row],[id]]</f>
        <v>4399</v>
      </c>
    </row>
    <row r="5" spans="1:4" x14ac:dyDescent="0.25">
      <c r="A5">
        <v>4400</v>
      </c>
      <c r="B5" t="s">
        <v>516</v>
      </c>
      <c r="C5" t="s">
        <v>16</v>
      </c>
      <c r="D5">
        <f>Table6[[#This Row],[id]]</f>
        <v>4400</v>
      </c>
    </row>
    <row r="6" spans="1:4" x14ac:dyDescent="0.25">
      <c r="A6">
        <v>4401</v>
      </c>
      <c r="B6" t="s">
        <v>515</v>
      </c>
      <c r="C6" t="s">
        <v>18</v>
      </c>
      <c r="D6">
        <f>Table6[[#This Row],[id]]</f>
        <v>4401</v>
      </c>
    </row>
    <row r="7" spans="1:4" x14ac:dyDescent="0.25">
      <c r="A7">
        <v>4402</v>
      </c>
      <c r="B7" t="s">
        <v>514</v>
      </c>
      <c r="C7" t="s">
        <v>291</v>
      </c>
      <c r="D7">
        <f>Table6[[#This Row],[id]]</f>
        <v>4402</v>
      </c>
    </row>
    <row r="8" spans="1:4" x14ac:dyDescent="0.25">
      <c r="A8">
        <v>4403</v>
      </c>
      <c r="B8" t="s">
        <v>513</v>
      </c>
      <c r="C8" t="s">
        <v>289</v>
      </c>
      <c r="D8">
        <f>Table6[[#This Row],[id]]</f>
        <v>4403</v>
      </c>
    </row>
    <row r="9" spans="1:4" x14ac:dyDescent="0.25">
      <c r="A9">
        <v>4404</v>
      </c>
      <c r="B9" t="s">
        <v>328</v>
      </c>
      <c r="C9" t="s">
        <v>512</v>
      </c>
      <c r="D9">
        <f>Table6[[#This Row],[id]]</f>
        <v>4404</v>
      </c>
    </row>
    <row r="10" spans="1:4" x14ac:dyDescent="0.25">
      <c r="A10">
        <v>4405</v>
      </c>
      <c r="B10" t="s">
        <v>327</v>
      </c>
      <c r="C10" t="s">
        <v>511</v>
      </c>
      <c r="D10">
        <f>Table6[[#This Row],[id]]</f>
        <v>4405</v>
      </c>
    </row>
    <row r="11" spans="1:4" x14ac:dyDescent="0.25">
      <c r="A11">
        <v>4406</v>
      </c>
      <c r="B11" t="s">
        <v>326</v>
      </c>
      <c r="C11" t="s">
        <v>510</v>
      </c>
      <c r="D11">
        <f>Table6[[#This Row],[id]]</f>
        <v>4406</v>
      </c>
    </row>
    <row r="12" spans="1:4" x14ac:dyDescent="0.25">
      <c r="A12">
        <v>4407</v>
      </c>
      <c r="B12" t="s">
        <v>325</v>
      </c>
      <c r="C12" t="s">
        <v>509</v>
      </c>
      <c r="D12">
        <f>Table6[[#This Row],[id]]</f>
        <v>4407</v>
      </c>
    </row>
    <row r="13" spans="1:4" x14ac:dyDescent="0.25">
      <c r="A13">
        <v>4408</v>
      </c>
      <c r="B13" t="s">
        <v>508</v>
      </c>
      <c r="C13" t="s">
        <v>283</v>
      </c>
      <c r="D13">
        <f>Table6[[#This Row],[id]]</f>
        <v>4408</v>
      </c>
    </row>
    <row r="14" spans="1:4" x14ac:dyDescent="0.25">
      <c r="A14">
        <v>4410</v>
      </c>
      <c r="B14" t="s">
        <v>507</v>
      </c>
      <c r="C14" t="s">
        <v>281</v>
      </c>
      <c r="D14">
        <f>Table6[[#This Row],[id]]</f>
        <v>4410</v>
      </c>
    </row>
    <row r="15" spans="1:4" x14ac:dyDescent="0.25">
      <c r="A15">
        <v>4412</v>
      </c>
      <c r="B15" t="s">
        <v>506</v>
      </c>
      <c r="C15" t="s">
        <v>505</v>
      </c>
      <c r="D15">
        <f>Table6[[#This Row],[id]]</f>
        <v>4412</v>
      </c>
    </row>
    <row r="16" spans="1:4" x14ac:dyDescent="0.25">
      <c r="A16">
        <v>4414</v>
      </c>
      <c r="B16" t="s">
        <v>504</v>
      </c>
      <c r="C16" t="s">
        <v>503</v>
      </c>
      <c r="D16">
        <f>Table6[[#This Row],[id]]</f>
        <v>4414</v>
      </c>
    </row>
    <row r="17" spans="1:4" x14ac:dyDescent="0.25">
      <c r="A17">
        <v>4416</v>
      </c>
      <c r="B17" t="s">
        <v>502</v>
      </c>
      <c r="C17" t="s">
        <v>501</v>
      </c>
      <c r="D17">
        <f>Table6[[#This Row],[id]]</f>
        <v>4416</v>
      </c>
    </row>
    <row r="18" spans="1:4" x14ac:dyDescent="0.25">
      <c r="A18">
        <v>4418</v>
      </c>
      <c r="B18" t="s">
        <v>500</v>
      </c>
      <c r="C18" t="s">
        <v>499</v>
      </c>
      <c r="D18">
        <f>Table6[[#This Row],[id]]</f>
        <v>4418</v>
      </c>
    </row>
    <row r="19" spans="1:4" x14ac:dyDescent="0.25">
      <c r="A19">
        <v>4420</v>
      </c>
      <c r="B19" t="s">
        <v>498</v>
      </c>
      <c r="C19" t="s">
        <v>497</v>
      </c>
      <c r="D19">
        <f>Table6[[#This Row],[id]]</f>
        <v>4420</v>
      </c>
    </row>
    <row r="20" spans="1:4" x14ac:dyDescent="0.25">
      <c r="A20">
        <v>4422</v>
      </c>
      <c r="B20" t="s">
        <v>496</v>
      </c>
      <c r="C20" t="s">
        <v>495</v>
      </c>
      <c r="D20">
        <f>Table6[[#This Row],[id]]</f>
        <v>4422</v>
      </c>
    </row>
    <row r="21" spans="1:4" x14ac:dyDescent="0.25">
      <c r="A21">
        <v>4424</v>
      </c>
      <c r="B21" t="s">
        <v>319</v>
      </c>
      <c r="C21" t="s">
        <v>51</v>
      </c>
      <c r="D21">
        <f>Table6[[#This Row],[id]]</f>
        <v>4424</v>
      </c>
    </row>
    <row r="22" spans="1:4" x14ac:dyDescent="0.25">
      <c r="A22">
        <v>4426</v>
      </c>
      <c r="B22" t="s">
        <v>493</v>
      </c>
      <c r="C22" t="s">
        <v>494</v>
      </c>
      <c r="D22">
        <f>Table6[[#This Row],[id]]</f>
        <v>4426</v>
      </c>
    </row>
    <row r="23" spans="1:4" x14ac:dyDescent="0.25">
      <c r="A23">
        <v>4428</v>
      </c>
      <c r="B23" t="s">
        <v>484</v>
      </c>
      <c r="C23" t="s">
        <v>267</v>
      </c>
      <c r="D23">
        <f>Table6[[#This Row],[id]]</f>
        <v>4428</v>
      </c>
    </row>
    <row r="24" spans="1:4" x14ac:dyDescent="0.25">
      <c r="A24">
        <v>4430</v>
      </c>
      <c r="B24" t="s">
        <v>483</v>
      </c>
      <c r="C24" t="s">
        <v>266</v>
      </c>
      <c r="D24">
        <f>Table6[[#This Row],[id]]</f>
        <v>4430</v>
      </c>
    </row>
    <row r="25" spans="1:4" x14ac:dyDescent="0.25">
      <c r="A25">
        <v>4432</v>
      </c>
      <c r="B25" t="s">
        <v>492</v>
      </c>
      <c r="C25" t="s">
        <v>265</v>
      </c>
      <c r="D25">
        <f>Table6[[#This Row],[id]]</f>
        <v>4432</v>
      </c>
    </row>
    <row r="26" spans="1:4" x14ac:dyDescent="0.25">
      <c r="A26">
        <v>4434</v>
      </c>
      <c r="B26" t="s">
        <v>491</v>
      </c>
      <c r="C26" t="s">
        <v>264</v>
      </c>
      <c r="D26">
        <f>Table6[[#This Row],[id]]</f>
        <v>4434</v>
      </c>
    </row>
    <row r="27" spans="1:4" x14ac:dyDescent="0.25">
      <c r="A27">
        <v>4436</v>
      </c>
      <c r="B27" t="s">
        <v>490</v>
      </c>
      <c r="C27" t="s">
        <v>263</v>
      </c>
      <c r="D27">
        <f>Table6[[#This Row],[id]]</f>
        <v>4436</v>
      </c>
    </row>
    <row r="28" spans="1:4" x14ac:dyDescent="0.25">
      <c r="A28">
        <v>4438</v>
      </c>
      <c r="B28" t="s">
        <v>489</v>
      </c>
      <c r="C28" t="s">
        <v>261</v>
      </c>
      <c r="D28">
        <f>Table6[[#This Row],[id]]</f>
        <v>4438</v>
      </c>
    </row>
    <row r="29" spans="1:4" x14ac:dyDescent="0.25">
      <c r="A29">
        <v>4440</v>
      </c>
      <c r="B29" t="s">
        <v>488</v>
      </c>
      <c r="C29" t="s">
        <v>260</v>
      </c>
      <c r="D29">
        <f>Table6[[#This Row],[id]]</f>
        <v>4440</v>
      </c>
    </row>
    <row r="30" spans="1:4" x14ac:dyDescent="0.25">
      <c r="A30">
        <v>4442</v>
      </c>
      <c r="B30" t="s">
        <v>484</v>
      </c>
      <c r="C30" t="s">
        <v>487</v>
      </c>
      <c r="D30">
        <f>Table6[[#This Row],[id]]</f>
        <v>4442</v>
      </c>
    </row>
    <row r="31" spans="1:4" x14ac:dyDescent="0.25">
      <c r="A31">
        <v>4444</v>
      </c>
      <c r="B31" t="s">
        <v>486</v>
      </c>
      <c r="C31" t="s">
        <v>485</v>
      </c>
      <c r="D31">
        <f>Table6[[#This Row],[id]]</f>
        <v>4444</v>
      </c>
    </row>
    <row r="32" spans="1:4" x14ac:dyDescent="0.25">
      <c r="A32">
        <v>4448</v>
      </c>
      <c r="B32" t="s">
        <v>484</v>
      </c>
      <c r="C32" t="s">
        <v>259</v>
      </c>
      <c r="D32">
        <f>Table6[[#This Row],[id]]</f>
        <v>4448</v>
      </c>
    </row>
    <row r="33" spans="1:4" x14ac:dyDescent="0.25">
      <c r="A33">
        <v>4450</v>
      </c>
      <c r="B33" t="s">
        <v>483</v>
      </c>
      <c r="C33" t="s">
        <v>258</v>
      </c>
      <c r="D33">
        <f>Table6[[#This Row],[id]]</f>
        <v>4450</v>
      </c>
    </row>
    <row r="34" spans="1:4" x14ac:dyDescent="0.25">
      <c r="A34">
        <v>4452</v>
      </c>
      <c r="B34" t="s">
        <v>482</v>
      </c>
      <c r="C34" t="s">
        <v>257</v>
      </c>
      <c r="D34">
        <f>Table6[[#This Row],[id]]</f>
        <v>4452</v>
      </c>
    </row>
    <row r="35" spans="1:4" x14ac:dyDescent="0.25">
      <c r="A35">
        <v>4454</v>
      </c>
      <c r="B35" t="s">
        <v>481</v>
      </c>
      <c r="C35" t="s">
        <v>255</v>
      </c>
      <c r="D35">
        <f>Table6[[#This Row],[id]]</f>
        <v>4454</v>
      </c>
    </row>
    <row r="36" spans="1:4" x14ac:dyDescent="0.25">
      <c r="A36">
        <v>4456</v>
      </c>
      <c r="B36" t="s">
        <v>329</v>
      </c>
      <c r="C36" t="s">
        <v>63</v>
      </c>
      <c r="D36">
        <f>Table6[[#This Row],[id]]</f>
        <v>4456</v>
      </c>
    </row>
    <row r="37" spans="1:4" x14ac:dyDescent="0.25">
      <c r="A37">
        <v>4458</v>
      </c>
      <c r="B37" t="s">
        <v>480</v>
      </c>
      <c r="C37" t="s">
        <v>253</v>
      </c>
      <c r="D37">
        <f>Table6[[#This Row],[id]]</f>
        <v>4458</v>
      </c>
    </row>
    <row r="38" spans="1:4" x14ac:dyDescent="0.25">
      <c r="A38">
        <v>4460</v>
      </c>
      <c r="B38" t="s">
        <v>479</v>
      </c>
      <c r="C38" t="s">
        <v>79</v>
      </c>
      <c r="D38">
        <f>Table6[[#This Row],[id]]</f>
        <v>4460</v>
      </c>
    </row>
    <row r="39" spans="1:4" x14ac:dyDescent="0.25">
      <c r="A39">
        <v>4462</v>
      </c>
      <c r="B39" t="s">
        <v>478</v>
      </c>
      <c r="C39" t="s">
        <v>81</v>
      </c>
      <c r="D39">
        <f>Table6[[#This Row],[id]]</f>
        <v>4462</v>
      </c>
    </row>
    <row r="40" spans="1:4" x14ac:dyDescent="0.25">
      <c r="A40">
        <v>4464</v>
      </c>
      <c r="B40" t="s">
        <v>477</v>
      </c>
      <c r="C40" t="s">
        <v>84</v>
      </c>
      <c r="D40">
        <f>Table6[[#This Row],[id]]</f>
        <v>4464</v>
      </c>
    </row>
    <row r="41" spans="1:4" x14ac:dyDescent="0.25">
      <c r="A41">
        <v>4466</v>
      </c>
      <c r="B41" t="s">
        <v>476</v>
      </c>
      <c r="C41" t="s">
        <v>86</v>
      </c>
      <c r="D41">
        <f>Table6[[#This Row],[id]]</f>
        <v>4466</v>
      </c>
    </row>
    <row r="42" spans="1:4" x14ac:dyDescent="0.25">
      <c r="A42">
        <v>4468</v>
      </c>
      <c r="B42" t="s">
        <v>475</v>
      </c>
      <c r="C42" t="s">
        <v>308</v>
      </c>
      <c r="D42">
        <f>Table6[[#This Row],[id]]</f>
        <v>4468</v>
      </c>
    </row>
    <row r="43" spans="1:4" x14ac:dyDescent="0.25">
      <c r="A43">
        <v>4470</v>
      </c>
      <c r="B43" t="s">
        <v>474</v>
      </c>
      <c r="C43" t="s">
        <v>307</v>
      </c>
      <c r="D43">
        <f>Table6[[#This Row],[id]]</f>
        <v>4470</v>
      </c>
    </row>
    <row r="44" spans="1:4" x14ac:dyDescent="0.25">
      <c r="A44">
        <v>4472</v>
      </c>
      <c r="B44" t="s">
        <v>473</v>
      </c>
      <c r="C44" t="s">
        <v>305</v>
      </c>
      <c r="D44">
        <f>Table6[[#This Row],[id]]</f>
        <v>4472</v>
      </c>
    </row>
    <row r="45" spans="1:4" x14ac:dyDescent="0.25">
      <c r="A45">
        <v>4474</v>
      </c>
      <c r="B45" t="s">
        <v>472</v>
      </c>
      <c r="C45" t="s">
        <v>471</v>
      </c>
      <c r="D45">
        <f>Table6[[#This Row],[id]]</f>
        <v>4474</v>
      </c>
    </row>
    <row r="46" spans="1:4" x14ac:dyDescent="0.25">
      <c r="A46">
        <v>4476</v>
      </c>
      <c r="B46" t="s">
        <v>470</v>
      </c>
      <c r="C46" t="s">
        <v>469</v>
      </c>
      <c r="D46">
        <f>Table6[[#This Row],[id]]</f>
        <v>4476</v>
      </c>
    </row>
    <row r="47" spans="1:4" x14ac:dyDescent="0.25">
      <c r="A47">
        <v>4478</v>
      </c>
      <c r="B47" t="s">
        <v>468</v>
      </c>
      <c r="C47" t="s">
        <v>298</v>
      </c>
      <c r="D47">
        <f>Table6[[#This Row],[id]]</f>
        <v>4478</v>
      </c>
    </row>
    <row r="48" spans="1:4" x14ac:dyDescent="0.25">
      <c r="A48">
        <v>4480</v>
      </c>
      <c r="B48" t="s">
        <v>467</v>
      </c>
      <c r="C48" t="s">
        <v>296</v>
      </c>
      <c r="D48">
        <f>Table6[[#This Row],[id]]</f>
        <v>4480</v>
      </c>
    </row>
    <row r="49" spans="1:4" x14ac:dyDescent="0.25">
      <c r="A49">
        <v>4482</v>
      </c>
      <c r="B49" t="s">
        <v>466</v>
      </c>
      <c r="C49" t="s">
        <v>246</v>
      </c>
      <c r="D49">
        <f>Table6[[#This Row],[id]]</f>
        <v>4482</v>
      </c>
    </row>
    <row r="50" spans="1:4" x14ac:dyDescent="0.25">
      <c r="A50">
        <v>4484</v>
      </c>
      <c r="B50" t="s">
        <v>465</v>
      </c>
      <c r="C50" t="s">
        <v>245</v>
      </c>
      <c r="D50">
        <f>Table6[[#This Row],[id]]</f>
        <v>4484</v>
      </c>
    </row>
    <row r="51" spans="1:4" x14ac:dyDescent="0.25">
      <c r="A51">
        <v>4486</v>
      </c>
      <c r="B51" t="s">
        <v>464</v>
      </c>
      <c r="C51" t="s">
        <v>102</v>
      </c>
      <c r="D51">
        <f>Table6[[#This Row],[id]]</f>
        <v>4486</v>
      </c>
    </row>
    <row r="52" spans="1:4" x14ac:dyDescent="0.25">
      <c r="A52">
        <v>4487</v>
      </c>
      <c r="B52" t="s">
        <v>463</v>
      </c>
      <c r="C52" t="s">
        <v>462</v>
      </c>
      <c r="D52">
        <f>Table6[[#This Row],[id]]</f>
        <v>4487</v>
      </c>
    </row>
    <row r="53" spans="1:4" x14ac:dyDescent="0.25">
      <c r="A53">
        <v>4488</v>
      </c>
      <c r="B53" t="s">
        <v>461</v>
      </c>
      <c r="C53" t="s">
        <v>106</v>
      </c>
      <c r="D53">
        <f>Table6[[#This Row],[id]]</f>
        <v>4488</v>
      </c>
    </row>
    <row r="54" spans="1:4" x14ac:dyDescent="0.25">
      <c r="A54">
        <v>4489</v>
      </c>
      <c r="B54" t="s">
        <v>460</v>
      </c>
      <c r="C54" t="s">
        <v>108</v>
      </c>
      <c r="D54">
        <f>Table6[[#This Row],[id]]</f>
        <v>4489</v>
      </c>
    </row>
    <row r="55" spans="1:4" x14ac:dyDescent="0.25">
      <c r="A55">
        <v>4490</v>
      </c>
      <c r="B55" t="s">
        <v>459</v>
      </c>
      <c r="C55" t="s">
        <v>111</v>
      </c>
      <c r="D55">
        <f>Table6[[#This Row],[id]]</f>
        <v>4490</v>
      </c>
    </row>
    <row r="56" spans="1:4" x14ac:dyDescent="0.25">
      <c r="A56">
        <v>4491</v>
      </c>
      <c r="B56" t="s">
        <v>458</v>
      </c>
      <c r="C56" t="s">
        <v>112</v>
      </c>
      <c r="D56">
        <f>Table6[[#This Row],[id]]</f>
        <v>4491</v>
      </c>
    </row>
    <row r="57" spans="1:4" x14ac:dyDescent="0.25">
      <c r="A57">
        <v>4492</v>
      </c>
      <c r="B57" t="s">
        <v>457</v>
      </c>
      <c r="C57" t="s">
        <v>113</v>
      </c>
      <c r="D57">
        <f>Table6[[#This Row],[id]]</f>
        <v>4492</v>
      </c>
    </row>
    <row r="58" spans="1:4" x14ac:dyDescent="0.25">
      <c r="A58">
        <v>4493</v>
      </c>
      <c r="B58" t="s">
        <v>456</v>
      </c>
      <c r="C58" t="s">
        <v>114</v>
      </c>
      <c r="D58">
        <f>Table6[[#This Row],[id]]</f>
        <v>4493</v>
      </c>
    </row>
    <row r="59" spans="1:4" x14ac:dyDescent="0.25">
      <c r="A59">
        <v>4494</v>
      </c>
      <c r="B59" t="s">
        <v>455</v>
      </c>
      <c r="C59" t="s">
        <v>116</v>
      </c>
      <c r="D59">
        <f>Table6[[#This Row],[id]]</f>
        <v>4494</v>
      </c>
    </row>
    <row r="60" spans="1:4" x14ac:dyDescent="0.25">
      <c r="A60">
        <v>4495</v>
      </c>
      <c r="B60" t="s">
        <v>454</v>
      </c>
      <c r="C60" t="s">
        <v>119</v>
      </c>
      <c r="D60">
        <f>Table6[[#This Row],[id]]</f>
        <v>4495</v>
      </c>
    </row>
    <row r="61" spans="1:4" x14ac:dyDescent="0.25">
      <c r="A61">
        <v>4496</v>
      </c>
      <c r="B61" t="s">
        <v>453</v>
      </c>
      <c r="C61" t="s">
        <v>121</v>
      </c>
      <c r="D61">
        <f>Table6[[#This Row],[id]]</f>
        <v>4496</v>
      </c>
    </row>
    <row r="62" spans="1:4" x14ac:dyDescent="0.25">
      <c r="A62">
        <v>4497</v>
      </c>
      <c r="B62" t="s">
        <v>452</v>
      </c>
      <c r="C62" t="s">
        <v>123</v>
      </c>
      <c r="D62">
        <f>Table6[[#This Row],[id]]</f>
        <v>4497</v>
      </c>
    </row>
    <row r="63" spans="1:4" x14ac:dyDescent="0.25">
      <c r="A63">
        <v>4498</v>
      </c>
      <c r="B63" t="s">
        <v>451</v>
      </c>
      <c r="C63" t="s">
        <v>126</v>
      </c>
      <c r="D63">
        <f>Table6[[#This Row],[id]]</f>
        <v>4498</v>
      </c>
    </row>
    <row r="64" spans="1:4" x14ac:dyDescent="0.25">
      <c r="A64">
        <v>4499</v>
      </c>
      <c r="B64" t="s">
        <v>450</v>
      </c>
      <c r="C64" t="s">
        <v>129</v>
      </c>
      <c r="D64">
        <f>Table6[[#This Row],[id]]</f>
        <v>4499</v>
      </c>
    </row>
    <row r="65" spans="1:4" x14ac:dyDescent="0.25">
      <c r="A65">
        <v>4500</v>
      </c>
      <c r="B65" t="s">
        <v>449</v>
      </c>
      <c r="C65" t="s">
        <v>132</v>
      </c>
      <c r="D65">
        <f>Table6[[#This Row],[id]]</f>
        <v>4500</v>
      </c>
    </row>
    <row r="66" spans="1:4" x14ac:dyDescent="0.25">
      <c r="A66">
        <v>4501</v>
      </c>
      <c r="B66" t="s">
        <v>448</v>
      </c>
      <c r="C66" t="s">
        <v>135</v>
      </c>
      <c r="D66">
        <f>Table6[[#This Row],[id]]</f>
        <v>4501</v>
      </c>
    </row>
    <row r="67" spans="1:4" x14ac:dyDescent="0.25">
      <c r="A67">
        <v>4502</v>
      </c>
      <c r="B67" t="s">
        <v>447</v>
      </c>
      <c r="C67" t="s">
        <v>243</v>
      </c>
      <c r="D67">
        <f>Table6[[#This Row],[id]]</f>
        <v>4502</v>
      </c>
    </row>
    <row r="68" spans="1:4" x14ac:dyDescent="0.25">
      <c r="A68">
        <v>4503</v>
      </c>
      <c r="B68" t="s">
        <v>446</v>
      </c>
      <c r="C68" t="s">
        <v>142</v>
      </c>
      <c r="D68">
        <f>Table6[[#This Row],[id]]</f>
        <v>4503</v>
      </c>
    </row>
    <row r="69" spans="1:4" x14ac:dyDescent="0.25">
      <c r="A69">
        <v>4504</v>
      </c>
      <c r="B69" t="s">
        <v>445</v>
      </c>
      <c r="C69" t="s">
        <v>144</v>
      </c>
      <c r="D69">
        <f>Table6[[#This Row],[id]]</f>
        <v>4504</v>
      </c>
    </row>
    <row r="70" spans="1:4" x14ac:dyDescent="0.25">
      <c r="A70">
        <v>4505</v>
      </c>
      <c r="B70" t="s">
        <v>444</v>
      </c>
      <c r="C70" t="s">
        <v>242</v>
      </c>
      <c r="D70">
        <f>Table6[[#This Row],[id]]</f>
        <v>4505</v>
      </c>
    </row>
    <row r="71" spans="1:4" x14ac:dyDescent="0.25">
      <c r="A71">
        <v>4506</v>
      </c>
      <c r="B71" t="s">
        <v>443</v>
      </c>
      <c r="C71" t="s">
        <v>149</v>
      </c>
      <c r="D71">
        <f>Table6[[#This Row],[id]]</f>
        <v>4506</v>
      </c>
    </row>
    <row r="72" spans="1:4" x14ac:dyDescent="0.25">
      <c r="A72">
        <v>4507</v>
      </c>
      <c r="B72" t="s">
        <v>442</v>
      </c>
      <c r="C72" t="s">
        <v>152</v>
      </c>
      <c r="D72">
        <f>Table6[[#This Row],[id]]</f>
        <v>4507</v>
      </c>
    </row>
    <row r="73" spans="1:4" x14ac:dyDescent="0.25">
      <c r="A73">
        <v>4508</v>
      </c>
      <c r="B73" t="s">
        <v>441</v>
      </c>
      <c r="C73" t="s">
        <v>154</v>
      </c>
      <c r="D73">
        <f>Table6[[#This Row],[id]]</f>
        <v>4508</v>
      </c>
    </row>
    <row r="74" spans="1:4" x14ac:dyDescent="0.25">
      <c r="A74">
        <v>4509</v>
      </c>
      <c r="B74" t="s">
        <v>439</v>
      </c>
      <c r="C74" t="s">
        <v>156</v>
      </c>
      <c r="D74">
        <f>Table6[[#This Row],[id]]</f>
        <v>4509</v>
      </c>
    </row>
    <row r="75" spans="1:4" x14ac:dyDescent="0.25">
      <c r="A75">
        <v>4510</v>
      </c>
      <c r="B75" t="s">
        <v>442</v>
      </c>
      <c r="C75" t="s">
        <v>152</v>
      </c>
      <c r="D75">
        <f>Table6[[#This Row],[id]]</f>
        <v>4510</v>
      </c>
    </row>
    <row r="76" spans="1:4" x14ac:dyDescent="0.25">
      <c r="A76">
        <v>4511</v>
      </c>
      <c r="B76" t="s">
        <v>441</v>
      </c>
      <c r="C76" t="s">
        <v>154</v>
      </c>
      <c r="D76">
        <f>Table6[[#This Row],[id]]</f>
        <v>4511</v>
      </c>
    </row>
    <row r="77" spans="1:4" x14ac:dyDescent="0.25">
      <c r="A77">
        <v>4512</v>
      </c>
      <c r="B77" t="s">
        <v>440</v>
      </c>
      <c r="C77" t="s">
        <v>241</v>
      </c>
      <c r="D77">
        <f>Table6[[#This Row],[id]]</f>
        <v>4512</v>
      </c>
    </row>
    <row r="78" spans="1:4" x14ac:dyDescent="0.25">
      <c r="A78">
        <v>4513</v>
      </c>
      <c r="B78" t="s">
        <v>439</v>
      </c>
      <c r="C78" t="s">
        <v>156</v>
      </c>
      <c r="D78">
        <f>Table6[[#This Row],[id]]</f>
        <v>4513</v>
      </c>
    </row>
    <row r="79" spans="1:4" x14ac:dyDescent="0.25">
      <c r="A79">
        <v>4514</v>
      </c>
      <c r="B79" t="s">
        <v>438</v>
      </c>
      <c r="C79" t="s">
        <v>239</v>
      </c>
      <c r="D79">
        <f>Table6[[#This Row],[id]]</f>
        <v>4514</v>
      </c>
    </row>
    <row r="80" spans="1:4" x14ac:dyDescent="0.25">
      <c r="A80">
        <v>4515</v>
      </c>
      <c r="B80" t="s">
        <v>437</v>
      </c>
      <c r="C80" t="s">
        <v>237</v>
      </c>
      <c r="D80">
        <f>Table6[[#This Row],[id]]</f>
        <v>4515</v>
      </c>
    </row>
    <row r="81" spans="1:4" x14ac:dyDescent="0.25">
      <c r="A81">
        <v>4516</v>
      </c>
      <c r="B81" t="s">
        <v>436</v>
      </c>
      <c r="C81" t="s">
        <v>160</v>
      </c>
      <c r="D81">
        <f>Table6[[#This Row],[id]]</f>
        <v>4516</v>
      </c>
    </row>
    <row r="82" spans="1:4" x14ac:dyDescent="0.25">
      <c r="A82">
        <v>4517</v>
      </c>
      <c r="B82" t="s">
        <v>435</v>
      </c>
      <c r="C82" t="s">
        <v>162</v>
      </c>
      <c r="D82">
        <f>Table6[[#This Row],[id]]</f>
        <v>4517</v>
      </c>
    </row>
    <row r="83" spans="1:4" x14ac:dyDescent="0.25">
      <c r="A83">
        <v>4518</v>
      </c>
      <c r="B83" t="s">
        <v>434</v>
      </c>
      <c r="C83" t="s">
        <v>165</v>
      </c>
      <c r="D83">
        <f>Table6[[#This Row],[id]]</f>
        <v>4518</v>
      </c>
    </row>
    <row r="84" spans="1:4" x14ac:dyDescent="0.25">
      <c r="A84">
        <v>4519</v>
      </c>
      <c r="B84" t="s">
        <v>433</v>
      </c>
      <c r="C84" t="s">
        <v>168</v>
      </c>
      <c r="D84">
        <f>Table6[[#This Row],[id]]</f>
        <v>4519</v>
      </c>
    </row>
    <row r="85" spans="1:4" x14ac:dyDescent="0.25">
      <c r="A85">
        <v>4520</v>
      </c>
      <c r="B85" t="s">
        <v>432</v>
      </c>
      <c r="C85" t="s">
        <v>171</v>
      </c>
      <c r="D85">
        <f>Table6[[#This Row],[id]]</f>
        <v>4520</v>
      </c>
    </row>
    <row r="86" spans="1:4" x14ac:dyDescent="0.25">
      <c r="A86">
        <v>4521</v>
      </c>
      <c r="B86" t="s">
        <v>431</v>
      </c>
      <c r="C86" t="s">
        <v>174</v>
      </c>
      <c r="D86">
        <f>Table6[[#This Row],[id]]</f>
        <v>4521</v>
      </c>
    </row>
    <row r="87" spans="1:4" x14ac:dyDescent="0.25">
      <c r="A87">
        <v>4522</v>
      </c>
      <c r="B87" t="s">
        <v>430</v>
      </c>
      <c r="C87" t="s">
        <v>177</v>
      </c>
      <c r="D87">
        <f>Table6[[#This Row],[id]]</f>
        <v>4522</v>
      </c>
    </row>
    <row r="88" spans="1:4" x14ac:dyDescent="0.25">
      <c r="A88">
        <v>4523</v>
      </c>
      <c r="B88" t="s">
        <v>429</v>
      </c>
      <c r="C88" t="s">
        <v>180</v>
      </c>
      <c r="D88">
        <f>Table6[[#This Row],[id]]</f>
        <v>4523</v>
      </c>
    </row>
    <row r="89" spans="1:4" x14ac:dyDescent="0.25">
      <c r="A89">
        <v>4524</v>
      </c>
      <c r="B89" t="s">
        <v>428</v>
      </c>
      <c r="C89" t="s">
        <v>182</v>
      </c>
      <c r="D89">
        <f>Table6[[#This Row],[id]]</f>
        <v>4524</v>
      </c>
    </row>
    <row r="90" spans="1:4" x14ac:dyDescent="0.25">
      <c r="A90">
        <v>4525</v>
      </c>
      <c r="B90" t="s">
        <v>427</v>
      </c>
      <c r="C90" t="s">
        <v>185</v>
      </c>
      <c r="D90">
        <f>Table6[[#This Row],[id]]</f>
        <v>4525</v>
      </c>
    </row>
    <row r="91" spans="1:4" x14ac:dyDescent="0.25">
      <c r="A91">
        <v>4527</v>
      </c>
      <c r="B91" t="s">
        <v>426</v>
      </c>
      <c r="C91" t="s">
        <v>190</v>
      </c>
      <c r="D91">
        <f>Table6[[#This Row],[id]]</f>
        <v>4527</v>
      </c>
    </row>
    <row r="92" spans="1:4" x14ac:dyDescent="0.25">
      <c r="A92">
        <v>4528</v>
      </c>
      <c r="B92" t="s">
        <v>425</v>
      </c>
      <c r="C92" t="s">
        <v>234</v>
      </c>
      <c r="D92">
        <f>Table6[[#This Row],[id]]</f>
        <v>4528</v>
      </c>
    </row>
    <row r="93" spans="1:4" x14ac:dyDescent="0.25">
      <c r="A93">
        <v>4529</v>
      </c>
      <c r="B93" t="s">
        <v>360</v>
      </c>
      <c r="C93" t="s">
        <v>195</v>
      </c>
      <c r="D93">
        <f>Table6[[#This Row],[id]]</f>
        <v>4529</v>
      </c>
    </row>
    <row r="94" spans="1:4" x14ac:dyDescent="0.25">
      <c r="A94">
        <v>4530</v>
      </c>
      <c r="B94" t="s">
        <v>424</v>
      </c>
      <c r="C94" t="s">
        <v>198</v>
      </c>
      <c r="D94">
        <f>Table6[[#This Row],[id]]</f>
        <v>4530</v>
      </c>
    </row>
    <row r="95" spans="1:4" x14ac:dyDescent="0.25">
      <c r="A95">
        <v>4531</v>
      </c>
      <c r="B95" t="s">
        <v>423</v>
      </c>
      <c r="C95" t="s">
        <v>230</v>
      </c>
      <c r="D95">
        <f>Table6[[#This Row],[id]]</f>
        <v>4531</v>
      </c>
    </row>
    <row r="96" spans="1:4" x14ac:dyDescent="0.25">
      <c r="A96">
        <v>4532</v>
      </c>
      <c r="B96" t="s">
        <v>422</v>
      </c>
      <c r="C96" t="s">
        <v>206</v>
      </c>
      <c r="D96">
        <f>Table6[[#This Row],[id]]</f>
        <v>4532</v>
      </c>
    </row>
    <row r="97" spans="1:4" x14ac:dyDescent="0.25">
      <c r="A97">
        <v>4533</v>
      </c>
      <c r="B97" t="s">
        <v>421</v>
      </c>
      <c r="C97" t="s">
        <v>228</v>
      </c>
      <c r="D97">
        <f>Table6[[#This Row],[id]]</f>
        <v>4533</v>
      </c>
    </row>
    <row r="98" spans="1:4" x14ac:dyDescent="0.25">
      <c r="A98">
        <v>4534</v>
      </c>
      <c r="B98" t="s">
        <v>420</v>
      </c>
      <c r="C98" t="s">
        <v>209</v>
      </c>
      <c r="D98">
        <f>Table6[[#This Row],[id]]</f>
        <v>4534</v>
      </c>
    </row>
    <row r="99" spans="1:4" x14ac:dyDescent="0.25">
      <c r="A99">
        <v>4535</v>
      </c>
      <c r="B99" t="s">
        <v>419</v>
      </c>
      <c r="C99" t="s">
        <v>226</v>
      </c>
      <c r="D99">
        <f>Table6[[#This Row],[id]]</f>
        <v>4535</v>
      </c>
    </row>
    <row r="100" spans="1:4" x14ac:dyDescent="0.25">
      <c r="A100">
        <v>4536</v>
      </c>
      <c r="B100" t="s">
        <v>418</v>
      </c>
      <c r="C100" t="s">
        <v>315</v>
      </c>
      <c r="D100">
        <f>Table6[[#This Row],[id]]</f>
        <v>4536</v>
      </c>
    </row>
    <row r="101" spans="1:4" x14ac:dyDescent="0.25">
      <c r="A101">
        <v>4537</v>
      </c>
      <c r="B101" t="s">
        <v>417</v>
      </c>
      <c r="C101" t="s">
        <v>315</v>
      </c>
      <c r="D101">
        <f>Table6[[#This Row],[id]]</f>
        <v>4537</v>
      </c>
    </row>
    <row r="102" spans="1:4" x14ac:dyDescent="0.25">
      <c r="A102">
        <v>4538</v>
      </c>
      <c r="B102" t="s">
        <v>416</v>
      </c>
      <c r="C102">
        <v>50687</v>
      </c>
      <c r="D102">
        <f>Table6[[#This Row],[id]]</f>
        <v>4538</v>
      </c>
    </row>
    <row r="103" spans="1:4" x14ac:dyDescent="0.25">
      <c r="A103">
        <v>4539</v>
      </c>
      <c r="B103" t="s">
        <v>415</v>
      </c>
      <c r="C103" t="s">
        <v>315</v>
      </c>
      <c r="D103">
        <f>Table6[[#This Row],[id]]</f>
        <v>4539</v>
      </c>
    </row>
    <row r="104" spans="1:4" x14ac:dyDescent="0.25">
      <c r="A104">
        <v>4540</v>
      </c>
      <c r="B104" t="s">
        <v>414</v>
      </c>
      <c r="C104" t="s">
        <v>315</v>
      </c>
      <c r="D104">
        <f>Table6[[#This Row],[id]]</f>
        <v>4540</v>
      </c>
    </row>
    <row r="105" spans="1:4" x14ac:dyDescent="0.25">
      <c r="A105">
        <v>4541</v>
      </c>
      <c r="B105" t="s">
        <v>413</v>
      </c>
      <c r="C105" t="s">
        <v>315</v>
      </c>
      <c r="D105">
        <f>Table6[[#This Row],[id]]</f>
        <v>4541</v>
      </c>
    </row>
    <row r="106" spans="1:4" x14ac:dyDescent="0.25">
      <c r="A106">
        <v>4542</v>
      </c>
      <c r="B106" t="s">
        <v>412</v>
      </c>
      <c r="C106" t="s">
        <v>315</v>
      </c>
      <c r="D106">
        <f>Table6[[#This Row],[id]]</f>
        <v>4542</v>
      </c>
    </row>
    <row r="107" spans="1:4" x14ac:dyDescent="0.25">
      <c r="A107">
        <v>4543</v>
      </c>
      <c r="B107" t="s">
        <v>411</v>
      </c>
      <c r="C107" t="s">
        <v>315</v>
      </c>
      <c r="D107">
        <f>Table6[[#This Row],[id]]</f>
        <v>4543</v>
      </c>
    </row>
    <row r="108" spans="1:4" x14ac:dyDescent="0.25">
      <c r="A108">
        <v>4544</v>
      </c>
      <c r="B108" t="s">
        <v>410</v>
      </c>
      <c r="C108" t="s">
        <v>315</v>
      </c>
      <c r="D108">
        <f>Table6[[#This Row],[id]]</f>
        <v>4544</v>
      </c>
    </row>
    <row r="109" spans="1:4" x14ac:dyDescent="0.25">
      <c r="A109">
        <v>4545</v>
      </c>
      <c r="B109" t="s">
        <v>409</v>
      </c>
      <c r="C109" t="s">
        <v>315</v>
      </c>
      <c r="D109">
        <f>Table6[[#This Row],[id]]</f>
        <v>4545</v>
      </c>
    </row>
    <row r="110" spans="1:4" x14ac:dyDescent="0.25">
      <c r="A110">
        <v>4546</v>
      </c>
      <c r="B110" t="s">
        <v>408</v>
      </c>
      <c r="C110" t="s">
        <v>315</v>
      </c>
      <c r="D110">
        <f>Table6[[#This Row],[id]]</f>
        <v>4546</v>
      </c>
    </row>
    <row r="111" spans="1:4" x14ac:dyDescent="0.25">
      <c r="A111">
        <v>4547</v>
      </c>
      <c r="B111" t="s">
        <v>407</v>
      </c>
      <c r="C111" t="s">
        <v>315</v>
      </c>
      <c r="D111">
        <f>Table6[[#This Row],[id]]</f>
        <v>4547</v>
      </c>
    </row>
    <row r="112" spans="1:4" x14ac:dyDescent="0.25">
      <c r="A112">
        <v>4548</v>
      </c>
      <c r="B112" t="s">
        <v>406</v>
      </c>
      <c r="C112" t="s">
        <v>315</v>
      </c>
      <c r="D112">
        <f>Table6[[#This Row],[id]]</f>
        <v>4548</v>
      </c>
    </row>
    <row r="113" spans="1:4" x14ac:dyDescent="0.25">
      <c r="A113">
        <v>4549</v>
      </c>
      <c r="B113" t="s">
        <v>405</v>
      </c>
      <c r="C113" t="s">
        <v>315</v>
      </c>
      <c r="D113">
        <f>Table6[[#This Row],[id]]</f>
        <v>4549</v>
      </c>
    </row>
    <row r="114" spans="1:4" x14ac:dyDescent="0.25">
      <c r="A114">
        <v>4550</v>
      </c>
      <c r="B114" t="s">
        <v>404</v>
      </c>
      <c r="C114" t="s">
        <v>315</v>
      </c>
      <c r="D114">
        <f>Table6[[#This Row],[id]]</f>
        <v>4550</v>
      </c>
    </row>
    <row r="115" spans="1:4" x14ac:dyDescent="0.25">
      <c r="A115">
        <v>4551</v>
      </c>
      <c r="B115" t="s">
        <v>403</v>
      </c>
      <c r="C115" t="s">
        <v>315</v>
      </c>
      <c r="D115">
        <f>Table6[[#This Row],[id]]</f>
        <v>4551</v>
      </c>
    </row>
    <row r="116" spans="1:4" x14ac:dyDescent="0.25">
      <c r="A116">
        <v>4552</v>
      </c>
      <c r="B116" t="s">
        <v>402</v>
      </c>
      <c r="C116" t="s">
        <v>315</v>
      </c>
      <c r="D116">
        <f>Table6[[#This Row],[id]]</f>
        <v>4552</v>
      </c>
    </row>
    <row r="117" spans="1:4" x14ac:dyDescent="0.25">
      <c r="A117">
        <v>4553</v>
      </c>
      <c r="B117" t="s">
        <v>401</v>
      </c>
      <c r="C117" t="s">
        <v>315</v>
      </c>
      <c r="D117">
        <f>Table6[[#This Row],[id]]</f>
        <v>4553</v>
      </c>
    </row>
    <row r="118" spans="1:4" x14ac:dyDescent="0.25">
      <c r="A118">
        <v>4554</v>
      </c>
      <c r="B118" t="s">
        <v>400</v>
      </c>
      <c r="C118" t="s">
        <v>315</v>
      </c>
      <c r="D118">
        <f>Table6[[#This Row],[id]]</f>
        <v>4554</v>
      </c>
    </row>
    <row r="119" spans="1:4" x14ac:dyDescent="0.25">
      <c r="A119">
        <v>4555</v>
      </c>
      <c r="B119" t="s">
        <v>399</v>
      </c>
      <c r="C119" t="s">
        <v>315</v>
      </c>
      <c r="D119">
        <f>Table6[[#This Row],[id]]</f>
        <v>4555</v>
      </c>
    </row>
    <row r="120" spans="1:4" x14ac:dyDescent="0.25">
      <c r="A120">
        <v>4556</v>
      </c>
      <c r="B120" t="s">
        <v>397</v>
      </c>
      <c r="C120" t="s">
        <v>315</v>
      </c>
      <c r="D120">
        <f>Table6[[#This Row],[id]]</f>
        <v>4556</v>
      </c>
    </row>
    <row r="121" spans="1:4" x14ac:dyDescent="0.25">
      <c r="A121">
        <v>4557</v>
      </c>
      <c r="B121" t="s">
        <v>352</v>
      </c>
      <c r="C121" t="s">
        <v>315</v>
      </c>
      <c r="D121">
        <f>Table6[[#This Row],[id]]</f>
        <v>4557</v>
      </c>
    </row>
    <row r="122" spans="1:4" x14ac:dyDescent="0.25">
      <c r="A122">
        <v>4558</v>
      </c>
      <c r="B122" t="s">
        <v>365</v>
      </c>
      <c r="C122" t="s">
        <v>315</v>
      </c>
      <c r="D122">
        <f>Table6[[#This Row],[id]]</f>
        <v>4558</v>
      </c>
    </row>
    <row r="123" spans="1:4" x14ac:dyDescent="0.25">
      <c r="A123">
        <v>4559</v>
      </c>
      <c r="B123" t="s">
        <v>398</v>
      </c>
      <c r="C123" t="s">
        <v>315</v>
      </c>
      <c r="D123">
        <f>Table6[[#This Row],[id]]</f>
        <v>4559</v>
      </c>
    </row>
    <row r="124" spans="1:4" x14ac:dyDescent="0.25">
      <c r="A124">
        <v>4560</v>
      </c>
      <c r="B124" t="s">
        <v>397</v>
      </c>
      <c r="C124" t="s">
        <v>315</v>
      </c>
      <c r="D124">
        <f>Table6[[#This Row],[id]]</f>
        <v>4560</v>
      </c>
    </row>
    <row r="125" spans="1:4" x14ac:dyDescent="0.25">
      <c r="A125">
        <v>4561</v>
      </c>
      <c r="B125" t="s">
        <v>396</v>
      </c>
      <c r="C125" t="s">
        <v>315</v>
      </c>
      <c r="D125">
        <f>Table6[[#This Row],[id]]</f>
        <v>4561</v>
      </c>
    </row>
    <row r="126" spans="1:4" x14ac:dyDescent="0.25">
      <c r="A126">
        <v>4562</v>
      </c>
      <c r="B126" t="s">
        <v>395</v>
      </c>
      <c r="C126" t="s">
        <v>315</v>
      </c>
      <c r="D126">
        <f>Table6[[#This Row],[id]]</f>
        <v>4562</v>
      </c>
    </row>
    <row r="127" spans="1:4" x14ac:dyDescent="0.25">
      <c r="A127">
        <v>4563</v>
      </c>
      <c r="B127" t="s">
        <v>394</v>
      </c>
      <c r="C127" t="s">
        <v>315</v>
      </c>
      <c r="D127">
        <f>Table6[[#This Row],[id]]</f>
        <v>4563</v>
      </c>
    </row>
    <row r="128" spans="1:4" x14ac:dyDescent="0.25">
      <c r="A128">
        <v>4564</v>
      </c>
      <c r="B128" t="s">
        <v>393</v>
      </c>
      <c r="C128" t="s">
        <v>315</v>
      </c>
      <c r="D128">
        <f>Table6[[#This Row],[id]]</f>
        <v>4564</v>
      </c>
    </row>
    <row r="129" spans="1:4" x14ac:dyDescent="0.25">
      <c r="A129">
        <v>4565</v>
      </c>
      <c r="B129" t="s">
        <v>392</v>
      </c>
      <c r="C129" t="s">
        <v>315</v>
      </c>
      <c r="D129">
        <f>Table6[[#This Row],[id]]</f>
        <v>4565</v>
      </c>
    </row>
    <row r="130" spans="1:4" x14ac:dyDescent="0.25">
      <c r="A130">
        <v>4566</v>
      </c>
      <c r="B130" t="s">
        <v>391</v>
      </c>
      <c r="C130" t="s">
        <v>315</v>
      </c>
      <c r="D130">
        <f>Table6[[#This Row],[id]]</f>
        <v>4566</v>
      </c>
    </row>
    <row r="131" spans="1:4" x14ac:dyDescent="0.25">
      <c r="A131">
        <v>4567</v>
      </c>
      <c r="B131" t="s">
        <v>390</v>
      </c>
      <c r="C131" t="s">
        <v>315</v>
      </c>
      <c r="D131">
        <f>Table6[[#This Row],[id]]</f>
        <v>4567</v>
      </c>
    </row>
    <row r="132" spans="1:4" x14ac:dyDescent="0.25">
      <c r="A132">
        <v>4568</v>
      </c>
      <c r="B132" t="s">
        <v>389</v>
      </c>
      <c r="C132" t="s">
        <v>315</v>
      </c>
      <c r="D132">
        <f>Table6[[#This Row],[id]]</f>
        <v>4568</v>
      </c>
    </row>
    <row r="133" spans="1:4" x14ac:dyDescent="0.25">
      <c r="A133">
        <v>4569</v>
      </c>
      <c r="B133" t="s">
        <v>388</v>
      </c>
      <c r="C133" t="s">
        <v>315</v>
      </c>
      <c r="D133">
        <f>Table6[[#This Row],[id]]</f>
        <v>4569</v>
      </c>
    </row>
    <row r="134" spans="1:4" x14ac:dyDescent="0.25">
      <c r="A134">
        <v>4570</v>
      </c>
      <c r="B134" t="s">
        <v>387</v>
      </c>
      <c r="C134" t="s">
        <v>315</v>
      </c>
      <c r="D134">
        <f>Table6[[#This Row],[id]]</f>
        <v>4570</v>
      </c>
    </row>
    <row r="135" spans="1:4" x14ac:dyDescent="0.25">
      <c r="A135">
        <v>4571</v>
      </c>
      <c r="B135" t="s">
        <v>386</v>
      </c>
      <c r="C135" t="s">
        <v>315</v>
      </c>
      <c r="D135">
        <f>Table6[[#This Row],[id]]</f>
        <v>4571</v>
      </c>
    </row>
    <row r="136" spans="1:4" x14ac:dyDescent="0.25">
      <c r="A136">
        <v>4572</v>
      </c>
      <c r="B136" t="s">
        <v>385</v>
      </c>
      <c r="C136" t="s">
        <v>315</v>
      </c>
      <c r="D136">
        <f>Table6[[#This Row],[id]]</f>
        <v>4572</v>
      </c>
    </row>
    <row r="137" spans="1:4" x14ac:dyDescent="0.25">
      <c r="A137">
        <v>4573</v>
      </c>
      <c r="B137" t="s">
        <v>384</v>
      </c>
      <c r="C137" t="s">
        <v>315</v>
      </c>
      <c r="D137">
        <f>Table6[[#This Row],[id]]</f>
        <v>4573</v>
      </c>
    </row>
    <row r="138" spans="1:4" x14ac:dyDescent="0.25">
      <c r="A138">
        <v>4574</v>
      </c>
      <c r="B138" t="s">
        <v>383</v>
      </c>
      <c r="C138" t="s">
        <v>315</v>
      </c>
      <c r="D138">
        <f>Table6[[#This Row],[id]]</f>
        <v>4574</v>
      </c>
    </row>
    <row r="139" spans="1:4" x14ac:dyDescent="0.25">
      <c r="A139">
        <v>4575</v>
      </c>
      <c r="B139" t="s">
        <v>352</v>
      </c>
      <c r="C139" t="s">
        <v>315</v>
      </c>
      <c r="D139">
        <f>Table6[[#This Row],[id]]</f>
        <v>4575</v>
      </c>
    </row>
    <row r="140" spans="1:4" x14ac:dyDescent="0.25">
      <c r="A140">
        <v>4576</v>
      </c>
      <c r="B140" t="s">
        <v>365</v>
      </c>
      <c r="C140" t="s">
        <v>315</v>
      </c>
      <c r="D140">
        <f>Table6[[#This Row],[id]]</f>
        <v>4576</v>
      </c>
    </row>
    <row r="141" spans="1:4" x14ac:dyDescent="0.25">
      <c r="A141">
        <v>4577</v>
      </c>
      <c r="B141" t="s">
        <v>382</v>
      </c>
      <c r="C141" t="s">
        <v>315</v>
      </c>
      <c r="D141">
        <f>Table6[[#This Row],[id]]</f>
        <v>4577</v>
      </c>
    </row>
    <row r="142" spans="1:4" x14ac:dyDescent="0.25">
      <c r="A142">
        <v>4578</v>
      </c>
      <c r="B142" t="s">
        <v>316</v>
      </c>
      <c r="C142" t="s">
        <v>381</v>
      </c>
      <c r="D142">
        <f>Table6[[#This Row],[id]]</f>
        <v>4578</v>
      </c>
    </row>
    <row r="143" spans="1:4" x14ac:dyDescent="0.25">
      <c r="A143">
        <v>4579</v>
      </c>
      <c r="B143" t="s">
        <v>316</v>
      </c>
      <c r="C143" t="s">
        <v>380</v>
      </c>
      <c r="D143">
        <f>Table6[[#This Row],[id]]</f>
        <v>4579</v>
      </c>
    </row>
    <row r="144" spans="1:4" x14ac:dyDescent="0.25">
      <c r="A144">
        <v>4580</v>
      </c>
      <c r="B144" t="s">
        <v>316</v>
      </c>
      <c r="C144" t="s">
        <v>379</v>
      </c>
      <c r="D144">
        <f>Table6[[#This Row],[id]]</f>
        <v>4580</v>
      </c>
    </row>
    <row r="145" spans="1:4" x14ac:dyDescent="0.25">
      <c r="A145">
        <v>4581</v>
      </c>
      <c r="B145" t="s">
        <v>316</v>
      </c>
      <c r="C145" t="s">
        <v>378</v>
      </c>
      <c r="D145">
        <f>Table6[[#This Row],[id]]</f>
        <v>4581</v>
      </c>
    </row>
    <row r="146" spans="1:4" x14ac:dyDescent="0.25">
      <c r="A146">
        <v>4582</v>
      </c>
      <c r="B146" t="s">
        <v>316</v>
      </c>
      <c r="C146" t="s">
        <v>377</v>
      </c>
      <c r="D146">
        <f>Table6[[#This Row],[id]]</f>
        <v>4582</v>
      </c>
    </row>
    <row r="147" spans="1:4" x14ac:dyDescent="0.25">
      <c r="A147">
        <v>4583</v>
      </c>
      <c r="B147" t="s">
        <v>316</v>
      </c>
      <c r="C147" t="s">
        <v>376</v>
      </c>
      <c r="D147">
        <f>Table6[[#This Row],[id]]</f>
        <v>4583</v>
      </c>
    </row>
    <row r="148" spans="1:4" x14ac:dyDescent="0.25">
      <c r="A148">
        <v>4584</v>
      </c>
      <c r="B148" t="s">
        <v>316</v>
      </c>
      <c r="C148" t="s">
        <v>375</v>
      </c>
      <c r="D148">
        <f>Table6[[#This Row],[id]]</f>
        <v>4584</v>
      </c>
    </row>
    <row r="149" spans="1:4" x14ac:dyDescent="0.25">
      <c r="A149">
        <v>4585</v>
      </c>
      <c r="B149" t="s">
        <v>316</v>
      </c>
      <c r="C149" t="s">
        <v>374</v>
      </c>
      <c r="D149">
        <f>Table6[[#This Row],[id]]</f>
        <v>4585</v>
      </c>
    </row>
    <row r="150" spans="1:4" x14ac:dyDescent="0.25">
      <c r="A150">
        <v>4586</v>
      </c>
      <c r="B150" t="s">
        <v>316</v>
      </c>
      <c r="C150" t="s">
        <v>373</v>
      </c>
      <c r="D150">
        <f>Table6[[#This Row],[id]]</f>
        <v>4586</v>
      </c>
    </row>
    <row r="151" spans="1:4" x14ac:dyDescent="0.25">
      <c r="A151">
        <v>4587</v>
      </c>
      <c r="B151" t="s">
        <v>316</v>
      </c>
      <c r="C151" t="s">
        <v>372</v>
      </c>
      <c r="D151">
        <f>Table6[[#This Row],[id]]</f>
        <v>4587</v>
      </c>
    </row>
    <row r="152" spans="1:4" x14ac:dyDescent="0.25">
      <c r="A152">
        <v>4588</v>
      </c>
      <c r="B152" t="s">
        <v>316</v>
      </c>
      <c r="C152" t="s">
        <v>371</v>
      </c>
      <c r="D152">
        <f>Table6[[#This Row],[id]]</f>
        <v>4588</v>
      </c>
    </row>
    <row r="153" spans="1:4" x14ac:dyDescent="0.25">
      <c r="A153">
        <v>4589</v>
      </c>
      <c r="B153" t="s">
        <v>366</v>
      </c>
      <c r="C153">
        <v>50664</v>
      </c>
      <c r="D153">
        <f>Table6[[#This Row],[id]]</f>
        <v>4589</v>
      </c>
    </row>
    <row r="154" spans="1:4" x14ac:dyDescent="0.25">
      <c r="A154">
        <v>4590</v>
      </c>
      <c r="B154" t="s">
        <v>370</v>
      </c>
      <c r="C154" t="s">
        <v>369</v>
      </c>
      <c r="D154">
        <f>Table6[[#This Row],[id]]</f>
        <v>4590</v>
      </c>
    </row>
    <row r="155" spans="1:4" x14ac:dyDescent="0.25">
      <c r="A155">
        <v>4591</v>
      </c>
      <c r="B155" t="s">
        <v>368</v>
      </c>
      <c r="C155" t="s">
        <v>367</v>
      </c>
      <c r="D155">
        <f>Table6[[#This Row],[id]]</f>
        <v>4591</v>
      </c>
    </row>
    <row r="156" spans="1:4" x14ac:dyDescent="0.25">
      <c r="A156">
        <v>4592</v>
      </c>
      <c r="B156" t="s">
        <v>366</v>
      </c>
      <c r="C156">
        <v>50664</v>
      </c>
      <c r="D156">
        <f>Table6[[#This Row],[id]]</f>
        <v>4592</v>
      </c>
    </row>
    <row r="157" spans="1:4" x14ac:dyDescent="0.25">
      <c r="A157">
        <v>4593</v>
      </c>
      <c r="B157" t="s">
        <v>365</v>
      </c>
      <c r="C157" t="s">
        <v>315</v>
      </c>
      <c r="D157">
        <f>Table6[[#This Row],[id]]</f>
        <v>4593</v>
      </c>
    </row>
    <row r="158" spans="1:4" x14ac:dyDescent="0.25">
      <c r="A158">
        <v>4594</v>
      </c>
      <c r="B158" t="s">
        <v>316</v>
      </c>
      <c r="C158" t="s">
        <v>364</v>
      </c>
      <c r="D158">
        <f>Table6[[#This Row],[id]]</f>
        <v>4594</v>
      </c>
    </row>
    <row r="159" spans="1:4" x14ac:dyDescent="0.25">
      <c r="A159">
        <v>4595</v>
      </c>
      <c r="B159" t="s">
        <v>316</v>
      </c>
      <c r="C159" t="s">
        <v>363</v>
      </c>
      <c r="D159">
        <f>Table6[[#This Row],[id]]</f>
        <v>4595</v>
      </c>
    </row>
    <row r="160" spans="1:4" x14ac:dyDescent="0.25">
      <c r="A160">
        <v>4596</v>
      </c>
      <c r="B160" t="s">
        <v>316</v>
      </c>
      <c r="C160" t="s">
        <v>224</v>
      </c>
      <c r="D160">
        <f>Table6[[#This Row],[id]]</f>
        <v>4596</v>
      </c>
    </row>
    <row r="161" spans="1:4" x14ac:dyDescent="0.25">
      <c r="A161">
        <v>4597</v>
      </c>
      <c r="B161" t="s">
        <v>362</v>
      </c>
      <c r="C161" t="s">
        <v>315</v>
      </c>
      <c r="D161">
        <f>Table6[[#This Row],[id]]</f>
        <v>4597</v>
      </c>
    </row>
    <row r="162" spans="1:4" x14ac:dyDescent="0.25">
      <c r="A162">
        <v>4598</v>
      </c>
      <c r="B162" t="s">
        <v>362</v>
      </c>
      <c r="C162" t="s">
        <v>315</v>
      </c>
      <c r="D162">
        <f>Table6[[#This Row],[id]]</f>
        <v>4598</v>
      </c>
    </row>
    <row r="163" spans="1:4" x14ac:dyDescent="0.25">
      <c r="A163">
        <v>4599</v>
      </c>
      <c r="B163" t="s">
        <v>361</v>
      </c>
      <c r="C163" t="s">
        <v>315</v>
      </c>
      <c r="D163">
        <f>Table6[[#This Row],[id]]</f>
        <v>4599</v>
      </c>
    </row>
    <row r="164" spans="1:4" x14ac:dyDescent="0.25">
      <c r="A164">
        <v>4600</v>
      </c>
      <c r="B164" t="s">
        <v>360</v>
      </c>
      <c r="C164" t="s">
        <v>315</v>
      </c>
      <c r="D164">
        <f>Table6[[#This Row],[id]]</f>
        <v>4600</v>
      </c>
    </row>
    <row r="165" spans="1:4" x14ac:dyDescent="0.25">
      <c r="A165">
        <v>4601</v>
      </c>
      <c r="B165" t="s">
        <v>359</v>
      </c>
      <c r="C165" t="s">
        <v>315</v>
      </c>
      <c r="D165">
        <f>Table6[[#This Row],[id]]</f>
        <v>4601</v>
      </c>
    </row>
    <row r="166" spans="1:4" x14ac:dyDescent="0.25">
      <c r="A166">
        <v>4602</v>
      </c>
      <c r="B166" t="s">
        <v>316</v>
      </c>
      <c r="C166" t="s">
        <v>358</v>
      </c>
      <c r="D166">
        <f>Table6[[#This Row],[id]]</f>
        <v>4602</v>
      </c>
    </row>
    <row r="167" spans="1:4" x14ac:dyDescent="0.25">
      <c r="A167">
        <v>4603</v>
      </c>
      <c r="B167" t="s">
        <v>316</v>
      </c>
      <c r="C167" t="s">
        <v>357</v>
      </c>
      <c r="D167">
        <f>Table6[[#This Row],[id]]</f>
        <v>4603</v>
      </c>
    </row>
    <row r="168" spans="1:4" x14ac:dyDescent="0.25">
      <c r="A168">
        <v>4604</v>
      </c>
      <c r="B168" t="s">
        <v>356</v>
      </c>
      <c r="C168" t="s">
        <v>315</v>
      </c>
      <c r="D168">
        <f>Table6[[#This Row],[id]]</f>
        <v>4604</v>
      </c>
    </row>
    <row r="169" spans="1:4" x14ac:dyDescent="0.25">
      <c r="A169">
        <v>4605</v>
      </c>
      <c r="B169" t="s">
        <v>352</v>
      </c>
      <c r="C169" t="s">
        <v>315</v>
      </c>
      <c r="D169">
        <f>Table6[[#This Row],[id]]</f>
        <v>4605</v>
      </c>
    </row>
    <row r="170" spans="1:4" x14ac:dyDescent="0.25">
      <c r="A170">
        <v>4606</v>
      </c>
      <c r="B170" t="s">
        <v>355</v>
      </c>
      <c r="C170" t="s">
        <v>354</v>
      </c>
      <c r="D170">
        <f>Table6[[#This Row],[id]]</f>
        <v>4606</v>
      </c>
    </row>
    <row r="171" spans="1:4" x14ac:dyDescent="0.25">
      <c r="A171">
        <v>4607</v>
      </c>
      <c r="B171" t="s">
        <v>353</v>
      </c>
      <c r="C171" t="s">
        <v>315</v>
      </c>
      <c r="D171">
        <f>Table6[[#This Row],[id]]</f>
        <v>4607</v>
      </c>
    </row>
    <row r="172" spans="1:4" x14ac:dyDescent="0.25">
      <c r="A172">
        <v>4608</v>
      </c>
      <c r="B172" t="s">
        <v>352</v>
      </c>
      <c r="C172" t="s">
        <v>315</v>
      </c>
      <c r="D172">
        <f>Table6[[#This Row],[id]]</f>
        <v>4608</v>
      </c>
    </row>
    <row r="173" spans="1:4" x14ac:dyDescent="0.25">
      <c r="A173">
        <v>4609</v>
      </c>
      <c r="B173" t="s">
        <v>351</v>
      </c>
      <c r="C173" t="s">
        <v>315</v>
      </c>
      <c r="D173">
        <f>Table6[[#This Row],[id]]</f>
        <v>4609</v>
      </c>
    </row>
    <row r="174" spans="1:4" x14ac:dyDescent="0.25">
      <c r="A174">
        <v>4610</v>
      </c>
      <c r="B174" t="s">
        <v>350</v>
      </c>
      <c r="C174" t="s">
        <v>315</v>
      </c>
      <c r="D174">
        <f>Table6[[#This Row],[id]]</f>
        <v>4610</v>
      </c>
    </row>
    <row r="175" spans="1:4" x14ac:dyDescent="0.25">
      <c r="A175">
        <v>4611</v>
      </c>
      <c r="B175" t="s">
        <v>349</v>
      </c>
      <c r="C175" t="s">
        <v>315</v>
      </c>
      <c r="D175">
        <f>Table6[[#This Row],[id]]</f>
        <v>4611</v>
      </c>
    </row>
    <row r="176" spans="1:4" x14ac:dyDescent="0.25">
      <c r="A176">
        <v>4612</v>
      </c>
      <c r="B176" t="s">
        <v>348</v>
      </c>
      <c r="C176" t="s">
        <v>347</v>
      </c>
      <c r="D176">
        <f>Table6[[#This Row],[id]]</f>
        <v>4612</v>
      </c>
    </row>
    <row r="177" spans="1:4" x14ac:dyDescent="0.25">
      <c r="A177">
        <v>4613</v>
      </c>
      <c r="B177" t="s">
        <v>346</v>
      </c>
      <c r="C177" t="s">
        <v>345</v>
      </c>
      <c r="D177">
        <f>Table6[[#This Row],[id]]</f>
        <v>4613</v>
      </c>
    </row>
    <row r="178" spans="1:4" x14ac:dyDescent="0.25">
      <c r="A178">
        <v>4614</v>
      </c>
      <c r="B178" t="s">
        <v>344</v>
      </c>
      <c r="C178" t="s">
        <v>315</v>
      </c>
      <c r="D178">
        <f>Table6[[#This Row],[id]]</f>
        <v>4614</v>
      </c>
    </row>
    <row r="179" spans="1:4" x14ac:dyDescent="0.25">
      <c r="A179">
        <v>4615</v>
      </c>
      <c r="B179" t="s">
        <v>343</v>
      </c>
      <c r="C179" t="s">
        <v>315</v>
      </c>
      <c r="D179">
        <f>Table6[[#This Row],[id]]</f>
        <v>4615</v>
      </c>
    </row>
    <row r="180" spans="1:4" x14ac:dyDescent="0.25">
      <c r="A180">
        <v>4616</v>
      </c>
      <c r="B180" t="s">
        <v>342</v>
      </c>
      <c r="C180" t="s">
        <v>315</v>
      </c>
      <c r="D180">
        <f>Table6[[#This Row],[id]]</f>
        <v>4616</v>
      </c>
    </row>
    <row r="181" spans="1:4" x14ac:dyDescent="0.25">
      <c r="A181">
        <v>4617</v>
      </c>
      <c r="B181" t="s">
        <v>341</v>
      </c>
      <c r="C181" t="s">
        <v>315</v>
      </c>
      <c r="D181">
        <f>Table6[[#This Row],[id]]</f>
        <v>4617</v>
      </c>
    </row>
    <row r="182" spans="1:4" x14ac:dyDescent="0.25">
      <c r="A182">
        <v>4618</v>
      </c>
      <c r="B182" t="s">
        <v>340</v>
      </c>
      <c r="C182" t="s">
        <v>339</v>
      </c>
      <c r="D182">
        <f>Table6[[#This Row],[id]]</f>
        <v>4618</v>
      </c>
    </row>
    <row r="183" spans="1:4" x14ac:dyDescent="0.25">
      <c r="A183">
        <v>4619</v>
      </c>
      <c r="B183" t="s">
        <v>338</v>
      </c>
      <c r="C183" t="s">
        <v>315</v>
      </c>
      <c r="D183">
        <f>Table6[[#This Row],[id]]</f>
        <v>4619</v>
      </c>
    </row>
    <row r="184" spans="1:4" x14ac:dyDescent="0.25">
      <c r="A184">
        <v>4620</v>
      </c>
      <c r="B184" t="s">
        <v>337</v>
      </c>
      <c r="C184" t="s">
        <v>315</v>
      </c>
      <c r="D184">
        <f>Table6[[#This Row],[id]]</f>
        <v>4620</v>
      </c>
    </row>
    <row r="185" spans="1:4" x14ac:dyDescent="0.25">
      <c r="A185">
        <v>4621</v>
      </c>
      <c r="B185" t="s">
        <v>336</v>
      </c>
      <c r="C185" t="s">
        <v>315</v>
      </c>
      <c r="D185">
        <f>Table6[[#This Row],[id]]</f>
        <v>4621</v>
      </c>
    </row>
    <row r="186" spans="1:4" x14ac:dyDescent="0.25">
      <c r="A186">
        <v>4622</v>
      </c>
      <c r="B186" t="s">
        <v>335</v>
      </c>
      <c r="C186" t="s">
        <v>315</v>
      </c>
      <c r="D186">
        <f>Table6[[#This Row],[id]]</f>
        <v>4622</v>
      </c>
    </row>
    <row r="187" spans="1:4" x14ac:dyDescent="0.25">
      <c r="A187">
        <v>4623</v>
      </c>
      <c r="B187" t="s">
        <v>334</v>
      </c>
      <c r="C187" t="s">
        <v>315</v>
      </c>
      <c r="D187">
        <f>Table6[[#This Row],[id]]</f>
        <v>4623</v>
      </c>
    </row>
    <row r="188" spans="1:4" x14ac:dyDescent="0.25">
      <c r="A188">
        <v>4624</v>
      </c>
      <c r="B188" t="s">
        <v>333</v>
      </c>
      <c r="C188" t="s">
        <v>315</v>
      </c>
      <c r="D188">
        <f>Table6[[#This Row],[id]]</f>
        <v>4624</v>
      </c>
    </row>
    <row r="189" spans="1:4" x14ac:dyDescent="0.25">
      <c r="A189">
        <v>4625</v>
      </c>
      <c r="B189" t="s">
        <v>332</v>
      </c>
      <c r="C189" t="s">
        <v>315</v>
      </c>
      <c r="D189">
        <f>Table6[[#This Row],[id]]</f>
        <v>4625</v>
      </c>
    </row>
    <row r="190" spans="1:4" x14ac:dyDescent="0.25">
      <c r="A190">
        <v>4626</v>
      </c>
      <c r="B190" t="s">
        <v>331</v>
      </c>
      <c r="C190" t="s">
        <v>200</v>
      </c>
      <c r="D190">
        <f>Table6[[#This Row],[id]]</f>
        <v>4626</v>
      </c>
    </row>
    <row r="191" spans="1:4" x14ac:dyDescent="0.25">
      <c r="A191">
        <v>4627</v>
      </c>
      <c r="B191" t="s">
        <v>330</v>
      </c>
      <c r="C191">
        <v>51467</v>
      </c>
      <c r="D191">
        <f>Table6[[#This Row],[id]]</f>
        <v>4627</v>
      </c>
    </row>
    <row r="192" spans="1:4" x14ac:dyDescent="0.25">
      <c r="A192">
        <v>4628</v>
      </c>
      <c r="B192" t="s">
        <v>329</v>
      </c>
      <c r="C192" t="s">
        <v>253</v>
      </c>
      <c r="D192">
        <f>Table6[[#This Row],[id]]</f>
        <v>4628</v>
      </c>
    </row>
    <row r="193" spans="1:4" x14ac:dyDescent="0.25">
      <c r="A193">
        <v>4629</v>
      </c>
      <c r="B193" t="s">
        <v>328</v>
      </c>
      <c r="C193" t="s">
        <v>288</v>
      </c>
      <c r="D193">
        <f>Table6[[#This Row],[id]]</f>
        <v>4629</v>
      </c>
    </row>
    <row r="194" spans="1:4" x14ac:dyDescent="0.25">
      <c r="A194">
        <v>4630</v>
      </c>
      <c r="B194" t="s">
        <v>327</v>
      </c>
      <c r="C194" t="s">
        <v>287</v>
      </c>
      <c r="D194">
        <f>Table6[[#This Row],[id]]</f>
        <v>4630</v>
      </c>
    </row>
    <row r="195" spans="1:4" x14ac:dyDescent="0.25">
      <c r="A195">
        <v>4631</v>
      </c>
      <c r="B195" t="s">
        <v>326</v>
      </c>
      <c r="C195" t="s">
        <v>286</v>
      </c>
      <c r="D195">
        <f>Table6[[#This Row],[id]]</f>
        <v>4631</v>
      </c>
    </row>
    <row r="196" spans="1:4" x14ac:dyDescent="0.25">
      <c r="A196">
        <v>4632</v>
      </c>
      <c r="B196" t="s">
        <v>325</v>
      </c>
      <c r="C196" t="s">
        <v>284</v>
      </c>
      <c r="D196">
        <f>Table6[[#This Row],[id]]</f>
        <v>4632</v>
      </c>
    </row>
    <row r="197" spans="1:4" x14ac:dyDescent="0.25">
      <c r="A197">
        <v>4633</v>
      </c>
      <c r="B197" t="s">
        <v>324</v>
      </c>
      <c r="C197" t="s">
        <v>279</v>
      </c>
      <c r="D197">
        <f>Table6[[#This Row],[id]]</f>
        <v>4633</v>
      </c>
    </row>
    <row r="198" spans="1:4" x14ac:dyDescent="0.25">
      <c r="A198">
        <v>4634</v>
      </c>
      <c r="B198" t="s">
        <v>323</v>
      </c>
      <c r="C198" t="s">
        <v>277</v>
      </c>
      <c r="D198">
        <f>Table6[[#This Row],[id]]</f>
        <v>4634</v>
      </c>
    </row>
    <row r="199" spans="1:4" x14ac:dyDescent="0.25">
      <c r="A199">
        <v>4635</v>
      </c>
      <c r="B199" t="s">
        <v>322</v>
      </c>
      <c r="C199" t="s">
        <v>275</v>
      </c>
      <c r="D199">
        <f>Table6[[#This Row],[id]]</f>
        <v>4635</v>
      </c>
    </row>
    <row r="200" spans="1:4" x14ac:dyDescent="0.25">
      <c r="A200">
        <v>4636</v>
      </c>
      <c r="B200" t="s">
        <v>321</v>
      </c>
      <c r="C200" t="s">
        <v>272</v>
      </c>
      <c r="D200">
        <f>Table6[[#This Row],[id]]</f>
        <v>4636</v>
      </c>
    </row>
    <row r="201" spans="1:4" x14ac:dyDescent="0.25">
      <c r="A201">
        <v>4637</v>
      </c>
      <c r="B201" t="s">
        <v>320</v>
      </c>
      <c r="C201" t="s">
        <v>269</v>
      </c>
      <c r="D201">
        <f>Table6[[#This Row],[id]]</f>
        <v>4637</v>
      </c>
    </row>
    <row r="202" spans="1:4" x14ac:dyDescent="0.25">
      <c r="A202">
        <v>4638</v>
      </c>
      <c r="B202" t="s">
        <v>318</v>
      </c>
      <c r="C202">
        <v>51581</v>
      </c>
      <c r="D202">
        <f>Table6[[#This Row],[id]]</f>
        <v>4638</v>
      </c>
    </row>
    <row r="203" spans="1:4" x14ac:dyDescent="0.25">
      <c r="A203">
        <v>4639</v>
      </c>
      <c r="B203" t="s">
        <v>317</v>
      </c>
      <c r="C203" t="s">
        <v>223</v>
      </c>
      <c r="D203">
        <f>Table6[[#This Row],[id]]</f>
        <v>4639</v>
      </c>
    </row>
    <row r="204" spans="1:4" x14ac:dyDescent="0.25">
      <c r="A204">
        <v>4640</v>
      </c>
      <c r="B204" t="s">
        <v>316</v>
      </c>
      <c r="C204" t="s">
        <v>224</v>
      </c>
      <c r="D204">
        <f>Table6[[#This Row],[id]]</f>
        <v>4640</v>
      </c>
    </row>
    <row r="205" spans="1:4" x14ac:dyDescent="0.25">
      <c r="A205">
        <v>4641</v>
      </c>
      <c r="B205" t="s">
        <v>783</v>
      </c>
      <c r="C205" t="s">
        <v>782</v>
      </c>
      <c r="D205">
        <f>Table6[[#This Row],[id]]</f>
        <v>4641</v>
      </c>
    </row>
    <row r="206" spans="1:4" x14ac:dyDescent="0.25">
      <c r="A206">
        <v>4642</v>
      </c>
      <c r="B206" t="s">
        <v>781</v>
      </c>
      <c r="C206" t="s">
        <v>780</v>
      </c>
      <c r="D206">
        <f>Table6[[#This Row],[id]]</f>
        <v>4642</v>
      </c>
    </row>
    <row r="207" spans="1:4" x14ac:dyDescent="0.25">
      <c r="A207">
        <v>4643</v>
      </c>
      <c r="B207" t="s">
        <v>779</v>
      </c>
      <c r="C207" t="s">
        <v>778</v>
      </c>
      <c r="D207">
        <f>Table6[[#This Row],[id]]</f>
        <v>4643</v>
      </c>
    </row>
    <row r="208" spans="1:4" x14ac:dyDescent="0.25">
      <c r="A208">
        <v>4644</v>
      </c>
      <c r="B208" t="s">
        <v>777</v>
      </c>
      <c r="C208" t="s">
        <v>776</v>
      </c>
      <c r="D208">
        <f>Table6[[#This Row],[id]]</f>
        <v>4644</v>
      </c>
    </row>
    <row r="209" spans="1:4" x14ac:dyDescent="0.25">
      <c r="A209">
        <v>4645</v>
      </c>
      <c r="B209" t="s">
        <v>775</v>
      </c>
      <c r="C209" t="s">
        <v>774</v>
      </c>
      <c r="D209">
        <f>Table6[[#This Row],[id]]</f>
        <v>4645</v>
      </c>
    </row>
    <row r="210" spans="1:4" x14ac:dyDescent="0.25">
      <c r="A210">
        <v>4646</v>
      </c>
      <c r="B210" t="s">
        <v>773</v>
      </c>
      <c r="C210" t="s">
        <v>772</v>
      </c>
      <c r="D210">
        <f>Table6[[#This Row],[id]]</f>
        <v>4646</v>
      </c>
    </row>
    <row r="211" spans="1:4" x14ac:dyDescent="0.25">
      <c r="A211">
        <v>4647</v>
      </c>
      <c r="B211" t="s">
        <v>771</v>
      </c>
      <c r="C211" t="s">
        <v>770</v>
      </c>
      <c r="D211">
        <f>Table6[[#This Row],[id]]</f>
        <v>4647</v>
      </c>
    </row>
    <row r="212" spans="1:4" x14ac:dyDescent="0.25">
      <c r="A212">
        <v>4648</v>
      </c>
      <c r="B212" t="s">
        <v>481</v>
      </c>
      <c r="C212" t="s">
        <v>769</v>
      </c>
      <c r="D212">
        <f>Table6[[#This Row],[id]]</f>
        <v>4648</v>
      </c>
    </row>
    <row r="213" spans="1:4" x14ac:dyDescent="0.25">
      <c r="A213">
        <v>4649</v>
      </c>
      <c r="B213" t="s">
        <v>480</v>
      </c>
      <c r="C213" t="s">
        <v>768</v>
      </c>
      <c r="D213">
        <f>Table6[[#This Row],[id]]</f>
        <v>4649</v>
      </c>
    </row>
    <row r="214" spans="1:4" x14ac:dyDescent="0.25">
      <c r="A214">
        <v>4650</v>
      </c>
      <c r="B214" t="s">
        <v>767</v>
      </c>
      <c r="C214" t="s">
        <v>766</v>
      </c>
      <c r="D214">
        <f>Table6[[#This Row],[id]]</f>
        <v>4650</v>
      </c>
    </row>
    <row r="215" spans="1:4" x14ac:dyDescent="0.25">
      <c r="A215">
        <v>4651</v>
      </c>
      <c r="B215" t="s">
        <v>765</v>
      </c>
      <c r="C215" t="s">
        <v>764</v>
      </c>
      <c r="D215">
        <f>Table6[[#This Row],[id]]</f>
        <v>4651</v>
      </c>
    </row>
    <row r="216" spans="1:4" x14ac:dyDescent="0.25">
      <c r="A216">
        <v>4652</v>
      </c>
      <c r="B216" t="s">
        <v>447</v>
      </c>
      <c r="C216" t="s">
        <v>138</v>
      </c>
      <c r="D216">
        <f>Table6[[#This Row],[id]]</f>
        <v>4652</v>
      </c>
    </row>
    <row r="217" spans="1:4" x14ac:dyDescent="0.25">
      <c r="A217">
        <v>4653</v>
      </c>
      <c r="B217" t="s">
        <v>763</v>
      </c>
      <c r="C217" t="s">
        <v>147</v>
      </c>
      <c r="D217">
        <f>Table6[[#This Row],[id]]</f>
        <v>4653</v>
      </c>
    </row>
    <row r="218" spans="1:4" x14ac:dyDescent="0.25">
      <c r="A218">
        <v>4654</v>
      </c>
      <c r="B218" t="s">
        <v>762</v>
      </c>
      <c r="C218" t="s">
        <v>223</v>
      </c>
      <c r="D218">
        <f>Table6[[#This Row],[id]]</f>
        <v>4654</v>
      </c>
    </row>
    <row r="219" spans="1:4" x14ac:dyDescent="0.25">
      <c r="A219">
        <v>4655</v>
      </c>
      <c r="B219" t="s">
        <v>758</v>
      </c>
      <c r="C219" t="s">
        <v>761</v>
      </c>
      <c r="D219">
        <f>Table6[[#This Row],[id]]</f>
        <v>4655</v>
      </c>
    </row>
    <row r="220" spans="1:4" x14ac:dyDescent="0.25">
      <c r="A220">
        <v>4656</v>
      </c>
      <c r="B220" t="s">
        <v>476</v>
      </c>
      <c r="C220" t="s">
        <v>760</v>
      </c>
      <c r="D220">
        <f>Table6[[#This Row],[id]]</f>
        <v>4656</v>
      </c>
    </row>
    <row r="221" spans="1:4" x14ac:dyDescent="0.25">
      <c r="A221">
        <v>4657</v>
      </c>
      <c r="B221" t="s">
        <v>477</v>
      </c>
      <c r="C221" t="s">
        <v>759</v>
      </c>
      <c r="D221">
        <f>Table6[[#This Row],[id]]</f>
        <v>4657</v>
      </c>
    </row>
    <row r="222" spans="1:4" x14ac:dyDescent="0.25">
      <c r="A222">
        <v>4658</v>
      </c>
      <c r="B222" t="s">
        <v>758</v>
      </c>
      <c r="C222" t="s">
        <v>757</v>
      </c>
      <c r="D222">
        <f>Table6[[#This Row],[id]]</f>
        <v>4658</v>
      </c>
    </row>
    <row r="223" spans="1:4" x14ac:dyDescent="0.25">
      <c r="A223">
        <v>4659</v>
      </c>
      <c r="B223" t="s">
        <v>756</v>
      </c>
      <c r="C223" t="s">
        <v>755</v>
      </c>
      <c r="D223">
        <f>Table6[[#This Row],[id]]</f>
        <v>4659</v>
      </c>
    </row>
    <row r="224" spans="1:4" x14ac:dyDescent="0.25">
      <c r="A224">
        <v>4660</v>
      </c>
      <c r="B224" t="s">
        <v>754</v>
      </c>
      <c r="C224" t="s">
        <v>753</v>
      </c>
      <c r="D224">
        <f>Table6[[#This Row],[id]]</f>
        <v>4660</v>
      </c>
    </row>
    <row r="225" spans="1:4" x14ac:dyDescent="0.25">
      <c r="A225">
        <v>4661</v>
      </c>
      <c r="B225" t="s">
        <v>752</v>
      </c>
      <c r="C225" t="s">
        <v>751</v>
      </c>
      <c r="D225">
        <f>Table6[[#This Row],[id]]</f>
        <v>4661</v>
      </c>
    </row>
    <row r="226" spans="1:4" x14ac:dyDescent="0.25">
      <c r="A226">
        <v>4662</v>
      </c>
      <c r="B226" t="s">
        <v>750</v>
      </c>
      <c r="C226" t="s">
        <v>749</v>
      </c>
      <c r="D226">
        <f>Table6[[#This Row],[id]]</f>
        <v>4662</v>
      </c>
    </row>
    <row r="227" spans="1:4" x14ac:dyDescent="0.25">
      <c r="A227">
        <v>4663</v>
      </c>
      <c r="B227" t="s">
        <v>748</v>
      </c>
      <c r="C227" t="s">
        <v>747</v>
      </c>
      <c r="D227">
        <f>Table6[[#This Row],[id]]</f>
        <v>4663</v>
      </c>
    </row>
    <row r="228" spans="1:4" x14ac:dyDescent="0.25">
      <c r="A228">
        <v>4664</v>
      </c>
      <c r="B228" t="s">
        <v>746</v>
      </c>
      <c r="C228" t="s">
        <v>745</v>
      </c>
      <c r="D228">
        <f>Table6[[#This Row],[id]]</f>
        <v>4664</v>
      </c>
    </row>
    <row r="229" spans="1:4" x14ac:dyDescent="0.25">
      <c r="A229">
        <v>4665</v>
      </c>
      <c r="B229" t="s">
        <v>744</v>
      </c>
      <c r="C229" t="s">
        <v>743</v>
      </c>
      <c r="D229">
        <f>Table6[[#This Row],[id]]</f>
        <v>4665</v>
      </c>
    </row>
    <row r="230" spans="1:4" x14ac:dyDescent="0.25">
      <c r="A230">
        <v>4666</v>
      </c>
      <c r="B230" t="s">
        <v>742</v>
      </c>
      <c r="C230" t="s">
        <v>741</v>
      </c>
      <c r="D230">
        <f>Table6[[#This Row],[id]]</f>
        <v>4666</v>
      </c>
    </row>
    <row r="231" spans="1:4" x14ac:dyDescent="0.25">
      <c r="A231">
        <v>4667</v>
      </c>
      <c r="B231" t="s">
        <v>740</v>
      </c>
      <c r="C231" t="s">
        <v>739</v>
      </c>
      <c r="D231">
        <f>Table6[[#This Row],[id]]</f>
        <v>4667</v>
      </c>
    </row>
    <row r="232" spans="1:4" x14ac:dyDescent="0.25">
      <c r="A232">
        <v>4668</v>
      </c>
      <c r="B232" t="s">
        <v>738</v>
      </c>
      <c r="C232" t="s">
        <v>737</v>
      </c>
      <c r="D232">
        <f>Table6[[#This Row],[id]]</f>
        <v>4668</v>
      </c>
    </row>
    <row r="233" spans="1:4" x14ac:dyDescent="0.25">
      <c r="A233">
        <v>4669</v>
      </c>
      <c r="B233" t="s">
        <v>736</v>
      </c>
      <c r="C233" t="s">
        <v>735</v>
      </c>
      <c r="D233">
        <f>Table6[[#This Row],[id]]</f>
        <v>4669</v>
      </c>
    </row>
    <row r="234" spans="1:4" x14ac:dyDescent="0.25">
      <c r="A234">
        <v>4670</v>
      </c>
      <c r="B234" t="s">
        <v>699</v>
      </c>
      <c r="C234" t="s">
        <v>734</v>
      </c>
      <c r="D234">
        <f>Table6[[#This Row],[id]]</f>
        <v>4670</v>
      </c>
    </row>
    <row r="235" spans="1:4" x14ac:dyDescent="0.25">
      <c r="A235">
        <v>4671</v>
      </c>
      <c r="B235" t="s">
        <v>697</v>
      </c>
      <c r="C235" t="s">
        <v>733</v>
      </c>
      <c r="D235">
        <f>Table6[[#This Row],[id]]</f>
        <v>4671</v>
      </c>
    </row>
    <row r="236" spans="1:4" x14ac:dyDescent="0.25">
      <c r="A236">
        <v>4672</v>
      </c>
      <c r="B236" t="s">
        <v>695</v>
      </c>
      <c r="C236" t="s">
        <v>732</v>
      </c>
      <c r="D236">
        <f>Table6[[#This Row],[id]]</f>
        <v>4672</v>
      </c>
    </row>
    <row r="237" spans="1:4" x14ac:dyDescent="0.25">
      <c r="A237">
        <v>4673</v>
      </c>
      <c r="B237" t="s">
        <v>693</v>
      </c>
      <c r="C237" t="s">
        <v>731</v>
      </c>
      <c r="D237">
        <f>Table6[[#This Row],[id]]</f>
        <v>4673</v>
      </c>
    </row>
    <row r="238" spans="1:4" x14ac:dyDescent="0.25">
      <c r="A238">
        <v>4674</v>
      </c>
      <c r="B238" t="s">
        <v>730</v>
      </c>
      <c r="C238" t="s">
        <v>729</v>
      </c>
      <c r="D238">
        <f>Table6[[#This Row],[id]]</f>
        <v>4674</v>
      </c>
    </row>
    <row r="239" spans="1:4" x14ac:dyDescent="0.25">
      <c r="A239">
        <v>4675</v>
      </c>
      <c r="B239" t="s">
        <v>728</v>
      </c>
      <c r="C239" t="s">
        <v>727</v>
      </c>
      <c r="D239">
        <f>Table6[[#This Row],[id]]</f>
        <v>4675</v>
      </c>
    </row>
    <row r="240" spans="1:4" x14ac:dyDescent="0.25">
      <c r="A240">
        <v>4676</v>
      </c>
      <c r="B240" t="s">
        <v>726</v>
      </c>
      <c r="C240" t="s">
        <v>725</v>
      </c>
      <c r="D240">
        <f>Table6[[#This Row],[id]]</f>
        <v>4676</v>
      </c>
    </row>
    <row r="241" spans="1:4" x14ac:dyDescent="0.25">
      <c r="A241">
        <v>4677</v>
      </c>
      <c r="B241" t="s">
        <v>724</v>
      </c>
      <c r="C241" t="s">
        <v>723</v>
      </c>
      <c r="D241">
        <f>Table6[[#This Row],[id]]</f>
        <v>4677</v>
      </c>
    </row>
    <row r="242" spans="1:4" x14ac:dyDescent="0.25">
      <c r="A242">
        <v>4678</v>
      </c>
      <c r="B242" t="s">
        <v>722</v>
      </c>
      <c r="C242" t="s">
        <v>721</v>
      </c>
      <c r="D242">
        <f>Table6[[#This Row],[id]]</f>
        <v>4678</v>
      </c>
    </row>
    <row r="243" spans="1:4" x14ac:dyDescent="0.25">
      <c r="A243">
        <v>4679</v>
      </c>
      <c r="B243" t="s">
        <v>720</v>
      </c>
      <c r="C243" t="s">
        <v>719</v>
      </c>
      <c r="D243">
        <f>Table6[[#This Row],[id]]</f>
        <v>4679</v>
      </c>
    </row>
    <row r="244" spans="1:4" x14ac:dyDescent="0.25">
      <c r="A244">
        <v>4680</v>
      </c>
      <c r="B244" t="s">
        <v>718</v>
      </c>
      <c r="C244" t="s">
        <v>717</v>
      </c>
      <c r="D244">
        <f>Table6[[#This Row],[id]]</f>
        <v>4680</v>
      </c>
    </row>
    <row r="245" spans="1:4" x14ac:dyDescent="0.25">
      <c r="A245">
        <v>4681</v>
      </c>
      <c r="B245" t="s">
        <v>716</v>
      </c>
      <c r="C245" t="s">
        <v>715</v>
      </c>
      <c r="D245">
        <f>Table6[[#This Row],[id]]</f>
        <v>4681</v>
      </c>
    </row>
    <row r="246" spans="1:4" x14ac:dyDescent="0.25">
      <c r="A246">
        <v>4682</v>
      </c>
      <c r="B246" t="s">
        <v>514</v>
      </c>
      <c r="C246" t="s">
        <v>714</v>
      </c>
      <c r="D246">
        <f>Table6[[#This Row],[id]]</f>
        <v>4682</v>
      </c>
    </row>
    <row r="247" spans="1:4" x14ac:dyDescent="0.25">
      <c r="A247">
        <v>4683</v>
      </c>
      <c r="B247" t="s">
        <v>514</v>
      </c>
      <c r="C247" t="s">
        <v>713</v>
      </c>
      <c r="D247">
        <f>Table6[[#This Row],[id]]</f>
        <v>4683</v>
      </c>
    </row>
    <row r="248" spans="1:4" x14ac:dyDescent="0.25">
      <c r="A248">
        <v>4684</v>
      </c>
      <c r="B248" t="s">
        <v>514</v>
      </c>
      <c r="C248" t="s">
        <v>21</v>
      </c>
      <c r="D248">
        <f>Table6[[#This Row],[id]]</f>
        <v>4684</v>
      </c>
    </row>
    <row r="249" spans="1:4" x14ac:dyDescent="0.25">
      <c r="A249">
        <v>4685</v>
      </c>
      <c r="B249" t="s">
        <v>514</v>
      </c>
      <c r="C249" t="s">
        <v>712</v>
      </c>
      <c r="D249">
        <f>Table6[[#This Row],[id]]</f>
        <v>4685</v>
      </c>
    </row>
    <row r="250" spans="1:4" x14ac:dyDescent="0.25">
      <c r="A250">
        <v>4686</v>
      </c>
      <c r="B250" t="s">
        <v>514</v>
      </c>
      <c r="C250" t="s">
        <v>711</v>
      </c>
      <c r="D250">
        <f>Table6[[#This Row],[id]]</f>
        <v>4686</v>
      </c>
    </row>
    <row r="251" spans="1:4" x14ac:dyDescent="0.25">
      <c r="A251">
        <v>4687</v>
      </c>
      <c r="B251" t="s">
        <v>513</v>
      </c>
      <c r="C251" t="s">
        <v>710</v>
      </c>
      <c r="D251">
        <f>Table6[[#This Row],[id]]</f>
        <v>4687</v>
      </c>
    </row>
    <row r="252" spans="1:4" x14ac:dyDescent="0.25">
      <c r="A252">
        <v>4688</v>
      </c>
      <c r="B252" t="s">
        <v>513</v>
      </c>
      <c r="C252" t="s">
        <v>709</v>
      </c>
      <c r="D252">
        <f>Table6[[#This Row],[id]]</f>
        <v>4688</v>
      </c>
    </row>
    <row r="253" spans="1:4" x14ac:dyDescent="0.25">
      <c r="A253">
        <v>4689</v>
      </c>
      <c r="B253" t="s">
        <v>513</v>
      </c>
      <c r="C253" t="s">
        <v>23</v>
      </c>
      <c r="D253">
        <f>Table6[[#This Row],[id]]</f>
        <v>4689</v>
      </c>
    </row>
    <row r="254" spans="1:4" x14ac:dyDescent="0.25">
      <c r="A254">
        <v>4690</v>
      </c>
      <c r="B254" t="s">
        <v>513</v>
      </c>
      <c r="C254" t="s">
        <v>708</v>
      </c>
      <c r="D254">
        <f>Table6[[#This Row],[id]]</f>
        <v>4690</v>
      </c>
    </row>
    <row r="255" spans="1:4" x14ac:dyDescent="0.25">
      <c r="A255">
        <v>4691</v>
      </c>
      <c r="B255" t="s">
        <v>513</v>
      </c>
      <c r="C255" t="s">
        <v>707</v>
      </c>
      <c r="D255">
        <f>Table6[[#This Row],[id]]</f>
        <v>4691</v>
      </c>
    </row>
    <row r="256" spans="1:4" x14ac:dyDescent="0.25">
      <c r="A256">
        <v>4692</v>
      </c>
      <c r="B256" t="s">
        <v>706</v>
      </c>
      <c r="C256" t="s">
        <v>705</v>
      </c>
      <c r="D256">
        <f>Table6[[#This Row],[id]]</f>
        <v>4692</v>
      </c>
    </row>
    <row r="257" spans="1:4" x14ac:dyDescent="0.25">
      <c r="A257">
        <v>4693</v>
      </c>
      <c r="B257" t="s">
        <v>701</v>
      </c>
      <c r="C257" t="s">
        <v>704</v>
      </c>
      <c r="D257">
        <f>Table6[[#This Row],[id]]</f>
        <v>4693</v>
      </c>
    </row>
    <row r="258" spans="1:4" x14ac:dyDescent="0.25">
      <c r="A258">
        <v>4694</v>
      </c>
      <c r="B258" t="s">
        <v>703</v>
      </c>
      <c r="C258" t="s">
        <v>702</v>
      </c>
      <c r="D258">
        <f>Table6[[#This Row],[id]]</f>
        <v>4694</v>
      </c>
    </row>
    <row r="259" spans="1:4" x14ac:dyDescent="0.25">
      <c r="A259">
        <v>4695</v>
      </c>
      <c r="B259" t="s">
        <v>701</v>
      </c>
      <c r="C259" t="s">
        <v>700</v>
      </c>
      <c r="D259">
        <f>Table6[[#This Row],[id]]</f>
        <v>4695</v>
      </c>
    </row>
    <row r="260" spans="1:4" x14ac:dyDescent="0.25">
      <c r="A260">
        <v>4696</v>
      </c>
      <c r="B260" t="s">
        <v>699</v>
      </c>
      <c r="C260" t="s">
        <v>698</v>
      </c>
      <c r="D260">
        <f>Table6[[#This Row],[id]]</f>
        <v>4696</v>
      </c>
    </row>
    <row r="261" spans="1:4" x14ac:dyDescent="0.25">
      <c r="A261">
        <v>4697</v>
      </c>
      <c r="B261" t="s">
        <v>697</v>
      </c>
      <c r="C261" t="s">
        <v>696</v>
      </c>
      <c r="D261">
        <f>Table6[[#This Row],[id]]</f>
        <v>4697</v>
      </c>
    </row>
    <row r="262" spans="1:4" x14ac:dyDescent="0.25">
      <c r="A262">
        <v>4698</v>
      </c>
      <c r="B262" t="s">
        <v>695</v>
      </c>
      <c r="C262" t="s">
        <v>694</v>
      </c>
      <c r="D262">
        <f>Table6[[#This Row],[id]]</f>
        <v>4698</v>
      </c>
    </row>
    <row r="263" spans="1:4" x14ac:dyDescent="0.25">
      <c r="A263">
        <v>4699</v>
      </c>
      <c r="B263" t="s">
        <v>693</v>
      </c>
      <c r="C263" t="s">
        <v>692</v>
      </c>
      <c r="D263">
        <f>Table6[[#This Row],[id]]</f>
        <v>4699</v>
      </c>
    </row>
    <row r="264" spans="1:4" x14ac:dyDescent="0.25">
      <c r="A264">
        <v>4700</v>
      </c>
      <c r="B264" t="s">
        <v>691</v>
      </c>
      <c r="C264" t="s">
        <v>690</v>
      </c>
      <c r="D264">
        <f>Table6[[#This Row],[id]]</f>
        <v>4700</v>
      </c>
    </row>
    <row r="265" spans="1:4" x14ac:dyDescent="0.25">
      <c r="A265">
        <v>4701</v>
      </c>
      <c r="B265" t="s">
        <v>689</v>
      </c>
      <c r="C265" t="s">
        <v>688</v>
      </c>
      <c r="D265">
        <f>Table6[[#This Row],[id]]</f>
        <v>4701</v>
      </c>
    </row>
    <row r="266" spans="1:4" x14ac:dyDescent="0.25">
      <c r="A266">
        <v>4702</v>
      </c>
      <c r="B266" t="s">
        <v>687</v>
      </c>
      <c r="C266" t="s">
        <v>686</v>
      </c>
      <c r="D266">
        <f>Table6[[#This Row],[id]]</f>
        <v>4702</v>
      </c>
    </row>
    <row r="267" spans="1:4" x14ac:dyDescent="0.25">
      <c r="A267">
        <v>4703</v>
      </c>
      <c r="B267" t="s">
        <v>682</v>
      </c>
      <c r="C267" t="s">
        <v>685</v>
      </c>
      <c r="D267">
        <f>Table6[[#This Row],[id]]</f>
        <v>4703</v>
      </c>
    </row>
    <row r="268" spans="1:4" x14ac:dyDescent="0.25">
      <c r="A268">
        <v>4704</v>
      </c>
      <c r="B268" t="s">
        <v>682</v>
      </c>
      <c r="C268" t="s">
        <v>684</v>
      </c>
      <c r="D268">
        <f>Table6[[#This Row],[id]]</f>
        <v>4704</v>
      </c>
    </row>
    <row r="269" spans="1:4" x14ac:dyDescent="0.25">
      <c r="A269">
        <v>4705</v>
      </c>
      <c r="B269" t="s">
        <v>682</v>
      </c>
      <c r="C269" t="s">
        <v>683</v>
      </c>
      <c r="D269">
        <f>Table6[[#This Row],[id]]</f>
        <v>4705</v>
      </c>
    </row>
    <row r="270" spans="1:4" x14ac:dyDescent="0.25">
      <c r="A270">
        <v>4706</v>
      </c>
      <c r="B270" t="s">
        <v>682</v>
      </c>
      <c r="C270" t="s">
        <v>681</v>
      </c>
      <c r="D270">
        <f>Table6[[#This Row],[id]]</f>
        <v>4706</v>
      </c>
    </row>
    <row r="271" spans="1:4" x14ac:dyDescent="0.25">
      <c r="A271">
        <v>4707</v>
      </c>
      <c r="B271" t="s">
        <v>680</v>
      </c>
      <c r="C271" t="s">
        <v>679</v>
      </c>
      <c r="D271">
        <f>Table6[[#This Row],[id]]</f>
        <v>4707</v>
      </c>
    </row>
    <row r="272" spans="1:4" x14ac:dyDescent="0.25">
      <c r="A272">
        <v>4708</v>
      </c>
      <c r="B272" t="s">
        <v>678</v>
      </c>
      <c r="C272" t="s">
        <v>677</v>
      </c>
      <c r="D272">
        <f>Table6[[#This Row],[id]]</f>
        <v>4708</v>
      </c>
    </row>
    <row r="273" spans="1:4" x14ac:dyDescent="0.25">
      <c r="A273">
        <v>4709</v>
      </c>
      <c r="B273" t="s">
        <v>676</v>
      </c>
      <c r="C273" t="s">
        <v>192</v>
      </c>
      <c r="D273">
        <f>Table6[[#This Row],[id]]</f>
        <v>4709</v>
      </c>
    </row>
    <row r="274" spans="1:4" x14ac:dyDescent="0.25">
      <c r="A274">
        <v>4710</v>
      </c>
      <c r="B274" t="s">
        <v>675</v>
      </c>
      <c r="C274" t="s">
        <v>220</v>
      </c>
      <c r="D274">
        <f>Table6[[#This Row],[id]]</f>
        <v>4710</v>
      </c>
    </row>
    <row r="275" spans="1:4" x14ac:dyDescent="0.25">
      <c r="A275">
        <v>4711</v>
      </c>
      <c r="B275" t="s">
        <v>674</v>
      </c>
      <c r="C275" t="s">
        <v>673</v>
      </c>
      <c r="D275">
        <f>Table6[[#This Row],[id]]</f>
        <v>4711</v>
      </c>
    </row>
    <row r="276" spans="1:4" x14ac:dyDescent="0.25">
      <c r="A276">
        <v>4712</v>
      </c>
      <c r="B276" t="s">
        <v>382</v>
      </c>
      <c r="C276" t="s">
        <v>203</v>
      </c>
      <c r="D276">
        <f>Table6[[#This Row],[id]]</f>
        <v>4712</v>
      </c>
    </row>
    <row r="277" spans="1:4" x14ac:dyDescent="0.25">
      <c r="A277">
        <v>4713</v>
      </c>
      <c r="B277" t="s">
        <v>672</v>
      </c>
      <c r="C277" t="s">
        <v>671</v>
      </c>
      <c r="D277">
        <f>Table6[[#This Row],[id]]</f>
        <v>4713</v>
      </c>
    </row>
    <row r="278" spans="1:4" x14ac:dyDescent="0.25">
      <c r="A278">
        <v>4714</v>
      </c>
      <c r="B278" t="s">
        <v>670</v>
      </c>
      <c r="C278" t="s">
        <v>200</v>
      </c>
      <c r="D278">
        <f>Table6[[#This Row],[id]]</f>
        <v>4714</v>
      </c>
    </row>
    <row r="279" spans="1:4" x14ac:dyDescent="0.25">
      <c r="A279">
        <v>4715</v>
      </c>
      <c r="B279" t="s">
        <v>665</v>
      </c>
      <c r="C279" t="s">
        <v>669</v>
      </c>
      <c r="D279">
        <f>Table6[[#This Row],[id]]</f>
        <v>4715</v>
      </c>
    </row>
    <row r="280" spans="1:4" x14ac:dyDescent="0.25">
      <c r="A280">
        <v>4716</v>
      </c>
      <c r="B280" t="s">
        <v>668</v>
      </c>
      <c r="C280" t="s">
        <v>667</v>
      </c>
      <c r="D280">
        <f>Table6[[#This Row],[id]]</f>
        <v>4716</v>
      </c>
    </row>
    <row r="281" spans="1:4" x14ac:dyDescent="0.25">
      <c r="A281">
        <v>4717</v>
      </c>
      <c r="B281" t="s">
        <v>650</v>
      </c>
      <c r="C281" t="s">
        <v>48</v>
      </c>
      <c r="D281">
        <f>Table6[[#This Row],[id]]</f>
        <v>4717</v>
      </c>
    </row>
    <row r="282" spans="1:4" x14ac:dyDescent="0.25">
      <c r="A282">
        <v>4718</v>
      </c>
      <c r="B282" t="s">
        <v>666</v>
      </c>
      <c r="C282" t="s">
        <v>45</v>
      </c>
      <c r="D282">
        <f>Table6[[#This Row],[id]]</f>
        <v>4718</v>
      </c>
    </row>
    <row r="283" spans="1:4" x14ac:dyDescent="0.25">
      <c r="A283">
        <v>4719</v>
      </c>
      <c r="B283" t="s">
        <v>665</v>
      </c>
      <c r="C283" t="s">
        <v>664</v>
      </c>
      <c r="D283">
        <f>Table6[[#This Row],[id]]</f>
        <v>4719</v>
      </c>
    </row>
    <row r="284" spans="1:4" x14ac:dyDescent="0.25">
      <c r="A284">
        <v>4720</v>
      </c>
      <c r="B284" t="s">
        <v>652</v>
      </c>
      <c r="C284" t="s">
        <v>43</v>
      </c>
      <c r="D284">
        <f>Table6[[#This Row],[id]]</f>
        <v>4720</v>
      </c>
    </row>
    <row r="285" spans="1:4" x14ac:dyDescent="0.25">
      <c r="A285">
        <v>4721</v>
      </c>
      <c r="B285" t="s">
        <v>663</v>
      </c>
      <c r="C285" t="s">
        <v>662</v>
      </c>
      <c r="D285">
        <f>Table6[[#This Row],[id]]</f>
        <v>4721</v>
      </c>
    </row>
    <row r="286" spans="1:4" x14ac:dyDescent="0.25">
      <c r="A286">
        <v>4722</v>
      </c>
      <c r="B286" t="s">
        <v>661</v>
      </c>
      <c r="C286" t="s">
        <v>660</v>
      </c>
      <c r="D286">
        <f>Table6[[#This Row],[id]]</f>
        <v>4722</v>
      </c>
    </row>
    <row r="287" spans="1:4" x14ac:dyDescent="0.25">
      <c r="A287">
        <v>4723</v>
      </c>
      <c r="B287" t="s">
        <v>659</v>
      </c>
      <c r="C287" t="s">
        <v>65</v>
      </c>
      <c r="D287">
        <f>Table6[[#This Row],[id]]</f>
        <v>4723</v>
      </c>
    </row>
    <row r="288" spans="1:4" x14ac:dyDescent="0.25">
      <c r="A288">
        <v>4724</v>
      </c>
      <c r="B288" t="s">
        <v>658</v>
      </c>
      <c r="C288" t="s">
        <v>657</v>
      </c>
      <c r="D288">
        <f>Table6[[#This Row],[id]]</f>
        <v>4724</v>
      </c>
    </row>
    <row r="289" spans="1:4" x14ac:dyDescent="0.25">
      <c r="A289">
        <v>4725</v>
      </c>
      <c r="B289" t="s">
        <v>650</v>
      </c>
      <c r="C289" t="s">
        <v>656</v>
      </c>
      <c r="D289">
        <f>Table6[[#This Row],[id]]</f>
        <v>4725</v>
      </c>
    </row>
    <row r="290" spans="1:4" x14ac:dyDescent="0.25">
      <c r="A290">
        <v>4726</v>
      </c>
      <c r="B290" t="s">
        <v>652</v>
      </c>
      <c r="C290" t="s">
        <v>655</v>
      </c>
      <c r="D290">
        <f>Table6[[#This Row],[id]]</f>
        <v>4726</v>
      </c>
    </row>
    <row r="291" spans="1:4" x14ac:dyDescent="0.25">
      <c r="A291">
        <v>4727</v>
      </c>
      <c r="B291" t="s">
        <v>650</v>
      </c>
      <c r="C291" t="s">
        <v>654</v>
      </c>
      <c r="D291">
        <f>Table6[[#This Row],[id]]</f>
        <v>4727</v>
      </c>
    </row>
    <row r="292" spans="1:4" x14ac:dyDescent="0.25">
      <c r="A292">
        <v>4728</v>
      </c>
      <c r="B292" t="s">
        <v>652</v>
      </c>
      <c r="C292" t="s">
        <v>653</v>
      </c>
      <c r="D292">
        <f>Table6[[#This Row],[id]]</f>
        <v>4728</v>
      </c>
    </row>
    <row r="293" spans="1:4" x14ac:dyDescent="0.25">
      <c r="A293">
        <v>4729</v>
      </c>
      <c r="B293" t="s">
        <v>652</v>
      </c>
      <c r="C293" t="s">
        <v>651</v>
      </c>
      <c r="D293">
        <f>Table6[[#This Row],[id]]</f>
        <v>4729</v>
      </c>
    </row>
    <row r="294" spans="1:4" x14ac:dyDescent="0.25">
      <c r="A294">
        <v>4730</v>
      </c>
      <c r="B294" t="s">
        <v>650</v>
      </c>
      <c r="C294" t="s">
        <v>649</v>
      </c>
      <c r="D294">
        <f>Table6[[#This Row],[id]]</f>
        <v>4730</v>
      </c>
    </row>
    <row r="295" spans="1:4" x14ac:dyDescent="0.25">
      <c r="A295">
        <v>4731</v>
      </c>
      <c r="B295" t="s">
        <v>648</v>
      </c>
      <c r="C295" t="s">
        <v>647</v>
      </c>
      <c r="D295">
        <f>Table6[[#This Row],[id]]</f>
        <v>4731</v>
      </c>
    </row>
    <row r="296" spans="1:4" x14ac:dyDescent="0.25">
      <c r="A296">
        <v>4732</v>
      </c>
      <c r="B296" t="s">
        <v>646</v>
      </c>
      <c r="C296" t="s">
        <v>645</v>
      </c>
      <c r="D296">
        <f>Table6[[#This Row],[id]]</f>
        <v>4732</v>
      </c>
    </row>
    <row r="297" spans="1:4" x14ac:dyDescent="0.25">
      <c r="A297">
        <v>4733</v>
      </c>
      <c r="B297" t="s">
        <v>644</v>
      </c>
      <c r="C297" t="s">
        <v>40</v>
      </c>
      <c r="D297">
        <f>Table6[[#This Row],[id]]</f>
        <v>4733</v>
      </c>
    </row>
    <row r="298" spans="1:4" x14ac:dyDescent="0.25">
      <c r="A298">
        <v>4734</v>
      </c>
      <c r="B298" t="s">
        <v>643</v>
      </c>
      <c r="C298" t="s">
        <v>38</v>
      </c>
      <c r="D298">
        <f>Table6[[#This Row],[id]]</f>
        <v>4734</v>
      </c>
    </row>
    <row r="299" spans="1:4" x14ac:dyDescent="0.25">
      <c r="A299">
        <v>4735</v>
      </c>
      <c r="B299" t="s">
        <v>642</v>
      </c>
      <c r="C299" t="s">
        <v>36</v>
      </c>
      <c r="D299">
        <f>Table6[[#This Row],[id]]</f>
        <v>4735</v>
      </c>
    </row>
    <row r="300" spans="1:4" x14ac:dyDescent="0.25">
      <c r="A300">
        <v>4736</v>
      </c>
      <c r="B300" t="s">
        <v>641</v>
      </c>
      <c r="C300" t="s">
        <v>640</v>
      </c>
      <c r="D300">
        <f>Table6[[#This Row],[id]]</f>
        <v>4736</v>
      </c>
    </row>
    <row r="301" spans="1:4" x14ac:dyDescent="0.25">
      <c r="A301">
        <v>4737</v>
      </c>
      <c r="B301" t="s">
        <v>639</v>
      </c>
      <c r="C301" t="s">
        <v>638</v>
      </c>
      <c r="D301">
        <f>Table6[[#This Row],[id]]</f>
        <v>4737</v>
      </c>
    </row>
    <row r="302" spans="1:4" x14ac:dyDescent="0.25">
      <c r="A302">
        <v>4738</v>
      </c>
      <c r="B302" t="s">
        <v>637</v>
      </c>
      <c r="C302" t="s">
        <v>636</v>
      </c>
      <c r="D302">
        <f>Table6[[#This Row],[id]]</f>
        <v>4738</v>
      </c>
    </row>
    <row r="303" spans="1:4" x14ac:dyDescent="0.25">
      <c r="A303">
        <v>4739</v>
      </c>
      <c r="B303" t="s">
        <v>635</v>
      </c>
      <c r="C303" t="s">
        <v>634</v>
      </c>
      <c r="D303">
        <f>Table6[[#This Row],[id]]</f>
        <v>4739</v>
      </c>
    </row>
    <row r="304" spans="1:4" x14ac:dyDescent="0.25">
      <c r="A304">
        <v>4740</v>
      </c>
      <c r="B304" t="s">
        <v>633</v>
      </c>
      <c r="C304" t="s">
        <v>632</v>
      </c>
      <c r="D304">
        <f>Table6[[#This Row],[id]]</f>
        <v>4740</v>
      </c>
    </row>
    <row r="305" spans="1:4" x14ac:dyDescent="0.25">
      <c r="A305">
        <v>4741</v>
      </c>
      <c r="B305" t="s">
        <v>631</v>
      </c>
      <c r="C305" t="s">
        <v>630</v>
      </c>
      <c r="D305">
        <f>Table6[[#This Row],[id]]</f>
        <v>4741</v>
      </c>
    </row>
    <row r="306" spans="1:4" x14ac:dyDescent="0.25">
      <c r="A306">
        <v>4742</v>
      </c>
      <c r="B306" t="s">
        <v>629</v>
      </c>
      <c r="C306" t="s">
        <v>628</v>
      </c>
      <c r="D306">
        <f>Table6[[#This Row],[id]]</f>
        <v>4742</v>
      </c>
    </row>
    <row r="307" spans="1:4" x14ac:dyDescent="0.25">
      <c r="A307">
        <v>4743</v>
      </c>
      <c r="B307" t="s">
        <v>627</v>
      </c>
      <c r="C307" t="s">
        <v>534</v>
      </c>
      <c r="D307">
        <f>Table6[[#This Row],[id]]</f>
        <v>4743</v>
      </c>
    </row>
    <row r="308" spans="1:4" x14ac:dyDescent="0.25">
      <c r="A308">
        <v>4744</v>
      </c>
      <c r="B308" t="s">
        <v>626</v>
      </c>
      <c r="C308" t="s">
        <v>68</v>
      </c>
      <c r="D308">
        <f>Table6[[#This Row],[id]]</f>
        <v>4744</v>
      </c>
    </row>
    <row r="309" spans="1:4" x14ac:dyDescent="0.25">
      <c r="A309">
        <v>4745</v>
      </c>
      <c r="B309" t="s">
        <v>625</v>
      </c>
      <c r="C309" t="s">
        <v>72</v>
      </c>
      <c r="D309">
        <f>Table6[[#This Row],[id]]</f>
        <v>4745</v>
      </c>
    </row>
    <row r="310" spans="1:4" x14ac:dyDescent="0.25">
      <c r="A310">
        <v>4746</v>
      </c>
      <c r="B310" t="s">
        <v>624</v>
      </c>
      <c r="C310" t="s">
        <v>54</v>
      </c>
      <c r="D310">
        <f>Table6[[#This Row],[id]]</f>
        <v>4746</v>
      </c>
    </row>
    <row r="311" spans="1:4" x14ac:dyDescent="0.25">
      <c r="A311">
        <v>4747</v>
      </c>
      <c r="B311" t="s">
        <v>623</v>
      </c>
      <c r="C311" t="s">
        <v>58</v>
      </c>
      <c r="D311">
        <f>Table6[[#This Row],[id]]</f>
        <v>4747</v>
      </c>
    </row>
    <row r="312" spans="1:4" x14ac:dyDescent="0.25">
      <c r="A312">
        <v>4748</v>
      </c>
      <c r="B312" t="s">
        <v>622</v>
      </c>
      <c r="C312" t="s">
        <v>621</v>
      </c>
      <c r="D312">
        <f>Table6[[#This Row],[id]]</f>
        <v>4748</v>
      </c>
    </row>
    <row r="313" spans="1:4" x14ac:dyDescent="0.25">
      <c r="A313">
        <v>4749</v>
      </c>
      <c r="B313" t="s">
        <v>620</v>
      </c>
      <c r="C313" t="s">
        <v>619</v>
      </c>
      <c r="D313">
        <f>Table6[[#This Row],[id]]</f>
        <v>4749</v>
      </c>
    </row>
    <row r="314" spans="1:4" x14ac:dyDescent="0.25">
      <c r="A314">
        <v>4750</v>
      </c>
      <c r="B314" t="s">
        <v>618</v>
      </c>
      <c r="C314" t="s">
        <v>617</v>
      </c>
      <c r="D314">
        <f>Table6[[#This Row],[id]]</f>
        <v>4750</v>
      </c>
    </row>
    <row r="315" spans="1:4" x14ac:dyDescent="0.25">
      <c r="A315">
        <v>4751</v>
      </c>
      <c r="B315" t="s">
        <v>616</v>
      </c>
      <c r="C315" t="s">
        <v>615</v>
      </c>
      <c r="D315">
        <f>Table6[[#This Row],[id]]</f>
        <v>4751</v>
      </c>
    </row>
    <row r="316" spans="1:4" x14ac:dyDescent="0.25">
      <c r="A316">
        <v>4752</v>
      </c>
      <c r="B316" t="s">
        <v>614</v>
      </c>
      <c r="C316" t="s">
        <v>613</v>
      </c>
      <c r="D316">
        <f>Table6[[#This Row],[id]]</f>
        <v>4752</v>
      </c>
    </row>
    <row r="317" spans="1:4" x14ac:dyDescent="0.25">
      <c r="A317">
        <v>4753</v>
      </c>
      <c r="B317" t="s">
        <v>612</v>
      </c>
      <c r="C317" t="s">
        <v>611</v>
      </c>
      <c r="D317">
        <f>Table6[[#This Row],[id]]</f>
        <v>4753</v>
      </c>
    </row>
    <row r="318" spans="1:4" x14ac:dyDescent="0.25">
      <c r="A318">
        <v>4754</v>
      </c>
      <c r="B318" t="s">
        <v>610</v>
      </c>
      <c r="C318" t="s">
        <v>609</v>
      </c>
      <c r="D318">
        <f>Table6[[#This Row],[id]]</f>
        <v>4754</v>
      </c>
    </row>
    <row r="319" spans="1:4" x14ac:dyDescent="0.25">
      <c r="A319">
        <v>4755</v>
      </c>
      <c r="B319" t="s">
        <v>608</v>
      </c>
      <c r="C319" t="s">
        <v>607</v>
      </c>
      <c r="D319">
        <f>Table6[[#This Row],[id]]</f>
        <v>4755</v>
      </c>
    </row>
    <row r="320" spans="1:4" x14ac:dyDescent="0.25">
      <c r="A320">
        <v>4756</v>
      </c>
      <c r="B320" t="s">
        <v>606</v>
      </c>
      <c r="C320" t="s">
        <v>605</v>
      </c>
      <c r="D320">
        <f>Table6[[#This Row],[id]]</f>
        <v>4756</v>
      </c>
    </row>
    <row r="321" spans="1:4" x14ac:dyDescent="0.25">
      <c r="A321">
        <v>4757</v>
      </c>
      <c r="B321" t="s">
        <v>604</v>
      </c>
      <c r="C321" t="s">
        <v>275</v>
      </c>
      <c r="D321">
        <f>Table6[[#This Row],[id]]</f>
        <v>4757</v>
      </c>
    </row>
    <row r="322" spans="1:4" x14ac:dyDescent="0.25">
      <c r="A322">
        <v>4758</v>
      </c>
      <c r="B322" t="s">
        <v>604</v>
      </c>
      <c r="C322" t="s">
        <v>279</v>
      </c>
      <c r="D322">
        <f>Table6[[#This Row],[id]]</f>
        <v>4758</v>
      </c>
    </row>
    <row r="323" spans="1:4" x14ac:dyDescent="0.25">
      <c r="A323">
        <v>4759</v>
      </c>
      <c r="B323" t="s">
        <v>603</v>
      </c>
      <c r="C323" t="s">
        <v>277</v>
      </c>
      <c r="D323">
        <f>Table6[[#This Row],[id]]</f>
        <v>4759</v>
      </c>
    </row>
    <row r="324" spans="1:4" x14ac:dyDescent="0.25">
      <c r="A324">
        <v>4760</v>
      </c>
      <c r="B324" t="s">
        <v>602</v>
      </c>
      <c r="C324" t="s">
        <v>269</v>
      </c>
      <c r="D324">
        <f>Table6[[#This Row],[id]]</f>
        <v>4760</v>
      </c>
    </row>
    <row r="325" spans="1:4" x14ac:dyDescent="0.25">
      <c r="A325">
        <v>4761</v>
      </c>
      <c r="B325" t="s">
        <v>601</v>
      </c>
      <c r="C325" t="s">
        <v>272</v>
      </c>
      <c r="D325">
        <f>Table6[[#This Row],[id]]</f>
        <v>4761</v>
      </c>
    </row>
    <row r="326" spans="1:4" x14ac:dyDescent="0.25">
      <c r="A326">
        <v>4762</v>
      </c>
      <c r="B326" t="s">
        <v>600</v>
      </c>
      <c r="C326" t="s">
        <v>599</v>
      </c>
      <c r="D326">
        <f>Table6[[#This Row],[id]]</f>
        <v>4762</v>
      </c>
    </row>
    <row r="327" spans="1:4" x14ac:dyDescent="0.25">
      <c r="A327">
        <v>4763</v>
      </c>
      <c r="B327" t="s">
        <v>598</v>
      </c>
      <c r="C327" t="s">
        <v>597</v>
      </c>
      <c r="D327">
        <f>Table6[[#This Row],[id]]</f>
        <v>4763</v>
      </c>
    </row>
    <row r="328" spans="1:4" x14ac:dyDescent="0.25">
      <c r="A328">
        <v>4764</v>
      </c>
      <c r="B328" t="s">
        <v>596</v>
      </c>
      <c r="C328" t="s">
        <v>595</v>
      </c>
      <c r="D328">
        <f>Table6[[#This Row],[id]]</f>
        <v>4764</v>
      </c>
    </row>
    <row r="329" spans="1:4" x14ac:dyDescent="0.25">
      <c r="A329">
        <v>4765</v>
      </c>
      <c r="B329" t="s">
        <v>594</v>
      </c>
      <c r="C329" t="s">
        <v>593</v>
      </c>
      <c r="D329">
        <f>Table6[[#This Row],[id]]</f>
        <v>4765</v>
      </c>
    </row>
    <row r="330" spans="1:4" x14ac:dyDescent="0.25">
      <c r="A330">
        <v>4766</v>
      </c>
      <c r="B330" t="s">
        <v>592</v>
      </c>
      <c r="C330" t="s">
        <v>591</v>
      </c>
      <c r="D330">
        <f>Table6[[#This Row],[id]]</f>
        <v>4766</v>
      </c>
    </row>
    <row r="331" spans="1:4" x14ac:dyDescent="0.25">
      <c r="A331">
        <v>4767</v>
      </c>
      <c r="B331" t="s">
        <v>590</v>
      </c>
      <c r="C331" t="s">
        <v>589</v>
      </c>
      <c r="D331">
        <f>Table6[[#This Row],[id]]</f>
        <v>4767</v>
      </c>
    </row>
    <row r="332" spans="1:4" x14ac:dyDescent="0.25">
      <c r="A332">
        <v>4768</v>
      </c>
      <c r="B332" t="s">
        <v>588</v>
      </c>
      <c r="C332" t="s">
        <v>587</v>
      </c>
      <c r="D332">
        <f>Table6[[#This Row],[id]]</f>
        <v>4768</v>
      </c>
    </row>
    <row r="333" spans="1:4" x14ac:dyDescent="0.25">
      <c r="A333">
        <v>4769</v>
      </c>
      <c r="B333" t="s">
        <v>586</v>
      </c>
      <c r="C333" t="s">
        <v>585</v>
      </c>
      <c r="D333">
        <f>Table6[[#This Row],[id]]</f>
        <v>4769</v>
      </c>
    </row>
    <row r="334" spans="1:4" x14ac:dyDescent="0.25">
      <c r="A334">
        <v>4770</v>
      </c>
      <c r="B334" t="s">
        <v>553</v>
      </c>
      <c r="C334" t="s">
        <v>584</v>
      </c>
      <c r="D334">
        <f>Table6[[#This Row],[id]]</f>
        <v>4770</v>
      </c>
    </row>
    <row r="335" spans="1:4" x14ac:dyDescent="0.25">
      <c r="A335">
        <v>4771</v>
      </c>
      <c r="B335" t="s">
        <v>583</v>
      </c>
      <c r="C335" t="s">
        <v>582</v>
      </c>
      <c r="D335">
        <f>Table6[[#This Row],[id]]</f>
        <v>4771</v>
      </c>
    </row>
    <row r="336" spans="1:4" x14ac:dyDescent="0.25">
      <c r="A336">
        <v>4772</v>
      </c>
      <c r="B336" t="s">
        <v>581</v>
      </c>
      <c r="C336" t="s">
        <v>580</v>
      </c>
      <c r="D336">
        <f>Table6[[#This Row],[id]]</f>
        <v>4772</v>
      </c>
    </row>
    <row r="337" spans="1:4" x14ac:dyDescent="0.25">
      <c r="A337">
        <v>4773</v>
      </c>
      <c r="B337" t="s">
        <v>579</v>
      </c>
      <c r="C337" t="s">
        <v>578</v>
      </c>
      <c r="D337">
        <f>Table6[[#This Row],[id]]</f>
        <v>4773</v>
      </c>
    </row>
    <row r="338" spans="1:4" x14ac:dyDescent="0.25">
      <c r="A338">
        <v>4774</v>
      </c>
      <c r="B338" t="s">
        <v>577</v>
      </c>
      <c r="C338" t="s">
        <v>576</v>
      </c>
      <c r="D338">
        <f>Table6[[#This Row],[id]]</f>
        <v>4774</v>
      </c>
    </row>
    <row r="339" spans="1:4" x14ac:dyDescent="0.25">
      <c r="A339">
        <v>4775</v>
      </c>
      <c r="B339" t="s">
        <v>575</v>
      </c>
      <c r="C339" t="s">
        <v>574</v>
      </c>
      <c r="D339">
        <f>Table6[[#This Row],[id]]</f>
        <v>4775</v>
      </c>
    </row>
    <row r="340" spans="1:4" x14ac:dyDescent="0.25">
      <c r="A340">
        <v>4776</v>
      </c>
      <c r="B340" t="s">
        <v>573</v>
      </c>
      <c r="C340" t="s">
        <v>572</v>
      </c>
      <c r="D340">
        <f>Table6[[#This Row],[id]]</f>
        <v>4776</v>
      </c>
    </row>
    <row r="341" spans="1:4" x14ac:dyDescent="0.25">
      <c r="A341">
        <v>4777</v>
      </c>
      <c r="B341" t="s">
        <v>571</v>
      </c>
      <c r="C341" t="s">
        <v>570</v>
      </c>
      <c r="D341">
        <f>Table6[[#This Row],[id]]</f>
        <v>4777</v>
      </c>
    </row>
    <row r="342" spans="1:4" x14ac:dyDescent="0.25">
      <c r="A342">
        <v>4778</v>
      </c>
      <c r="B342" t="s">
        <v>569</v>
      </c>
      <c r="C342" t="s">
        <v>568</v>
      </c>
      <c r="D342">
        <f>Table6[[#This Row],[id]]</f>
        <v>4778</v>
      </c>
    </row>
    <row r="343" spans="1:4" x14ac:dyDescent="0.25">
      <c r="A343">
        <v>4779</v>
      </c>
      <c r="B343" t="s">
        <v>567</v>
      </c>
      <c r="C343" t="s">
        <v>566</v>
      </c>
      <c r="D343">
        <f>Table6[[#This Row],[id]]</f>
        <v>4779</v>
      </c>
    </row>
    <row r="344" spans="1:4" x14ac:dyDescent="0.25">
      <c r="A344">
        <v>4780</v>
      </c>
      <c r="B344" t="s">
        <v>565</v>
      </c>
      <c r="C344" t="s">
        <v>564</v>
      </c>
      <c r="D344">
        <f>Table6[[#This Row],[id]]</f>
        <v>4780</v>
      </c>
    </row>
    <row r="345" spans="1:4" x14ac:dyDescent="0.25">
      <c r="A345">
        <v>4781</v>
      </c>
      <c r="B345" t="s">
        <v>563</v>
      </c>
      <c r="C345" t="s">
        <v>562</v>
      </c>
      <c r="D345">
        <f>Table6[[#This Row],[id]]</f>
        <v>4781</v>
      </c>
    </row>
    <row r="346" spans="1:4" x14ac:dyDescent="0.25">
      <c r="A346">
        <v>4782</v>
      </c>
      <c r="B346" t="s">
        <v>561</v>
      </c>
      <c r="C346" t="s">
        <v>560</v>
      </c>
      <c r="D346">
        <f>Table6[[#This Row],[id]]</f>
        <v>4782</v>
      </c>
    </row>
    <row r="347" spans="1:4" x14ac:dyDescent="0.25">
      <c r="A347">
        <v>4783</v>
      </c>
      <c r="B347" t="s">
        <v>559</v>
      </c>
      <c r="C347" t="s">
        <v>558</v>
      </c>
      <c r="D347">
        <f>Table6[[#This Row],[id]]</f>
        <v>4783</v>
      </c>
    </row>
    <row r="348" spans="1:4" x14ac:dyDescent="0.25">
      <c r="A348">
        <v>4784</v>
      </c>
      <c r="B348" t="s">
        <v>557</v>
      </c>
      <c r="C348" t="s">
        <v>556</v>
      </c>
      <c r="D348">
        <f>Table6[[#This Row],[id]]</f>
        <v>4784</v>
      </c>
    </row>
    <row r="349" spans="1:4" x14ac:dyDescent="0.25">
      <c r="A349">
        <v>4785</v>
      </c>
      <c r="B349" t="s">
        <v>555</v>
      </c>
      <c r="C349" t="s">
        <v>554</v>
      </c>
      <c r="D349">
        <f>Table6[[#This Row],[id]]</f>
        <v>4785</v>
      </c>
    </row>
    <row r="350" spans="1:4" x14ac:dyDescent="0.25">
      <c r="A350">
        <v>4786</v>
      </c>
      <c r="B350" t="s">
        <v>553</v>
      </c>
      <c r="C350" t="s">
        <v>552</v>
      </c>
      <c r="D350">
        <f>Table6[[#This Row],[id]]</f>
        <v>4786</v>
      </c>
    </row>
    <row r="351" spans="1:4" x14ac:dyDescent="0.25">
      <c r="A351">
        <v>4787</v>
      </c>
      <c r="B351" t="s">
        <v>551</v>
      </c>
      <c r="C351" t="s">
        <v>550</v>
      </c>
      <c r="D351">
        <f>Table6[[#This Row],[id]]</f>
        <v>4787</v>
      </c>
    </row>
    <row r="352" spans="1:4" x14ac:dyDescent="0.25">
      <c r="A352">
        <v>4788</v>
      </c>
      <c r="B352" t="s">
        <v>549</v>
      </c>
      <c r="C352" t="s">
        <v>548</v>
      </c>
      <c r="D352">
        <f>Table6[[#This Row],[id]]</f>
        <v>4788</v>
      </c>
    </row>
    <row r="353" spans="1:4" x14ac:dyDescent="0.25">
      <c r="A353">
        <v>4789</v>
      </c>
      <c r="B353" t="s">
        <v>547</v>
      </c>
      <c r="C353" t="s">
        <v>546</v>
      </c>
      <c r="D353">
        <f>Table6[[#This Row],[id]]</f>
        <v>4789</v>
      </c>
    </row>
    <row r="354" spans="1:4" x14ac:dyDescent="0.25">
      <c r="A354">
        <v>4790</v>
      </c>
      <c r="B354" t="s">
        <v>545</v>
      </c>
      <c r="C354" t="s">
        <v>544</v>
      </c>
      <c r="D354">
        <f>Table6[[#This Row],[id]]</f>
        <v>4790</v>
      </c>
    </row>
    <row r="355" spans="1:4" x14ac:dyDescent="0.25">
      <c r="A355">
        <v>4791</v>
      </c>
      <c r="B355" t="s">
        <v>543</v>
      </c>
      <c r="C355" t="s">
        <v>542</v>
      </c>
      <c r="D355">
        <f>Table6[[#This Row],[id]]</f>
        <v>4791</v>
      </c>
    </row>
    <row r="356" spans="1:4" x14ac:dyDescent="0.25">
      <c r="A356">
        <v>4792</v>
      </c>
      <c r="B356" t="s">
        <v>541</v>
      </c>
      <c r="C356" t="s">
        <v>540</v>
      </c>
      <c r="D356">
        <f>Table6[[#This Row],[id]]</f>
        <v>4792</v>
      </c>
    </row>
    <row r="357" spans="1:4" x14ac:dyDescent="0.25">
      <c r="A357">
        <v>4793</v>
      </c>
      <c r="B357" t="s">
        <v>539</v>
      </c>
      <c r="C357" t="s">
        <v>538</v>
      </c>
      <c r="D357">
        <f>Table6[[#This Row],[id]]</f>
        <v>4793</v>
      </c>
    </row>
    <row r="358" spans="1:4" x14ac:dyDescent="0.25">
      <c r="A358">
        <v>4794</v>
      </c>
      <c r="B358" t="s">
        <v>537</v>
      </c>
      <c r="C358" t="s">
        <v>536</v>
      </c>
      <c r="D358">
        <f>Table6[[#This Row],[id]]</f>
        <v>4794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0C93-1ACB-4A2C-BCA0-4A01233032D9}">
  <dimension ref="A1:C385"/>
  <sheetViews>
    <sheetView workbookViewId="0">
      <selection activeCell="B9" sqref="B9"/>
    </sheetView>
  </sheetViews>
  <sheetFormatPr defaultRowHeight="15" x14ac:dyDescent="0.25"/>
  <cols>
    <col min="1" max="1" width="16.140625" bestFit="1" customWidth="1"/>
    <col min="2" max="2" width="47.85546875" bestFit="1" customWidth="1"/>
    <col min="3" max="3" width="5" bestFit="1" customWidth="1"/>
  </cols>
  <sheetData>
    <row r="1" spans="1:3" x14ac:dyDescent="0.25">
      <c r="A1" t="s">
        <v>520</v>
      </c>
      <c r="B1" t="s">
        <v>521</v>
      </c>
      <c r="C1" t="s">
        <v>522</v>
      </c>
    </row>
    <row r="2" spans="1:3" x14ac:dyDescent="0.25">
      <c r="A2" t="s">
        <v>9</v>
      </c>
      <c r="B2" t="s">
        <v>519</v>
      </c>
      <c r="C2">
        <v>4397</v>
      </c>
    </row>
    <row r="3" spans="1:3" x14ac:dyDescent="0.25">
      <c r="A3" t="s">
        <v>12</v>
      </c>
      <c r="B3" t="s">
        <v>518</v>
      </c>
      <c r="C3">
        <v>4398</v>
      </c>
    </row>
    <row r="4" spans="1:3" x14ac:dyDescent="0.25">
      <c r="A4" t="s">
        <v>14</v>
      </c>
      <c r="B4" t="s">
        <v>517</v>
      </c>
      <c r="C4">
        <v>4399</v>
      </c>
    </row>
    <row r="5" spans="1:3" x14ac:dyDescent="0.25">
      <c r="A5" t="s">
        <v>16</v>
      </c>
      <c r="B5" t="s">
        <v>516</v>
      </c>
      <c r="C5">
        <v>4400</v>
      </c>
    </row>
    <row r="6" spans="1:3" x14ac:dyDescent="0.25">
      <c r="A6" t="s">
        <v>18</v>
      </c>
      <c r="B6" t="s">
        <v>515</v>
      </c>
      <c r="C6">
        <v>4401</v>
      </c>
    </row>
    <row r="7" spans="1:3" x14ac:dyDescent="0.25">
      <c r="A7" t="s">
        <v>291</v>
      </c>
      <c r="B7" t="s">
        <v>514</v>
      </c>
      <c r="C7">
        <v>4402</v>
      </c>
    </row>
    <row r="8" spans="1:3" x14ac:dyDescent="0.25">
      <c r="A8" t="s">
        <v>289</v>
      </c>
      <c r="B8" t="s">
        <v>513</v>
      </c>
      <c r="C8">
        <v>4403</v>
      </c>
    </row>
    <row r="9" spans="1:3" x14ac:dyDescent="0.25">
      <c r="A9" t="s">
        <v>512</v>
      </c>
      <c r="B9" t="s">
        <v>328</v>
      </c>
      <c r="C9">
        <v>4404</v>
      </c>
    </row>
    <row r="10" spans="1:3" x14ac:dyDescent="0.25">
      <c r="A10" t="s">
        <v>511</v>
      </c>
      <c r="B10" t="s">
        <v>327</v>
      </c>
      <c r="C10">
        <v>4405</v>
      </c>
    </row>
    <row r="11" spans="1:3" x14ac:dyDescent="0.25">
      <c r="A11" t="s">
        <v>510</v>
      </c>
      <c r="B11" t="s">
        <v>326</v>
      </c>
      <c r="C11">
        <v>4406</v>
      </c>
    </row>
    <row r="12" spans="1:3" x14ac:dyDescent="0.25">
      <c r="A12" t="s">
        <v>509</v>
      </c>
      <c r="B12" t="s">
        <v>325</v>
      </c>
      <c r="C12">
        <v>4407</v>
      </c>
    </row>
    <row r="13" spans="1:3" x14ac:dyDescent="0.25">
      <c r="A13" t="s">
        <v>283</v>
      </c>
      <c r="B13" t="s">
        <v>508</v>
      </c>
      <c r="C13">
        <v>4408</v>
      </c>
    </row>
    <row r="14" spans="1:3" x14ac:dyDescent="0.25">
      <c r="A14" t="s">
        <v>281</v>
      </c>
      <c r="B14" t="s">
        <v>507</v>
      </c>
      <c r="C14">
        <v>4410</v>
      </c>
    </row>
    <row r="15" spans="1:3" x14ac:dyDescent="0.25">
      <c r="A15" t="s">
        <v>534</v>
      </c>
      <c r="B15" t="s">
        <v>506</v>
      </c>
      <c r="C15">
        <v>4412</v>
      </c>
    </row>
    <row r="16" spans="1:3" x14ac:dyDescent="0.25">
      <c r="A16" t="s">
        <v>503</v>
      </c>
      <c r="B16" t="s">
        <v>504</v>
      </c>
      <c r="C16">
        <v>4414</v>
      </c>
    </row>
    <row r="17" spans="1:3" x14ac:dyDescent="0.25">
      <c r="A17" t="s">
        <v>501</v>
      </c>
      <c r="B17" t="s">
        <v>502</v>
      </c>
      <c r="C17">
        <v>4416</v>
      </c>
    </row>
    <row r="18" spans="1:3" x14ac:dyDescent="0.25">
      <c r="A18" t="s">
        <v>499</v>
      </c>
      <c r="B18" t="s">
        <v>500</v>
      </c>
      <c r="C18">
        <v>4418</v>
      </c>
    </row>
    <row r="19" spans="1:3" x14ac:dyDescent="0.25">
      <c r="A19" t="s">
        <v>497</v>
      </c>
      <c r="B19" t="s">
        <v>498</v>
      </c>
      <c r="C19">
        <v>4420</v>
      </c>
    </row>
    <row r="20" spans="1:3" x14ac:dyDescent="0.25">
      <c r="A20" t="s">
        <v>495</v>
      </c>
      <c r="B20" t="s">
        <v>496</v>
      </c>
      <c r="C20">
        <v>4422</v>
      </c>
    </row>
    <row r="21" spans="1:3" x14ac:dyDescent="0.25">
      <c r="A21" t="s">
        <v>51</v>
      </c>
      <c r="B21" t="s">
        <v>319</v>
      </c>
      <c r="C21">
        <v>4424</v>
      </c>
    </row>
    <row r="22" spans="1:3" x14ac:dyDescent="0.25">
      <c r="A22" t="s">
        <v>494</v>
      </c>
      <c r="B22" t="s">
        <v>493</v>
      </c>
      <c r="C22">
        <v>4426</v>
      </c>
    </row>
    <row r="23" spans="1:3" x14ac:dyDescent="0.25">
      <c r="A23" t="s">
        <v>267</v>
      </c>
      <c r="B23" t="s">
        <v>484</v>
      </c>
      <c r="C23">
        <v>4428</v>
      </c>
    </row>
    <row r="24" spans="1:3" x14ac:dyDescent="0.25">
      <c r="A24" t="s">
        <v>266</v>
      </c>
      <c r="B24" t="s">
        <v>483</v>
      </c>
      <c r="C24">
        <v>4430</v>
      </c>
    </row>
    <row r="25" spans="1:3" x14ac:dyDescent="0.25">
      <c r="A25" t="s">
        <v>265</v>
      </c>
      <c r="B25" t="s">
        <v>492</v>
      </c>
      <c r="C25">
        <v>4432</v>
      </c>
    </row>
    <row r="26" spans="1:3" x14ac:dyDescent="0.25">
      <c r="A26" t="s">
        <v>264</v>
      </c>
      <c r="B26" t="s">
        <v>491</v>
      </c>
      <c r="C26">
        <v>4434</v>
      </c>
    </row>
    <row r="27" spans="1:3" x14ac:dyDescent="0.25">
      <c r="A27" t="s">
        <v>263</v>
      </c>
      <c r="B27" t="s">
        <v>490</v>
      </c>
      <c r="C27">
        <v>4436</v>
      </c>
    </row>
    <row r="28" spans="1:3" x14ac:dyDescent="0.25">
      <c r="A28" t="s">
        <v>261</v>
      </c>
      <c r="B28" t="s">
        <v>489</v>
      </c>
      <c r="C28">
        <v>4438</v>
      </c>
    </row>
    <row r="29" spans="1:3" x14ac:dyDescent="0.25">
      <c r="A29" t="s">
        <v>260</v>
      </c>
      <c r="B29" t="s">
        <v>488</v>
      </c>
      <c r="C29">
        <v>4440</v>
      </c>
    </row>
    <row r="30" spans="1:3" x14ac:dyDescent="0.25">
      <c r="A30" t="s">
        <v>487</v>
      </c>
      <c r="B30" t="s">
        <v>484</v>
      </c>
      <c r="C30">
        <v>4442</v>
      </c>
    </row>
    <row r="31" spans="1:3" x14ac:dyDescent="0.25">
      <c r="A31" t="s">
        <v>485</v>
      </c>
      <c r="B31" t="s">
        <v>486</v>
      </c>
      <c r="C31">
        <v>4444</v>
      </c>
    </row>
    <row r="32" spans="1:3" x14ac:dyDescent="0.25">
      <c r="A32" t="s">
        <v>259</v>
      </c>
      <c r="B32" t="s">
        <v>484</v>
      </c>
      <c r="C32">
        <v>4448</v>
      </c>
    </row>
    <row r="33" spans="1:3" x14ac:dyDescent="0.25">
      <c r="A33" t="s">
        <v>258</v>
      </c>
      <c r="B33" t="s">
        <v>483</v>
      </c>
      <c r="C33">
        <v>4450</v>
      </c>
    </row>
    <row r="34" spans="1:3" x14ac:dyDescent="0.25">
      <c r="A34" t="s">
        <v>257</v>
      </c>
      <c r="B34" t="s">
        <v>482</v>
      </c>
      <c r="C34">
        <v>4452</v>
      </c>
    </row>
    <row r="35" spans="1:3" x14ac:dyDescent="0.25">
      <c r="A35" t="s">
        <v>255</v>
      </c>
      <c r="B35" t="s">
        <v>481</v>
      </c>
      <c r="C35">
        <v>4454</v>
      </c>
    </row>
    <row r="36" spans="1:3" x14ac:dyDescent="0.25">
      <c r="A36" t="s">
        <v>63</v>
      </c>
      <c r="B36" t="s">
        <v>329</v>
      </c>
      <c r="C36">
        <v>4456</v>
      </c>
    </row>
    <row r="37" spans="1:3" x14ac:dyDescent="0.25">
      <c r="A37" t="s">
        <v>253</v>
      </c>
      <c r="B37" t="s">
        <v>480</v>
      </c>
      <c r="C37">
        <v>4458</v>
      </c>
    </row>
    <row r="38" spans="1:3" x14ac:dyDescent="0.25">
      <c r="A38" t="s">
        <v>79</v>
      </c>
      <c r="B38" t="s">
        <v>479</v>
      </c>
      <c r="C38">
        <v>4460</v>
      </c>
    </row>
    <row r="39" spans="1:3" x14ac:dyDescent="0.25">
      <c r="A39" t="s">
        <v>81</v>
      </c>
      <c r="B39" t="s">
        <v>478</v>
      </c>
      <c r="C39">
        <v>4462</v>
      </c>
    </row>
    <row r="40" spans="1:3" x14ac:dyDescent="0.25">
      <c r="A40" t="s">
        <v>84</v>
      </c>
      <c r="B40" t="s">
        <v>477</v>
      </c>
      <c r="C40">
        <v>4464</v>
      </c>
    </row>
    <row r="41" spans="1:3" x14ac:dyDescent="0.25">
      <c r="A41" t="s">
        <v>86</v>
      </c>
      <c r="B41" t="s">
        <v>476</v>
      </c>
      <c r="C41">
        <v>4466</v>
      </c>
    </row>
    <row r="42" spans="1:3" x14ac:dyDescent="0.25">
      <c r="A42" t="s">
        <v>308</v>
      </c>
      <c r="B42" t="s">
        <v>475</v>
      </c>
      <c r="C42">
        <v>4468</v>
      </c>
    </row>
    <row r="43" spans="1:3" x14ac:dyDescent="0.25">
      <c r="A43" t="s">
        <v>307</v>
      </c>
      <c r="B43" t="s">
        <v>474</v>
      </c>
      <c r="C43">
        <v>4470</v>
      </c>
    </row>
    <row r="44" spans="1:3" x14ac:dyDescent="0.25">
      <c r="A44" t="s">
        <v>305</v>
      </c>
      <c r="B44" t="s">
        <v>473</v>
      </c>
      <c r="C44">
        <v>4472</v>
      </c>
    </row>
    <row r="45" spans="1:3" x14ac:dyDescent="0.25">
      <c r="A45" t="s">
        <v>471</v>
      </c>
      <c r="B45" t="s">
        <v>472</v>
      </c>
      <c r="C45">
        <v>4474</v>
      </c>
    </row>
    <row r="46" spans="1:3" x14ac:dyDescent="0.25">
      <c r="A46" t="s">
        <v>469</v>
      </c>
      <c r="B46" t="s">
        <v>470</v>
      </c>
      <c r="C46">
        <v>4476</v>
      </c>
    </row>
    <row r="47" spans="1:3" x14ac:dyDescent="0.25">
      <c r="A47" t="s">
        <v>298</v>
      </c>
      <c r="B47" t="s">
        <v>468</v>
      </c>
      <c r="C47">
        <v>4478</v>
      </c>
    </row>
    <row r="48" spans="1:3" x14ac:dyDescent="0.25">
      <c r="A48" t="s">
        <v>296</v>
      </c>
      <c r="B48" t="s">
        <v>467</v>
      </c>
      <c r="C48">
        <v>4480</v>
      </c>
    </row>
    <row r="49" spans="1:3" x14ac:dyDescent="0.25">
      <c r="A49" t="s">
        <v>246</v>
      </c>
      <c r="B49" t="s">
        <v>466</v>
      </c>
      <c r="C49">
        <v>4482</v>
      </c>
    </row>
    <row r="50" spans="1:3" x14ac:dyDescent="0.25">
      <c r="A50" t="s">
        <v>245</v>
      </c>
      <c r="B50" t="s">
        <v>465</v>
      </c>
      <c r="C50">
        <v>4484</v>
      </c>
    </row>
    <row r="51" spans="1:3" x14ac:dyDescent="0.25">
      <c r="A51" t="s">
        <v>102</v>
      </c>
      <c r="B51" t="s">
        <v>464</v>
      </c>
      <c r="C51">
        <v>4486</v>
      </c>
    </row>
    <row r="52" spans="1:3" x14ac:dyDescent="0.25">
      <c r="A52" t="s">
        <v>462</v>
      </c>
      <c r="B52" t="s">
        <v>463</v>
      </c>
      <c r="C52">
        <v>4487</v>
      </c>
    </row>
    <row r="53" spans="1:3" x14ac:dyDescent="0.25">
      <c r="A53" t="s">
        <v>106</v>
      </c>
      <c r="B53" t="s">
        <v>461</v>
      </c>
      <c r="C53">
        <v>4488</v>
      </c>
    </row>
    <row r="54" spans="1:3" x14ac:dyDescent="0.25">
      <c r="A54" t="s">
        <v>108</v>
      </c>
      <c r="B54" t="s">
        <v>460</v>
      </c>
      <c r="C54">
        <v>4489</v>
      </c>
    </row>
    <row r="55" spans="1:3" x14ac:dyDescent="0.25">
      <c r="A55" t="s">
        <v>111</v>
      </c>
      <c r="B55" t="s">
        <v>459</v>
      </c>
      <c r="C55">
        <v>4490</v>
      </c>
    </row>
    <row r="56" spans="1:3" x14ac:dyDescent="0.25">
      <c r="A56" t="s">
        <v>112</v>
      </c>
      <c r="B56" t="s">
        <v>458</v>
      </c>
      <c r="C56">
        <v>4491</v>
      </c>
    </row>
    <row r="57" spans="1:3" x14ac:dyDescent="0.25">
      <c r="A57" t="s">
        <v>113</v>
      </c>
      <c r="B57" t="s">
        <v>457</v>
      </c>
      <c r="C57">
        <v>4492</v>
      </c>
    </row>
    <row r="58" spans="1:3" x14ac:dyDescent="0.25">
      <c r="A58" t="s">
        <v>114</v>
      </c>
      <c r="B58" t="s">
        <v>456</v>
      </c>
      <c r="C58">
        <v>4493</v>
      </c>
    </row>
    <row r="59" spans="1:3" x14ac:dyDescent="0.25">
      <c r="A59" t="s">
        <v>116</v>
      </c>
      <c r="B59" t="s">
        <v>455</v>
      </c>
      <c r="C59">
        <v>4494</v>
      </c>
    </row>
    <row r="60" spans="1:3" x14ac:dyDescent="0.25">
      <c r="A60" t="s">
        <v>119</v>
      </c>
      <c r="B60" t="s">
        <v>454</v>
      </c>
      <c r="C60">
        <v>4495</v>
      </c>
    </row>
    <row r="61" spans="1:3" x14ac:dyDescent="0.25">
      <c r="A61" t="s">
        <v>121</v>
      </c>
      <c r="B61" t="s">
        <v>453</v>
      </c>
      <c r="C61">
        <v>4496</v>
      </c>
    </row>
    <row r="62" spans="1:3" x14ac:dyDescent="0.25">
      <c r="A62" t="s">
        <v>123</v>
      </c>
      <c r="B62" t="s">
        <v>452</v>
      </c>
      <c r="C62">
        <v>4497</v>
      </c>
    </row>
    <row r="63" spans="1:3" x14ac:dyDescent="0.25">
      <c r="A63" t="s">
        <v>126</v>
      </c>
      <c r="B63" t="s">
        <v>451</v>
      </c>
      <c r="C63">
        <v>4498</v>
      </c>
    </row>
    <row r="64" spans="1:3" x14ac:dyDescent="0.25">
      <c r="A64" t="s">
        <v>129</v>
      </c>
      <c r="B64" t="s">
        <v>450</v>
      </c>
      <c r="C64">
        <v>4499</v>
      </c>
    </row>
    <row r="65" spans="1:3" x14ac:dyDescent="0.25">
      <c r="A65" t="s">
        <v>132</v>
      </c>
      <c r="B65" t="s">
        <v>449</v>
      </c>
      <c r="C65">
        <v>4500</v>
      </c>
    </row>
    <row r="66" spans="1:3" x14ac:dyDescent="0.25">
      <c r="A66" t="s">
        <v>135</v>
      </c>
      <c r="B66" t="s">
        <v>448</v>
      </c>
      <c r="C66">
        <v>4501</v>
      </c>
    </row>
    <row r="67" spans="1:3" x14ac:dyDescent="0.25">
      <c r="A67" t="s">
        <v>243</v>
      </c>
      <c r="B67" t="s">
        <v>447</v>
      </c>
      <c r="C67">
        <v>4502</v>
      </c>
    </row>
    <row r="68" spans="1:3" x14ac:dyDescent="0.25">
      <c r="A68" t="s">
        <v>142</v>
      </c>
      <c r="B68" t="s">
        <v>446</v>
      </c>
      <c r="C68">
        <v>4503</v>
      </c>
    </row>
    <row r="69" spans="1:3" x14ac:dyDescent="0.25">
      <c r="A69" t="s">
        <v>144</v>
      </c>
      <c r="B69" t="s">
        <v>445</v>
      </c>
      <c r="C69">
        <v>4504</v>
      </c>
    </row>
    <row r="70" spans="1:3" x14ac:dyDescent="0.25">
      <c r="A70" t="s">
        <v>242</v>
      </c>
      <c r="B70" t="s">
        <v>444</v>
      </c>
      <c r="C70">
        <v>4505</v>
      </c>
    </row>
    <row r="71" spans="1:3" x14ac:dyDescent="0.25">
      <c r="A71" t="s">
        <v>149</v>
      </c>
      <c r="B71" t="s">
        <v>443</v>
      </c>
      <c r="C71">
        <v>4506</v>
      </c>
    </row>
    <row r="72" spans="1:3" x14ac:dyDescent="0.25">
      <c r="A72" t="s">
        <v>152</v>
      </c>
      <c r="B72" t="s">
        <v>442</v>
      </c>
      <c r="C72">
        <v>4507</v>
      </c>
    </row>
    <row r="73" spans="1:3" x14ac:dyDescent="0.25">
      <c r="A73" t="s">
        <v>154</v>
      </c>
      <c r="B73" t="s">
        <v>441</v>
      </c>
      <c r="C73">
        <v>4508</v>
      </c>
    </row>
    <row r="74" spans="1:3" x14ac:dyDescent="0.25">
      <c r="A74" t="s">
        <v>156</v>
      </c>
      <c r="B74" t="s">
        <v>439</v>
      </c>
      <c r="C74">
        <v>4509</v>
      </c>
    </row>
    <row r="75" spans="1:3" x14ac:dyDescent="0.25">
      <c r="A75" t="s">
        <v>152</v>
      </c>
      <c r="B75" t="s">
        <v>442</v>
      </c>
      <c r="C75">
        <v>4510</v>
      </c>
    </row>
    <row r="76" spans="1:3" x14ac:dyDescent="0.25">
      <c r="A76" t="s">
        <v>154</v>
      </c>
      <c r="B76" t="s">
        <v>441</v>
      </c>
      <c r="C76">
        <v>4511</v>
      </c>
    </row>
    <row r="77" spans="1:3" x14ac:dyDescent="0.25">
      <c r="A77" t="s">
        <v>241</v>
      </c>
      <c r="B77" t="s">
        <v>440</v>
      </c>
      <c r="C77">
        <v>4512</v>
      </c>
    </row>
    <row r="78" spans="1:3" x14ac:dyDescent="0.25">
      <c r="A78" t="s">
        <v>156</v>
      </c>
      <c r="B78" t="s">
        <v>439</v>
      </c>
      <c r="C78">
        <v>4513</v>
      </c>
    </row>
    <row r="79" spans="1:3" x14ac:dyDescent="0.25">
      <c r="A79" t="s">
        <v>239</v>
      </c>
      <c r="B79" t="s">
        <v>438</v>
      </c>
      <c r="C79">
        <v>4514</v>
      </c>
    </row>
    <row r="80" spans="1:3" x14ac:dyDescent="0.25">
      <c r="A80" t="s">
        <v>237</v>
      </c>
      <c r="B80" t="s">
        <v>437</v>
      </c>
      <c r="C80">
        <v>4515</v>
      </c>
    </row>
    <row r="81" spans="1:3" x14ac:dyDescent="0.25">
      <c r="A81" t="s">
        <v>160</v>
      </c>
      <c r="B81" t="s">
        <v>436</v>
      </c>
      <c r="C81">
        <v>4516</v>
      </c>
    </row>
    <row r="82" spans="1:3" x14ac:dyDescent="0.25">
      <c r="A82" t="s">
        <v>162</v>
      </c>
      <c r="B82" t="s">
        <v>435</v>
      </c>
      <c r="C82">
        <v>4517</v>
      </c>
    </row>
    <row r="83" spans="1:3" x14ac:dyDescent="0.25">
      <c r="A83" t="s">
        <v>165</v>
      </c>
      <c r="B83" t="s">
        <v>434</v>
      </c>
      <c r="C83">
        <v>4518</v>
      </c>
    </row>
    <row r="84" spans="1:3" x14ac:dyDescent="0.25">
      <c r="A84" t="s">
        <v>168</v>
      </c>
      <c r="B84" t="s">
        <v>433</v>
      </c>
      <c r="C84">
        <v>4519</v>
      </c>
    </row>
    <row r="85" spans="1:3" x14ac:dyDescent="0.25">
      <c r="A85" t="s">
        <v>171</v>
      </c>
      <c r="B85" t="s">
        <v>432</v>
      </c>
      <c r="C85">
        <v>4520</v>
      </c>
    </row>
    <row r="86" spans="1:3" x14ac:dyDescent="0.25">
      <c r="A86" t="s">
        <v>174</v>
      </c>
      <c r="B86" t="s">
        <v>431</v>
      </c>
      <c r="C86">
        <v>4521</v>
      </c>
    </row>
    <row r="87" spans="1:3" x14ac:dyDescent="0.25">
      <c r="A87" t="s">
        <v>177</v>
      </c>
      <c r="B87" t="s">
        <v>430</v>
      </c>
      <c r="C87">
        <v>4522</v>
      </c>
    </row>
    <row r="88" spans="1:3" x14ac:dyDescent="0.25">
      <c r="A88" t="s">
        <v>180</v>
      </c>
      <c r="B88" t="s">
        <v>429</v>
      </c>
      <c r="C88">
        <v>4523</v>
      </c>
    </row>
    <row r="89" spans="1:3" x14ac:dyDescent="0.25">
      <c r="A89" t="s">
        <v>182</v>
      </c>
      <c r="B89" t="s">
        <v>428</v>
      </c>
      <c r="C89">
        <v>4524</v>
      </c>
    </row>
    <row r="90" spans="1:3" x14ac:dyDescent="0.25">
      <c r="A90" t="s">
        <v>185</v>
      </c>
      <c r="B90" t="s">
        <v>427</v>
      </c>
      <c r="C90">
        <v>4525</v>
      </c>
    </row>
    <row r="91" spans="1:3" x14ac:dyDescent="0.25">
      <c r="A91" t="s">
        <v>190</v>
      </c>
      <c r="B91" t="s">
        <v>426</v>
      </c>
      <c r="C91">
        <v>4527</v>
      </c>
    </row>
    <row r="92" spans="1:3" x14ac:dyDescent="0.25">
      <c r="A92" t="s">
        <v>234</v>
      </c>
      <c r="B92" t="s">
        <v>425</v>
      </c>
      <c r="C92">
        <v>4528</v>
      </c>
    </row>
    <row r="93" spans="1:3" x14ac:dyDescent="0.25">
      <c r="A93" t="s">
        <v>195</v>
      </c>
      <c r="B93" t="s">
        <v>360</v>
      </c>
      <c r="C93">
        <v>4529</v>
      </c>
    </row>
    <row r="94" spans="1:3" x14ac:dyDescent="0.25">
      <c r="A94" t="s">
        <v>198</v>
      </c>
      <c r="B94" t="s">
        <v>424</v>
      </c>
      <c r="C94">
        <v>4530</v>
      </c>
    </row>
    <row r="95" spans="1:3" x14ac:dyDescent="0.25">
      <c r="A95" t="s">
        <v>230</v>
      </c>
      <c r="B95" t="s">
        <v>423</v>
      </c>
      <c r="C95">
        <v>4531</v>
      </c>
    </row>
    <row r="96" spans="1:3" x14ac:dyDescent="0.25">
      <c r="A96" t="s">
        <v>206</v>
      </c>
      <c r="B96" t="s">
        <v>422</v>
      </c>
      <c r="C96">
        <v>4532</v>
      </c>
    </row>
    <row r="97" spans="1:3" x14ac:dyDescent="0.25">
      <c r="A97" t="s">
        <v>228</v>
      </c>
      <c r="B97" t="s">
        <v>421</v>
      </c>
      <c r="C97">
        <v>4533</v>
      </c>
    </row>
    <row r="98" spans="1:3" x14ac:dyDescent="0.25">
      <c r="A98" t="s">
        <v>209</v>
      </c>
      <c r="B98" t="s">
        <v>420</v>
      </c>
      <c r="C98">
        <v>4534</v>
      </c>
    </row>
    <row r="99" spans="1:3" x14ac:dyDescent="0.25">
      <c r="A99" t="s">
        <v>226</v>
      </c>
      <c r="B99" t="s">
        <v>419</v>
      </c>
      <c r="C99">
        <v>4535</v>
      </c>
    </row>
    <row r="100" spans="1:3" x14ac:dyDescent="0.25">
      <c r="A100" t="s">
        <v>315</v>
      </c>
      <c r="B100" t="s">
        <v>418</v>
      </c>
      <c r="C100">
        <v>4536</v>
      </c>
    </row>
    <row r="101" spans="1:3" x14ac:dyDescent="0.25">
      <c r="A101" t="s">
        <v>315</v>
      </c>
      <c r="B101" t="s">
        <v>417</v>
      </c>
      <c r="C101">
        <v>4537</v>
      </c>
    </row>
    <row r="102" spans="1:3" x14ac:dyDescent="0.25">
      <c r="A102">
        <v>50687</v>
      </c>
      <c r="B102" t="s">
        <v>416</v>
      </c>
      <c r="C102">
        <v>4538</v>
      </c>
    </row>
    <row r="103" spans="1:3" x14ac:dyDescent="0.25">
      <c r="A103" t="s">
        <v>315</v>
      </c>
      <c r="B103" t="s">
        <v>415</v>
      </c>
      <c r="C103">
        <v>4539</v>
      </c>
    </row>
    <row r="104" spans="1:3" x14ac:dyDescent="0.25">
      <c r="A104" t="s">
        <v>315</v>
      </c>
      <c r="B104" t="s">
        <v>414</v>
      </c>
      <c r="C104">
        <v>4540</v>
      </c>
    </row>
    <row r="105" spans="1:3" x14ac:dyDescent="0.25">
      <c r="A105" t="s">
        <v>315</v>
      </c>
      <c r="B105" t="s">
        <v>413</v>
      </c>
      <c r="C105">
        <v>4541</v>
      </c>
    </row>
    <row r="106" spans="1:3" x14ac:dyDescent="0.25">
      <c r="A106" t="s">
        <v>315</v>
      </c>
      <c r="B106" t="s">
        <v>412</v>
      </c>
      <c r="C106">
        <v>4542</v>
      </c>
    </row>
    <row r="107" spans="1:3" x14ac:dyDescent="0.25">
      <c r="A107" t="s">
        <v>315</v>
      </c>
      <c r="B107" t="s">
        <v>411</v>
      </c>
      <c r="C107">
        <v>4543</v>
      </c>
    </row>
    <row r="108" spans="1:3" x14ac:dyDescent="0.25">
      <c r="A108" t="s">
        <v>315</v>
      </c>
      <c r="B108" t="s">
        <v>410</v>
      </c>
      <c r="C108">
        <v>4544</v>
      </c>
    </row>
    <row r="109" spans="1:3" x14ac:dyDescent="0.25">
      <c r="A109" t="s">
        <v>315</v>
      </c>
      <c r="B109" t="s">
        <v>409</v>
      </c>
      <c r="C109">
        <v>4545</v>
      </c>
    </row>
    <row r="110" spans="1:3" x14ac:dyDescent="0.25">
      <c r="A110" t="s">
        <v>315</v>
      </c>
      <c r="B110" t="s">
        <v>408</v>
      </c>
      <c r="C110">
        <v>4546</v>
      </c>
    </row>
    <row r="111" spans="1:3" x14ac:dyDescent="0.25">
      <c r="A111" t="s">
        <v>315</v>
      </c>
      <c r="B111" t="s">
        <v>407</v>
      </c>
      <c r="C111">
        <v>4547</v>
      </c>
    </row>
    <row r="112" spans="1:3" x14ac:dyDescent="0.25">
      <c r="A112" t="s">
        <v>315</v>
      </c>
      <c r="B112" t="s">
        <v>406</v>
      </c>
      <c r="C112">
        <v>4548</v>
      </c>
    </row>
    <row r="113" spans="1:3" x14ac:dyDescent="0.25">
      <c r="A113" t="s">
        <v>315</v>
      </c>
      <c r="B113" t="s">
        <v>405</v>
      </c>
      <c r="C113">
        <v>4549</v>
      </c>
    </row>
    <row r="114" spans="1:3" x14ac:dyDescent="0.25">
      <c r="A114" t="s">
        <v>315</v>
      </c>
      <c r="B114" t="s">
        <v>404</v>
      </c>
      <c r="C114">
        <v>4550</v>
      </c>
    </row>
    <row r="115" spans="1:3" x14ac:dyDescent="0.25">
      <c r="A115" t="s">
        <v>315</v>
      </c>
      <c r="B115" t="s">
        <v>403</v>
      </c>
      <c r="C115">
        <v>4551</v>
      </c>
    </row>
    <row r="116" spans="1:3" x14ac:dyDescent="0.25">
      <c r="A116" t="s">
        <v>315</v>
      </c>
      <c r="B116" t="s">
        <v>402</v>
      </c>
      <c r="C116">
        <v>4552</v>
      </c>
    </row>
    <row r="117" spans="1:3" x14ac:dyDescent="0.25">
      <c r="A117" t="s">
        <v>315</v>
      </c>
      <c r="B117" t="s">
        <v>401</v>
      </c>
      <c r="C117">
        <v>4553</v>
      </c>
    </row>
    <row r="118" spans="1:3" x14ac:dyDescent="0.25">
      <c r="A118" t="s">
        <v>315</v>
      </c>
      <c r="B118" t="s">
        <v>400</v>
      </c>
      <c r="C118">
        <v>4554</v>
      </c>
    </row>
    <row r="119" spans="1:3" x14ac:dyDescent="0.25">
      <c r="A119" t="s">
        <v>315</v>
      </c>
      <c r="B119" t="s">
        <v>399</v>
      </c>
      <c r="C119">
        <v>4555</v>
      </c>
    </row>
    <row r="120" spans="1:3" x14ac:dyDescent="0.25">
      <c r="A120" t="s">
        <v>315</v>
      </c>
      <c r="B120" t="s">
        <v>397</v>
      </c>
      <c r="C120">
        <v>4556</v>
      </c>
    </row>
    <row r="121" spans="1:3" x14ac:dyDescent="0.25">
      <c r="A121" t="s">
        <v>315</v>
      </c>
      <c r="B121" t="s">
        <v>352</v>
      </c>
      <c r="C121">
        <v>4557</v>
      </c>
    </row>
    <row r="122" spans="1:3" x14ac:dyDescent="0.25">
      <c r="A122" t="s">
        <v>315</v>
      </c>
      <c r="B122" t="s">
        <v>365</v>
      </c>
      <c r="C122">
        <v>4558</v>
      </c>
    </row>
    <row r="123" spans="1:3" x14ac:dyDescent="0.25">
      <c r="A123" t="s">
        <v>315</v>
      </c>
      <c r="B123" t="s">
        <v>398</v>
      </c>
      <c r="C123">
        <v>4559</v>
      </c>
    </row>
    <row r="124" spans="1:3" x14ac:dyDescent="0.25">
      <c r="A124" t="s">
        <v>315</v>
      </c>
      <c r="B124" t="s">
        <v>397</v>
      </c>
      <c r="C124">
        <v>4560</v>
      </c>
    </row>
    <row r="125" spans="1:3" x14ac:dyDescent="0.25">
      <c r="A125" t="s">
        <v>315</v>
      </c>
      <c r="B125" t="s">
        <v>396</v>
      </c>
      <c r="C125">
        <v>4561</v>
      </c>
    </row>
    <row r="126" spans="1:3" x14ac:dyDescent="0.25">
      <c r="A126" t="s">
        <v>315</v>
      </c>
      <c r="B126" t="s">
        <v>395</v>
      </c>
      <c r="C126">
        <v>4562</v>
      </c>
    </row>
    <row r="127" spans="1:3" x14ac:dyDescent="0.25">
      <c r="A127" t="s">
        <v>315</v>
      </c>
      <c r="B127" t="s">
        <v>394</v>
      </c>
      <c r="C127">
        <v>4563</v>
      </c>
    </row>
    <row r="128" spans="1:3" x14ac:dyDescent="0.25">
      <c r="A128" t="s">
        <v>315</v>
      </c>
      <c r="B128" t="s">
        <v>393</v>
      </c>
      <c r="C128">
        <v>4564</v>
      </c>
    </row>
    <row r="129" spans="1:3" x14ac:dyDescent="0.25">
      <c r="A129" t="s">
        <v>315</v>
      </c>
      <c r="B129" t="s">
        <v>392</v>
      </c>
      <c r="C129">
        <v>4565</v>
      </c>
    </row>
    <row r="130" spans="1:3" x14ac:dyDescent="0.25">
      <c r="A130" t="s">
        <v>315</v>
      </c>
      <c r="B130" t="s">
        <v>391</v>
      </c>
      <c r="C130">
        <v>4566</v>
      </c>
    </row>
    <row r="131" spans="1:3" x14ac:dyDescent="0.25">
      <c r="A131" t="s">
        <v>315</v>
      </c>
      <c r="B131" t="s">
        <v>390</v>
      </c>
      <c r="C131">
        <v>4567</v>
      </c>
    </row>
    <row r="132" spans="1:3" x14ac:dyDescent="0.25">
      <c r="A132" t="s">
        <v>315</v>
      </c>
      <c r="B132" t="s">
        <v>389</v>
      </c>
      <c r="C132">
        <v>4568</v>
      </c>
    </row>
    <row r="133" spans="1:3" x14ac:dyDescent="0.25">
      <c r="A133" t="s">
        <v>315</v>
      </c>
      <c r="B133" t="s">
        <v>388</v>
      </c>
      <c r="C133">
        <v>4569</v>
      </c>
    </row>
    <row r="134" spans="1:3" x14ac:dyDescent="0.25">
      <c r="A134" t="s">
        <v>315</v>
      </c>
      <c r="B134" t="s">
        <v>387</v>
      </c>
      <c r="C134">
        <v>4570</v>
      </c>
    </row>
    <row r="135" spans="1:3" x14ac:dyDescent="0.25">
      <c r="A135" t="s">
        <v>315</v>
      </c>
      <c r="B135" t="s">
        <v>386</v>
      </c>
      <c r="C135">
        <v>4571</v>
      </c>
    </row>
    <row r="136" spans="1:3" x14ac:dyDescent="0.25">
      <c r="A136" t="s">
        <v>315</v>
      </c>
      <c r="B136" t="s">
        <v>385</v>
      </c>
      <c r="C136">
        <v>4572</v>
      </c>
    </row>
    <row r="137" spans="1:3" x14ac:dyDescent="0.25">
      <c r="A137" t="s">
        <v>315</v>
      </c>
      <c r="B137" t="s">
        <v>384</v>
      </c>
      <c r="C137">
        <v>4573</v>
      </c>
    </row>
    <row r="138" spans="1:3" x14ac:dyDescent="0.25">
      <c r="A138" t="s">
        <v>315</v>
      </c>
      <c r="B138" t="s">
        <v>383</v>
      </c>
      <c r="C138">
        <v>4574</v>
      </c>
    </row>
    <row r="139" spans="1:3" x14ac:dyDescent="0.25">
      <c r="A139" t="s">
        <v>315</v>
      </c>
      <c r="B139" t="s">
        <v>352</v>
      </c>
      <c r="C139">
        <v>4575</v>
      </c>
    </row>
    <row r="140" spans="1:3" x14ac:dyDescent="0.25">
      <c r="A140" t="s">
        <v>315</v>
      </c>
      <c r="B140" t="s">
        <v>365</v>
      </c>
      <c r="C140">
        <v>4576</v>
      </c>
    </row>
    <row r="141" spans="1:3" x14ac:dyDescent="0.25">
      <c r="A141" t="s">
        <v>315</v>
      </c>
      <c r="B141" t="s">
        <v>382</v>
      </c>
      <c r="C141">
        <v>4577</v>
      </c>
    </row>
    <row r="142" spans="1:3" x14ac:dyDescent="0.25">
      <c r="A142" t="s">
        <v>381</v>
      </c>
      <c r="B142" t="s">
        <v>316</v>
      </c>
      <c r="C142">
        <v>4578</v>
      </c>
    </row>
    <row r="143" spans="1:3" x14ac:dyDescent="0.25">
      <c r="A143" t="s">
        <v>380</v>
      </c>
      <c r="B143" t="s">
        <v>316</v>
      </c>
      <c r="C143">
        <v>4579</v>
      </c>
    </row>
    <row r="144" spans="1:3" x14ac:dyDescent="0.25">
      <c r="A144" t="s">
        <v>379</v>
      </c>
      <c r="B144" t="s">
        <v>316</v>
      </c>
      <c r="C144">
        <v>4580</v>
      </c>
    </row>
    <row r="145" spans="1:3" x14ac:dyDescent="0.25">
      <c r="A145" t="s">
        <v>378</v>
      </c>
      <c r="B145" t="s">
        <v>316</v>
      </c>
      <c r="C145">
        <v>4581</v>
      </c>
    </row>
    <row r="146" spans="1:3" x14ac:dyDescent="0.25">
      <c r="A146" t="s">
        <v>377</v>
      </c>
      <c r="B146" t="s">
        <v>316</v>
      </c>
      <c r="C146">
        <v>4582</v>
      </c>
    </row>
    <row r="147" spans="1:3" x14ac:dyDescent="0.25">
      <c r="A147" t="s">
        <v>376</v>
      </c>
      <c r="B147" t="s">
        <v>316</v>
      </c>
      <c r="C147">
        <v>4583</v>
      </c>
    </row>
    <row r="148" spans="1:3" x14ac:dyDescent="0.25">
      <c r="A148" t="s">
        <v>375</v>
      </c>
      <c r="B148" t="s">
        <v>316</v>
      </c>
      <c r="C148">
        <v>4584</v>
      </c>
    </row>
    <row r="149" spans="1:3" x14ac:dyDescent="0.25">
      <c r="A149" t="s">
        <v>374</v>
      </c>
      <c r="B149" t="s">
        <v>316</v>
      </c>
      <c r="C149">
        <v>4585</v>
      </c>
    </row>
    <row r="150" spans="1:3" x14ac:dyDescent="0.25">
      <c r="A150" t="s">
        <v>373</v>
      </c>
      <c r="B150" t="s">
        <v>316</v>
      </c>
      <c r="C150">
        <v>4586</v>
      </c>
    </row>
    <row r="151" spans="1:3" x14ac:dyDescent="0.25">
      <c r="A151" t="s">
        <v>372</v>
      </c>
      <c r="B151" t="s">
        <v>316</v>
      </c>
      <c r="C151">
        <v>4587</v>
      </c>
    </row>
    <row r="152" spans="1:3" x14ac:dyDescent="0.25">
      <c r="A152" t="s">
        <v>371</v>
      </c>
      <c r="B152" t="s">
        <v>316</v>
      </c>
      <c r="C152">
        <v>4588</v>
      </c>
    </row>
    <row r="153" spans="1:3" x14ac:dyDescent="0.25">
      <c r="A153">
        <v>50664</v>
      </c>
      <c r="B153" t="s">
        <v>366</v>
      </c>
      <c r="C153">
        <v>4589</v>
      </c>
    </row>
    <row r="154" spans="1:3" x14ac:dyDescent="0.25">
      <c r="A154" t="s">
        <v>369</v>
      </c>
      <c r="B154" t="s">
        <v>370</v>
      </c>
      <c r="C154">
        <v>4590</v>
      </c>
    </row>
    <row r="155" spans="1:3" x14ac:dyDescent="0.25">
      <c r="A155" t="s">
        <v>367</v>
      </c>
      <c r="B155" t="s">
        <v>368</v>
      </c>
      <c r="C155">
        <v>4591</v>
      </c>
    </row>
    <row r="156" spans="1:3" x14ac:dyDescent="0.25">
      <c r="A156">
        <v>50664</v>
      </c>
      <c r="B156" t="s">
        <v>366</v>
      </c>
      <c r="C156">
        <v>4592</v>
      </c>
    </row>
    <row r="157" spans="1:3" x14ac:dyDescent="0.25">
      <c r="A157" t="s">
        <v>315</v>
      </c>
      <c r="B157" t="s">
        <v>365</v>
      </c>
      <c r="C157">
        <v>4593</v>
      </c>
    </row>
    <row r="158" spans="1:3" x14ac:dyDescent="0.25">
      <c r="A158" t="s">
        <v>364</v>
      </c>
      <c r="B158" t="s">
        <v>316</v>
      </c>
      <c r="C158">
        <v>4594</v>
      </c>
    </row>
    <row r="159" spans="1:3" x14ac:dyDescent="0.25">
      <c r="A159" t="s">
        <v>363</v>
      </c>
      <c r="B159" t="s">
        <v>316</v>
      </c>
      <c r="C159">
        <v>4595</v>
      </c>
    </row>
    <row r="160" spans="1:3" x14ac:dyDescent="0.25">
      <c r="A160" t="s">
        <v>224</v>
      </c>
      <c r="B160" t="s">
        <v>316</v>
      </c>
      <c r="C160">
        <v>4596</v>
      </c>
    </row>
    <row r="161" spans="1:3" x14ac:dyDescent="0.25">
      <c r="A161" t="s">
        <v>315</v>
      </c>
      <c r="B161" t="s">
        <v>362</v>
      </c>
      <c r="C161">
        <v>4597</v>
      </c>
    </row>
    <row r="162" spans="1:3" x14ac:dyDescent="0.25">
      <c r="A162" t="s">
        <v>315</v>
      </c>
      <c r="B162" t="s">
        <v>362</v>
      </c>
      <c r="C162">
        <v>4598</v>
      </c>
    </row>
    <row r="163" spans="1:3" x14ac:dyDescent="0.25">
      <c r="A163" t="s">
        <v>315</v>
      </c>
      <c r="B163" t="s">
        <v>361</v>
      </c>
      <c r="C163">
        <v>4599</v>
      </c>
    </row>
    <row r="164" spans="1:3" x14ac:dyDescent="0.25">
      <c r="A164" t="s">
        <v>315</v>
      </c>
      <c r="B164" t="s">
        <v>360</v>
      </c>
      <c r="C164">
        <v>4600</v>
      </c>
    </row>
    <row r="165" spans="1:3" x14ac:dyDescent="0.25">
      <c r="A165" t="s">
        <v>315</v>
      </c>
      <c r="B165" t="s">
        <v>359</v>
      </c>
      <c r="C165">
        <v>4601</v>
      </c>
    </row>
    <row r="166" spans="1:3" x14ac:dyDescent="0.25">
      <c r="A166" t="s">
        <v>358</v>
      </c>
      <c r="B166" t="s">
        <v>316</v>
      </c>
      <c r="C166">
        <v>4602</v>
      </c>
    </row>
    <row r="167" spans="1:3" x14ac:dyDescent="0.25">
      <c r="A167" t="s">
        <v>357</v>
      </c>
      <c r="B167" t="s">
        <v>316</v>
      </c>
      <c r="C167">
        <v>4603</v>
      </c>
    </row>
    <row r="168" spans="1:3" x14ac:dyDescent="0.25">
      <c r="A168" t="s">
        <v>315</v>
      </c>
      <c r="B168" t="s">
        <v>356</v>
      </c>
      <c r="C168">
        <v>4604</v>
      </c>
    </row>
    <row r="169" spans="1:3" x14ac:dyDescent="0.25">
      <c r="A169" t="s">
        <v>315</v>
      </c>
      <c r="B169" t="s">
        <v>352</v>
      </c>
      <c r="C169">
        <v>4605</v>
      </c>
    </row>
    <row r="170" spans="1:3" x14ac:dyDescent="0.25">
      <c r="A170" t="s">
        <v>354</v>
      </c>
      <c r="B170" t="s">
        <v>355</v>
      </c>
      <c r="C170">
        <v>4606</v>
      </c>
    </row>
    <row r="171" spans="1:3" x14ac:dyDescent="0.25">
      <c r="A171" t="s">
        <v>315</v>
      </c>
      <c r="B171" t="s">
        <v>353</v>
      </c>
      <c r="C171">
        <v>4607</v>
      </c>
    </row>
    <row r="172" spans="1:3" x14ac:dyDescent="0.25">
      <c r="A172" t="s">
        <v>315</v>
      </c>
      <c r="B172" t="s">
        <v>352</v>
      </c>
      <c r="C172">
        <v>4608</v>
      </c>
    </row>
    <row r="173" spans="1:3" x14ac:dyDescent="0.25">
      <c r="A173" t="s">
        <v>315</v>
      </c>
      <c r="B173" t="s">
        <v>351</v>
      </c>
      <c r="C173">
        <v>4609</v>
      </c>
    </row>
    <row r="174" spans="1:3" x14ac:dyDescent="0.25">
      <c r="A174" t="s">
        <v>315</v>
      </c>
      <c r="B174" t="s">
        <v>350</v>
      </c>
      <c r="C174">
        <v>4610</v>
      </c>
    </row>
    <row r="175" spans="1:3" x14ac:dyDescent="0.25">
      <c r="A175" t="s">
        <v>315</v>
      </c>
      <c r="B175" t="s">
        <v>349</v>
      </c>
      <c r="C175">
        <v>4611</v>
      </c>
    </row>
    <row r="176" spans="1:3" x14ac:dyDescent="0.25">
      <c r="A176" t="s">
        <v>347</v>
      </c>
      <c r="B176" t="s">
        <v>348</v>
      </c>
      <c r="C176">
        <v>4612</v>
      </c>
    </row>
    <row r="177" spans="1:3" x14ac:dyDescent="0.25">
      <c r="A177" t="s">
        <v>345</v>
      </c>
      <c r="B177" t="s">
        <v>346</v>
      </c>
      <c r="C177">
        <v>4613</v>
      </c>
    </row>
    <row r="178" spans="1:3" x14ac:dyDescent="0.25">
      <c r="A178" t="s">
        <v>315</v>
      </c>
      <c r="B178" t="s">
        <v>344</v>
      </c>
      <c r="C178">
        <v>4614</v>
      </c>
    </row>
    <row r="179" spans="1:3" x14ac:dyDescent="0.25">
      <c r="A179" t="s">
        <v>315</v>
      </c>
      <c r="B179" t="s">
        <v>343</v>
      </c>
      <c r="C179">
        <v>4615</v>
      </c>
    </row>
    <row r="180" spans="1:3" x14ac:dyDescent="0.25">
      <c r="A180" t="s">
        <v>315</v>
      </c>
      <c r="B180" t="s">
        <v>342</v>
      </c>
      <c r="C180">
        <v>4616</v>
      </c>
    </row>
    <row r="181" spans="1:3" x14ac:dyDescent="0.25">
      <c r="A181" t="s">
        <v>315</v>
      </c>
      <c r="B181" t="s">
        <v>341</v>
      </c>
      <c r="C181">
        <v>4617</v>
      </c>
    </row>
    <row r="182" spans="1:3" x14ac:dyDescent="0.25">
      <c r="A182" t="s">
        <v>339</v>
      </c>
      <c r="B182" t="s">
        <v>340</v>
      </c>
      <c r="C182">
        <v>4618</v>
      </c>
    </row>
    <row r="183" spans="1:3" x14ac:dyDescent="0.25">
      <c r="A183" t="s">
        <v>315</v>
      </c>
      <c r="B183" t="s">
        <v>338</v>
      </c>
      <c r="C183">
        <v>4619</v>
      </c>
    </row>
    <row r="184" spans="1:3" x14ac:dyDescent="0.25">
      <c r="A184" t="s">
        <v>315</v>
      </c>
      <c r="B184" t="s">
        <v>337</v>
      </c>
      <c r="C184">
        <v>4620</v>
      </c>
    </row>
    <row r="185" spans="1:3" x14ac:dyDescent="0.25">
      <c r="A185" t="s">
        <v>315</v>
      </c>
      <c r="B185" t="s">
        <v>336</v>
      </c>
      <c r="C185">
        <v>4621</v>
      </c>
    </row>
    <row r="186" spans="1:3" x14ac:dyDescent="0.25">
      <c r="A186" t="s">
        <v>315</v>
      </c>
      <c r="B186" t="s">
        <v>335</v>
      </c>
      <c r="C186">
        <v>4622</v>
      </c>
    </row>
    <row r="187" spans="1:3" x14ac:dyDescent="0.25">
      <c r="A187" t="s">
        <v>315</v>
      </c>
      <c r="B187" t="s">
        <v>334</v>
      </c>
      <c r="C187">
        <v>4623</v>
      </c>
    </row>
    <row r="188" spans="1:3" x14ac:dyDescent="0.25">
      <c r="A188" t="s">
        <v>315</v>
      </c>
      <c r="B188" t="s">
        <v>333</v>
      </c>
      <c r="C188">
        <v>4624</v>
      </c>
    </row>
    <row r="189" spans="1:3" x14ac:dyDescent="0.25">
      <c r="A189" t="s">
        <v>315</v>
      </c>
      <c r="B189" t="s">
        <v>332</v>
      </c>
      <c r="C189">
        <v>4625</v>
      </c>
    </row>
    <row r="190" spans="1:3" x14ac:dyDescent="0.25">
      <c r="A190" t="s">
        <v>200</v>
      </c>
      <c r="B190" t="s">
        <v>331</v>
      </c>
      <c r="C190">
        <v>4626</v>
      </c>
    </row>
    <row r="191" spans="1:3" x14ac:dyDescent="0.25">
      <c r="A191">
        <v>51467</v>
      </c>
      <c r="B191" t="s">
        <v>330</v>
      </c>
      <c r="C191">
        <v>4627</v>
      </c>
    </row>
    <row r="192" spans="1:3" x14ac:dyDescent="0.25">
      <c r="A192" t="s">
        <v>253</v>
      </c>
      <c r="B192" t="s">
        <v>329</v>
      </c>
      <c r="C192">
        <v>4628</v>
      </c>
    </row>
    <row r="193" spans="1:3" x14ac:dyDescent="0.25">
      <c r="A193" t="s">
        <v>288</v>
      </c>
      <c r="B193" t="s">
        <v>328</v>
      </c>
      <c r="C193">
        <v>4629</v>
      </c>
    </row>
    <row r="194" spans="1:3" x14ac:dyDescent="0.25">
      <c r="A194" t="s">
        <v>287</v>
      </c>
      <c r="B194" t="s">
        <v>327</v>
      </c>
      <c r="C194">
        <v>4630</v>
      </c>
    </row>
    <row r="195" spans="1:3" x14ac:dyDescent="0.25">
      <c r="A195" t="s">
        <v>286</v>
      </c>
      <c r="B195" t="s">
        <v>326</v>
      </c>
      <c r="C195">
        <v>4631</v>
      </c>
    </row>
    <row r="196" spans="1:3" x14ac:dyDescent="0.25">
      <c r="A196" t="s">
        <v>284</v>
      </c>
      <c r="B196" t="s">
        <v>325</v>
      </c>
      <c r="C196">
        <v>4632</v>
      </c>
    </row>
    <row r="197" spans="1:3" x14ac:dyDescent="0.25">
      <c r="A197" t="s">
        <v>279</v>
      </c>
      <c r="B197" t="s">
        <v>324</v>
      </c>
      <c r="C197">
        <v>4633</v>
      </c>
    </row>
    <row r="198" spans="1:3" x14ac:dyDescent="0.25">
      <c r="A198" t="s">
        <v>277</v>
      </c>
      <c r="B198" t="s">
        <v>323</v>
      </c>
      <c r="C198">
        <v>4634</v>
      </c>
    </row>
    <row r="199" spans="1:3" x14ac:dyDescent="0.25">
      <c r="A199" t="s">
        <v>275</v>
      </c>
      <c r="B199" t="s">
        <v>322</v>
      </c>
      <c r="C199">
        <v>4635</v>
      </c>
    </row>
    <row r="200" spans="1:3" x14ac:dyDescent="0.25">
      <c r="A200" t="s">
        <v>272</v>
      </c>
      <c r="B200" t="s">
        <v>321</v>
      </c>
      <c r="C200">
        <v>4636</v>
      </c>
    </row>
    <row r="201" spans="1:3" x14ac:dyDescent="0.25">
      <c r="A201" t="s">
        <v>269</v>
      </c>
      <c r="B201" t="s">
        <v>320</v>
      </c>
      <c r="C201">
        <v>4637</v>
      </c>
    </row>
    <row r="202" spans="1:3" x14ac:dyDescent="0.25">
      <c r="A202">
        <v>51581</v>
      </c>
      <c r="B202" t="s">
        <v>318</v>
      </c>
      <c r="C202">
        <v>4638</v>
      </c>
    </row>
    <row r="203" spans="1:3" x14ac:dyDescent="0.25">
      <c r="A203" t="s">
        <v>223</v>
      </c>
      <c r="B203" t="s">
        <v>317</v>
      </c>
      <c r="C203">
        <v>4639</v>
      </c>
    </row>
    <row r="204" spans="1:3" x14ac:dyDescent="0.25">
      <c r="A204" t="s">
        <v>224</v>
      </c>
      <c r="B204" t="s">
        <v>316</v>
      </c>
      <c r="C204">
        <v>4640</v>
      </c>
    </row>
    <row r="205" spans="1:3" x14ac:dyDescent="0.25">
      <c r="A205" t="s">
        <v>782</v>
      </c>
      <c r="B205" t="s">
        <v>783</v>
      </c>
      <c r="C205">
        <v>4641</v>
      </c>
    </row>
    <row r="206" spans="1:3" x14ac:dyDescent="0.25">
      <c r="A206" t="s">
        <v>780</v>
      </c>
      <c r="B206" t="s">
        <v>781</v>
      </c>
      <c r="C206">
        <v>4642</v>
      </c>
    </row>
    <row r="207" spans="1:3" x14ac:dyDescent="0.25">
      <c r="A207" t="s">
        <v>778</v>
      </c>
      <c r="B207" t="s">
        <v>779</v>
      </c>
      <c r="C207">
        <v>4643</v>
      </c>
    </row>
    <row r="208" spans="1:3" x14ac:dyDescent="0.25">
      <c r="A208" t="s">
        <v>776</v>
      </c>
      <c r="B208" t="s">
        <v>777</v>
      </c>
      <c r="C208">
        <v>4644</v>
      </c>
    </row>
    <row r="209" spans="1:3" x14ac:dyDescent="0.25">
      <c r="A209" t="s">
        <v>774</v>
      </c>
      <c r="B209" t="s">
        <v>775</v>
      </c>
      <c r="C209">
        <v>4645</v>
      </c>
    </row>
    <row r="210" spans="1:3" x14ac:dyDescent="0.25">
      <c r="A210" t="s">
        <v>772</v>
      </c>
      <c r="B210" t="s">
        <v>773</v>
      </c>
      <c r="C210">
        <v>4646</v>
      </c>
    </row>
    <row r="211" spans="1:3" x14ac:dyDescent="0.25">
      <c r="A211" t="s">
        <v>770</v>
      </c>
      <c r="B211" t="s">
        <v>771</v>
      </c>
      <c r="C211">
        <v>4647</v>
      </c>
    </row>
    <row r="212" spans="1:3" x14ac:dyDescent="0.25">
      <c r="A212" t="s">
        <v>769</v>
      </c>
      <c r="B212" t="s">
        <v>481</v>
      </c>
      <c r="C212">
        <v>4648</v>
      </c>
    </row>
    <row r="213" spans="1:3" x14ac:dyDescent="0.25">
      <c r="A213" t="s">
        <v>768</v>
      </c>
      <c r="B213" t="s">
        <v>480</v>
      </c>
      <c r="C213">
        <v>4649</v>
      </c>
    </row>
    <row r="214" spans="1:3" x14ac:dyDescent="0.25">
      <c r="A214" t="s">
        <v>766</v>
      </c>
      <c r="B214" t="s">
        <v>767</v>
      </c>
      <c r="C214">
        <v>4650</v>
      </c>
    </row>
    <row r="215" spans="1:3" x14ac:dyDescent="0.25">
      <c r="A215" t="s">
        <v>764</v>
      </c>
      <c r="B215" t="s">
        <v>765</v>
      </c>
      <c r="C215">
        <v>4651</v>
      </c>
    </row>
    <row r="216" spans="1:3" x14ac:dyDescent="0.25">
      <c r="A216" t="s">
        <v>138</v>
      </c>
      <c r="B216" t="s">
        <v>447</v>
      </c>
      <c r="C216">
        <v>4652</v>
      </c>
    </row>
    <row r="217" spans="1:3" x14ac:dyDescent="0.25">
      <c r="A217" t="s">
        <v>147</v>
      </c>
      <c r="B217" t="s">
        <v>763</v>
      </c>
      <c r="C217">
        <v>4653</v>
      </c>
    </row>
    <row r="218" spans="1:3" x14ac:dyDescent="0.25">
      <c r="A218" t="s">
        <v>223</v>
      </c>
      <c r="B218" t="s">
        <v>762</v>
      </c>
      <c r="C218">
        <v>4654</v>
      </c>
    </row>
    <row r="219" spans="1:3" x14ac:dyDescent="0.25">
      <c r="A219" t="s">
        <v>761</v>
      </c>
      <c r="B219" t="s">
        <v>758</v>
      </c>
      <c r="C219">
        <v>4655</v>
      </c>
    </row>
    <row r="220" spans="1:3" x14ac:dyDescent="0.25">
      <c r="A220" t="s">
        <v>760</v>
      </c>
      <c r="B220" t="s">
        <v>476</v>
      </c>
      <c r="C220">
        <v>4656</v>
      </c>
    </row>
    <row r="221" spans="1:3" x14ac:dyDescent="0.25">
      <c r="A221" t="s">
        <v>759</v>
      </c>
      <c r="B221" t="s">
        <v>477</v>
      </c>
      <c r="C221">
        <v>4657</v>
      </c>
    </row>
    <row r="222" spans="1:3" x14ac:dyDescent="0.25">
      <c r="A222" t="s">
        <v>757</v>
      </c>
      <c r="B222" t="s">
        <v>758</v>
      </c>
      <c r="C222">
        <v>4658</v>
      </c>
    </row>
    <row r="223" spans="1:3" x14ac:dyDescent="0.25">
      <c r="A223" t="s">
        <v>755</v>
      </c>
      <c r="B223" t="s">
        <v>756</v>
      </c>
      <c r="C223">
        <v>4659</v>
      </c>
    </row>
    <row r="224" spans="1:3" x14ac:dyDescent="0.25">
      <c r="A224" t="s">
        <v>753</v>
      </c>
      <c r="B224" t="s">
        <v>754</v>
      </c>
      <c r="C224">
        <v>4660</v>
      </c>
    </row>
    <row r="225" spans="1:3" x14ac:dyDescent="0.25">
      <c r="A225" t="s">
        <v>751</v>
      </c>
      <c r="B225" t="s">
        <v>752</v>
      </c>
      <c r="C225">
        <v>4661</v>
      </c>
    </row>
    <row r="226" spans="1:3" x14ac:dyDescent="0.25">
      <c r="A226" t="s">
        <v>749</v>
      </c>
      <c r="B226" t="s">
        <v>750</v>
      </c>
      <c r="C226">
        <v>4662</v>
      </c>
    </row>
    <row r="227" spans="1:3" x14ac:dyDescent="0.25">
      <c r="A227" t="s">
        <v>747</v>
      </c>
      <c r="B227" t="s">
        <v>748</v>
      </c>
      <c r="C227">
        <v>4663</v>
      </c>
    </row>
    <row r="228" spans="1:3" x14ac:dyDescent="0.25">
      <c r="A228" t="s">
        <v>745</v>
      </c>
      <c r="B228" t="s">
        <v>746</v>
      </c>
      <c r="C228">
        <v>4664</v>
      </c>
    </row>
    <row r="229" spans="1:3" x14ac:dyDescent="0.25">
      <c r="A229" t="s">
        <v>743</v>
      </c>
      <c r="B229" t="s">
        <v>744</v>
      </c>
      <c r="C229">
        <v>4665</v>
      </c>
    </row>
    <row r="230" spans="1:3" x14ac:dyDescent="0.25">
      <c r="A230" t="s">
        <v>741</v>
      </c>
      <c r="B230" t="s">
        <v>742</v>
      </c>
      <c r="C230">
        <v>4666</v>
      </c>
    </row>
    <row r="231" spans="1:3" x14ac:dyDescent="0.25">
      <c r="A231" t="s">
        <v>739</v>
      </c>
      <c r="B231" t="s">
        <v>740</v>
      </c>
      <c r="C231">
        <v>4667</v>
      </c>
    </row>
    <row r="232" spans="1:3" x14ac:dyDescent="0.25">
      <c r="A232" t="s">
        <v>737</v>
      </c>
      <c r="B232" t="s">
        <v>738</v>
      </c>
      <c r="C232">
        <v>4668</v>
      </c>
    </row>
    <row r="233" spans="1:3" x14ac:dyDescent="0.25">
      <c r="A233" t="s">
        <v>735</v>
      </c>
      <c r="B233" t="s">
        <v>736</v>
      </c>
      <c r="C233">
        <v>4669</v>
      </c>
    </row>
    <row r="234" spans="1:3" x14ac:dyDescent="0.25">
      <c r="A234" t="s">
        <v>734</v>
      </c>
      <c r="B234" t="s">
        <v>699</v>
      </c>
      <c r="C234">
        <v>4670</v>
      </c>
    </row>
    <row r="235" spans="1:3" x14ac:dyDescent="0.25">
      <c r="A235" t="s">
        <v>733</v>
      </c>
      <c r="B235" t="s">
        <v>697</v>
      </c>
      <c r="C235">
        <v>4671</v>
      </c>
    </row>
    <row r="236" spans="1:3" x14ac:dyDescent="0.25">
      <c r="A236" t="s">
        <v>732</v>
      </c>
      <c r="B236" t="s">
        <v>695</v>
      </c>
      <c r="C236">
        <v>4672</v>
      </c>
    </row>
    <row r="237" spans="1:3" x14ac:dyDescent="0.25">
      <c r="A237" t="s">
        <v>731</v>
      </c>
      <c r="B237" t="s">
        <v>693</v>
      </c>
      <c r="C237">
        <v>4673</v>
      </c>
    </row>
    <row r="238" spans="1:3" x14ac:dyDescent="0.25">
      <c r="A238" t="s">
        <v>729</v>
      </c>
      <c r="B238" t="s">
        <v>730</v>
      </c>
      <c r="C238">
        <v>4674</v>
      </c>
    </row>
    <row r="239" spans="1:3" x14ac:dyDescent="0.25">
      <c r="A239" t="s">
        <v>727</v>
      </c>
      <c r="B239" t="s">
        <v>728</v>
      </c>
      <c r="C239">
        <v>4675</v>
      </c>
    </row>
    <row r="240" spans="1:3" x14ac:dyDescent="0.25">
      <c r="A240" t="s">
        <v>725</v>
      </c>
      <c r="B240" t="s">
        <v>726</v>
      </c>
      <c r="C240">
        <v>4676</v>
      </c>
    </row>
    <row r="241" spans="1:3" x14ac:dyDescent="0.25">
      <c r="A241" t="s">
        <v>723</v>
      </c>
      <c r="B241" t="s">
        <v>724</v>
      </c>
      <c r="C241">
        <v>4677</v>
      </c>
    </row>
    <row r="242" spans="1:3" x14ac:dyDescent="0.25">
      <c r="A242" t="s">
        <v>721</v>
      </c>
      <c r="B242" t="s">
        <v>722</v>
      </c>
      <c r="C242">
        <v>4678</v>
      </c>
    </row>
    <row r="243" spans="1:3" x14ac:dyDescent="0.25">
      <c r="A243" t="s">
        <v>719</v>
      </c>
      <c r="B243" t="s">
        <v>720</v>
      </c>
      <c r="C243">
        <v>4679</v>
      </c>
    </row>
    <row r="244" spans="1:3" x14ac:dyDescent="0.25">
      <c r="A244" t="s">
        <v>717</v>
      </c>
      <c r="B244" t="s">
        <v>718</v>
      </c>
      <c r="C244">
        <v>4680</v>
      </c>
    </row>
    <row r="245" spans="1:3" x14ac:dyDescent="0.25">
      <c r="A245" t="s">
        <v>715</v>
      </c>
      <c r="B245" t="s">
        <v>716</v>
      </c>
      <c r="C245">
        <v>4681</v>
      </c>
    </row>
    <row r="246" spans="1:3" x14ac:dyDescent="0.25">
      <c r="A246" t="s">
        <v>714</v>
      </c>
      <c r="B246" t="s">
        <v>514</v>
      </c>
      <c r="C246">
        <v>4682</v>
      </c>
    </row>
    <row r="247" spans="1:3" x14ac:dyDescent="0.25">
      <c r="A247" t="s">
        <v>713</v>
      </c>
      <c r="B247" t="s">
        <v>514</v>
      </c>
      <c r="C247">
        <v>4683</v>
      </c>
    </row>
    <row r="248" spans="1:3" x14ac:dyDescent="0.25">
      <c r="A248" t="s">
        <v>21</v>
      </c>
      <c r="B248" t="s">
        <v>514</v>
      </c>
      <c r="C248">
        <v>4684</v>
      </c>
    </row>
    <row r="249" spans="1:3" x14ac:dyDescent="0.25">
      <c r="A249" t="s">
        <v>712</v>
      </c>
      <c r="B249" t="s">
        <v>514</v>
      </c>
      <c r="C249">
        <v>4685</v>
      </c>
    </row>
    <row r="250" spans="1:3" x14ac:dyDescent="0.25">
      <c r="A250" t="s">
        <v>711</v>
      </c>
      <c r="B250" t="s">
        <v>514</v>
      </c>
      <c r="C250">
        <v>4686</v>
      </c>
    </row>
    <row r="251" spans="1:3" x14ac:dyDescent="0.25">
      <c r="A251" t="s">
        <v>710</v>
      </c>
      <c r="B251" t="s">
        <v>513</v>
      </c>
      <c r="C251">
        <v>4687</v>
      </c>
    </row>
    <row r="252" spans="1:3" x14ac:dyDescent="0.25">
      <c r="A252" t="s">
        <v>709</v>
      </c>
      <c r="B252" t="s">
        <v>513</v>
      </c>
      <c r="C252">
        <v>4688</v>
      </c>
    </row>
    <row r="253" spans="1:3" x14ac:dyDescent="0.25">
      <c r="A253" t="s">
        <v>23</v>
      </c>
      <c r="B253" t="s">
        <v>513</v>
      </c>
      <c r="C253">
        <v>4689</v>
      </c>
    </row>
    <row r="254" spans="1:3" x14ac:dyDescent="0.25">
      <c r="A254" t="s">
        <v>708</v>
      </c>
      <c r="B254" t="s">
        <v>513</v>
      </c>
      <c r="C254">
        <v>4690</v>
      </c>
    </row>
    <row r="255" spans="1:3" x14ac:dyDescent="0.25">
      <c r="A255" t="s">
        <v>707</v>
      </c>
      <c r="B255" t="s">
        <v>513</v>
      </c>
      <c r="C255">
        <v>4691</v>
      </c>
    </row>
    <row r="256" spans="1:3" x14ac:dyDescent="0.25">
      <c r="A256" t="s">
        <v>705</v>
      </c>
      <c r="B256" t="s">
        <v>706</v>
      </c>
      <c r="C256">
        <v>4692</v>
      </c>
    </row>
    <row r="257" spans="1:3" x14ac:dyDescent="0.25">
      <c r="A257" t="s">
        <v>704</v>
      </c>
      <c r="B257" t="s">
        <v>701</v>
      </c>
      <c r="C257">
        <v>4693</v>
      </c>
    </row>
    <row r="258" spans="1:3" x14ac:dyDescent="0.25">
      <c r="A258" t="s">
        <v>702</v>
      </c>
      <c r="B258" t="s">
        <v>703</v>
      </c>
      <c r="C258">
        <v>4694</v>
      </c>
    </row>
    <row r="259" spans="1:3" x14ac:dyDescent="0.25">
      <c r="A259" t="s">
        <v>700</v>
      </c>
      <c r="B259" t="s">
        <v>701</v>
      </c>
      <c r="C259">
        <v>4695</v>
      </c>
    </row>
    <row r="260" spans="1:3" x14ac:dyDescent="0.25">
      <c r="A260" t="s">
        <v>698</v>
      </c>
      <c r="B260" t="s">
        <v>699</v>
      </c>
      <c r="C260">
        <v>4696</v>
      </c>
    </row>
    <row r="261" spans="1:3" x14ac:dyDescent="0.25">
      <c r="A261" t="s">
        <v>696</v>
      </c>
      <c r="B261" t="s">
        <v>697</v>
      </c>
      <c r="C261">
        <v>4697</v>
      </c>
    </row>
    <row r="262" spans="1:3" x14ac:dyDescent="0.25">
      <c r="A262" t="s">
        <v>694</v>
      </c>
      <c r="B262" t="s">
        <v>695</v>
      </c>
      <c r="C262">
        <v>4698</v>
      </c>
    </row>
    <row r="263" spans="1:3" x14ac:dyDescent="0.25">
      <c r="A263" t="s">
        <v>692</v>
      </c>
      <c r="B263" t="s">
        <v>693</v>
      </c>
      <c r="C263">
        <v>4699</v>
      </c>
    </row>
    <row r="264" spans="1:3" x14ac:dyDescent="0.25">
      <c r="A264" t="s">
        <v>690</v>
      </c>
      <c r="B264" t="s">
        <v>691</v>
      </c>
      <c r="C264">
        <v>4700</v>
      </c>
    </row>
    <row r="265" spans="1:3" x14ac:dyDescent="0.25">
      <c r="A265" t="s">
        <v>688</v>
      </c>
      <c r="B265" t="s">
        <v>689</v>
      </c>
      <c r="C265">
        <v>4701</v>
      </c>
    </row>
    <row r="266" spans="1:3" x14ac:dyDescent="0.25">
      <c r="A266" t="s">
        <v>686</v>
      </c>
      <c r="B266" t="s">
        <v>687</v>
      </c>
      <c r="C266">
        <v>4702</v>
      </c>
    </row>
    <row r="267" spans="1:3" x14ac:dyDescent="0.25">
      <c r="A267" t="s">
        <v>685</v>
      </c>
      <c r="B267" t="s">
        <v>682</v>
      </c>
      <c r="C267">
        <v>4703</v>
      </c>
    </row>
    <row r="268" spans="1:3" x14ac:dyDescent="0.25">
      <c r="A268" t="s">
        <v>684</v>
      </c>
      <c r="B268" t="s">
        <v>682</v>
      </c>
      <c r="C268">
        <v>4704</v>
      </c>
    </row>
    <row r="269" spans="1:3" x14ac:dyDescent="0.25">
      <c r="A269" t="s">
        <v>683</v>
      </c>
      <c r="B269" t="s">
        <v>682</v>
      </c>
      <c r="C269">
        <v>4705</v>
      </c>
    </row>
    <row r="270" spans="1:3" x14ac:dyDescent="0.25">
      <c r="A270" t="s">
        <v>681</v>
      </c>
      <c r="B270" t="s">
        <v>682</v>
      </c>
      <c r="C270">
        <v>4706</v>
      </c>
    </row>
    <row r="271" spans="1:3" x14ac:dyDescent="0.25">
      <c r="A271" t="s">
        <v>679</v>
      </c>
      <c r="B271" t="s">
        <v>680</v>
      </c>
      <c r="C271">
        <v>4707</v>
      </c>
    </row>
    <row r="272" spans="1:3" x14ac:dyDescent="0.25">
      <c r="A272" t="s">
        <v>677</v>
      </c>
      <c r="B272" t="s">
        <v>678</v>
      </c>
      <c r="C272">
        <v>4708</v>
      </c>
    </row>
    <row r="273" spans="1:3" x14ac:dyDescent="0.25">
      <c r="A273" t="s">
        <v>192</v>
      </c>
      <c r="B273" t="s">
        <v>676</v>
      </c>
      <c r="C273">
        <v>4709</v>
      </c>
    </row>
    <row r="274" spans="1:3" x14ac:dyDescent="0.25">
      <c r="A274" t="s">
        <v>220</v>
      </c>
      <c r="B274" t="s">
        <v>675</v>
      </c>
      <c r="C274">
        <v>4710</v>
      </c>
    </row>
    <row r="275" spans="1:3" x14ac:dyDescent="0.25">
      <c r="A275" t="s">
        <v>673</v>
      </c>
      <c r="B275" t="s">
        <v>674</v>
      </c>
      <c r="C275">
        <v>4711</v>
      </c>
    </row>
    <row r="276" spans="1:3" x14ac:dyDescent="0.25">
      <c r="A276" t="s">
        <v>203</v>
      </c>
      <c r="B276" t="s">
        <v>382</v>
      </c>
      <c r="C276">
        <v>4712</v>
      </c>
    </row>
    <row r="277" spans="1:3" x14ac:dyDescent="0.25">
      <c r="A277" t="s">
        <v>671</v>
      </c>
      <c r="B277" t="s">
        <v>672</v>
      </c>
      <c r="C277">
        <v>4713</v>
      </c>
    </row>
    <row r="278" spans="1:3" x14ac:dyDescent="0.25">
      <c r="A278" t="s">
        <v>200</v>
      </c>
      <c r="B278" t="s">
        <v>670</v>
      </c>
      <c r="C278">
        <v>4714</v>
      </c>
    </row>
    <row r="279" spans="1:3" x14ac:dyDescent="0.25">
      <c r="A279" t="s">
        <v>669</v>
      </c>
      <c r="B279" t="s">
        <v>665</v>
      </c>
      <c r="C279">
        <v>4715</v>
      </c>
    </row>
    <row r="280" spans="1:3" x14ac:dyDescent="0.25">
      <c r="A280" t="s">
        <v>667</v>
      </c>
      <c r="B280" t="s">
        <v>668</v>
      </c>
      <c r="C280">
        <v>4716</v>
      </c>
    </row>
    <row r="281" spans="1:3" x14ac:dyDescent="0.25">
      <c r="A281" t="s">
        <v>48</v>
      </c>
      <c r="B281" t="s">
        <v>650</v>
      </c>
      <c r="C281">
        <v>4717</v>
      </c>
    </row>
    <row r="282" spans="1:3" x14ac:dyDescent="0.25">
      <c r="A282" t="s">
        <v>45</v>
      </c>
      <c r="B282" t="s">
        <v>666</v>
      </c>
      <c r="C282">
        <v>4718</v>
      </c>
    </row>
    <row r="283" spans="1:3" x14ac:dyDescent="0.25">
      <c r="A283" t="s">
        <v>664</v>
      </c>
      <c r="B283" t="s">
        <v>665</v>
      </c>
      <c r="C283">
        <v>4719</v>
      </c>
    </row>
    <row r="284" spans="1:3" x14ac:dyDescent="0.25">
      <c r="A284" t="s">
        <v>43</v>
      </c>
      <c r="B284" t="s">
        <v>652</v>
      </c>
      <c r="C284">
        <v>4720</v>
      </c>
    </row>
    <row r="285" spans="1:3" x14ac:dyDescent="0.25">
      <c r="A285" t="s">
        <v>662</v>
      </c>
      <c r="B285" t="s">
        <v>663</v>
      </c>
      <c r="C285">
        <v>4721</v>
      </c>
    </row>
    <row r="286" spans="1:3" x14ac:dyDescent="0.25">
      <c r="A286" t="s">
        <v>660</v>
      </c>
      <c r="B286" t="s">
        <v>661</v>
      </c>
      <c r="C286">
        <v>4722</v>
      </c>
    </row>
    <row r="287" spans="1:3" x14ac:dyDescent="0.25">
      <c r="A287" t="s">
        <v>65</v>
      </c>
      <c r="B287" t="s">
        <v>659</v>
      </c>
      <c r="C287">
        <v>4723</v>
      </c>
    </row>
    <row r="288" spans="1:3" x14ac:dyDescent="0.25">
      <c r="A288" t="s">
        <v>657</v>
      </c>
      <c r="B288" t="s">
        <v>658</v>
      </c>
      <c r="C288">
        <v>4724</v>
      </c>
    </row>
    <row r="289" spans="1:3" x14ac:dyDescent="0.25">
      <c r="A289" t="s">
        <v>656</v>
      </c>
      <c r="B289" t="s">
        <v>650</v>
      </c>
      <c r="C289">
        <v>4725</v>
      </c>
    </row>
    <row r="290" spans="1:3" x14ac:dyDescent="0.25">
      <c r="A290" t="s">
        <v>655</v>
      </c>
      <c r="B290" t="s">
        <v>652</v>
      </c>
      <c r="C290">
        <v>4726</v>
      </c>
    </row>
    <row r="291" spans="1:3" x14ac:dyDescent="0.25">
      <c r="A291" t="s">
        <v>654</v>
      </c>
      <c r="B291" t="s">
        <v>650</v>
      </c>
      <c r="C291">
        <v>4727</v>
      </c>
    </row>
    <row r="292" spans="1:3" x14ac:dyDescent="0.25">
      <c r="A292" t="s">
        <v>653</v>
      </c>
      <c r="B292" t="s">
        <v>652</v>
      </c>
      <c r="C292">
        <v>4728</v>
      </c>
    </row>
    <row r="293" spans="1:3" x14ac:dyDescent="0.25">
      <c r="A293" t="s">
        <v>651</v>
      </c>
      <c r="B293" t="s">
        <v>652</v>
      </c>
      <c r="C293">
        <v>4729</v>
      </c>
    </row>
    <row r="294" spans="1:3" x14ac:dyDescent="0.25">
      <c r="A294" t="s">
        <v>649</v>
      </c>
      <c r="B294" t="s">
        <v>650</v>
      </c>
      <c r="C294">
        <v>4730</v>
      </c>
    </row>
    <row r="295" spans="1:3" x14ac:dyDescent="0.25">
      <c r="A295" t="s">
        <v>647</v>
      </c>
      <c r="B295" t="s">
        <v>648</v>
      </c>
      <c r="C295">
        <v>4731</v>
      </c>
    </row>
    <row r="296" spans="1:3" x14ac:dyDescent="0.25">
      <c r="A296" t="s">
        <v>645</v>
      </c>
      <c r="B296" t="s">
        <v>646</v>
      </c>
      <c r="C296">
        <v>4732</v>
      </c>
    </row>
    <row r="297" spans="1:3" x14ac:dyDescent="0.25">
      <c r="A297" t="s">
        <v>40</v>
      </c>
      <c r="B297" t="s">
        <v>644</v>
      </c>
      <c r="C297">
        <v>4733</v>
      </c>
    </row>
    <row r="298" spans="1:3" x14ac:dyDescent="0.25">
      <c r="A298" t="s">
        <v>38</v>
      </c>
      <c r="B298" t="s">
        <v>643</v>
      </c>
      <c r="C298">
        <v>4734</v>
      </c>
    </row>
    <row r="299" spans="1:3" x14ac:dyDescent="0.25">
      <c r="A299" t="s">
        <v>36</v>
      </c>
      <c r="B299" t="s">
        <v>642</v>
      </c>
      <c r="C299">
        <v>4735</v>
      </c>
    </row>
    <row r="300" spans="1:3" x14ac:dyDescent="0.25">
      <c r="A300" t="s">
        <v>640</v>
      </c>
      <c r="B300" t="s">
        <v>641</v>
      </c>
      <c r="C300">
        <v>4736</v>
      </c>
    </row>
    <row r="301" spans="1:3" x14ac:dyDescent="0.25">
      <c r="A301" t="s">
        <v>638</v>
      </c>
      <c r="B301" t="s">
        <v>639</v>
      </c>
      <c r="C301">
        <v>4737</v>
      </c>
    </row>
    <row r="302" spans="1:3" x14ac:dyDescent="0.25">
      <c r="A302" t="s">
        <v>636</v>
      </c>
      <c r="B302" t="s">
        <v>637</v>
      </c>
      <c r="C302">
        <v>4738</v>
      </c>
    </row>
    <row r="303" spans="1:3" x14ac:dyDescent="0.25">
      <c r="A303" t="s">
        <v>634</v>
      </c>
      <c r="B303" t="s">
        <v>635</v>
      </c>
      <c r="C303">
        <v>4739</v>
      </c>
    </row>
    <row r="304" spans="1:3" x14ac:dyDescent="0.25">
      <c r="A304" t="s">
        <v>632</v>
      </c>
      <c r="B304" t="s">
        <v>633</v>
      </c>
      <c r="C304">
        <v>4740</v>
      </c>
    </row>
    <row r="305" spans="1:3" x14ac:dyDescent="0.25">
      <c r="A305" t="s">
        <v>630</v>
      </c>
      <c r="B305" t="s">
        <v>631</v>
      </c>
      <c r="C305">
        <v>4741</v>
      </c>
    </row>
    <row r="306" spans="1:3" x14ac:dyDescent="0.25">
      <c r="A306" t="s">
        <v>628</v>
      </c>
      <c r="B306" t="s">
        <v>629</v>
      </c>
      <c r="C306">
        <v>4742</v>
      </c>
    </row>
    <row r="307" spans="1:3" x14ac:dyDescent="0.25">
      <c r="A307" t="s">
        <v>534</v>
      </c>
      <c r="B307" t="s">
        <v>627</v>
      </c>
      <c r="C307">
        <v>4743</v>
      </c>
    </row>
    <row r="308" spans="1:3" x14ac:dyDescent="0.25">
      <c r="A308" t="s">
        <v>68</v>
      </c>
      <c r="B308" t="s">
        <v>626</v>
      </c>
      <c r="C308">
        <v>4744</v>
      </c>
    </row>
    <row r="309" spans="1:3" x14ac:dyDescent="0.25">
      <c r="A309" t="s">
        <v>72</v>
      </c>
      <c r="B309" t="s">
        <v>625</v>
      </c>
      <c r="C309">
        <v>4745</v>
      </c>
    </row>
    <row r="310" spans="1:3" x14ac:dyDescent="0.25">
      <c r="A310" t="s">
        <v>54</v>
      </c>
      <c r="B310" t="s">
        <v>624</v>
      </c>
      <c r="C310">
        <v>4746</v>
      </c>
    </row>
    <row r="311" spans="1:3" x14ac:dyDescent="0.25">
      <c r="A311" t="s">
        <v>58</v>
      </c>
      <c r="B311" t="s">
        <v>623</v>
      </c>
      <c r="C311">
        <v>4747</v>
      </c>
    </row>
    <row r="312" spans="1:3" x14ac:dyDescent="0.25">
      <c r="A312" t="s">
        <v>621</v>
      </c>
      <c r="B312" t="s">
        <v>622</v>
      </c>
      <c r="C312">
        <v>4748</v>
      </c>
    </row>
    <row r="313" spans="1:3" x14ac:dyDescent="0.25">
      <c r="A313" t="s">
        <v>619</v>
      </c>
      <c r="B313" t="s">
        <v>620</v>
      </c>
      <c r="C313">
        <v>4749</v>
      </c>
    </row>
    <row r="314" spans="1:3" x14ac:dyDescent="0.25">
      <c r="A314" t="s">
        <v>617</v>
      </c>
      <c r="B314" t="s">
        <v>618</v>
      </c>
      <c r="C314">
        <v>4750</v>
      </c>
    </row>
    <row r="315" spans="1:3" x14ac:dyDescent="0.25">
      <c r="A315" t="s">
        <v>615</v>
      </c>
      <c r="B315" t="s">
        <v>616</v>
      </c>
      <c r="C315">
        <v>4751</v>
      </c>
    </row>
    <row r="316" spans="1:3" x14ac:dyDescent="0.25">
      <c r="A316" t="s">
        <v>613</v>
      </c>
      <c r="B316" t="s">
        <v>614</v>
      </c>
      <c r="C316">
        <v>4752</v>
      </c>
    </row>
    <row r="317" spans="1:3" x14ac:dyDescent="0.25">
      <c r="A317" t="s">
        <v>611</v>
      </c>
      <c r="B317" t="s">
        <v>612</v>
      </c>
      <c r="C317">
        <v>4753</v>
      </c>
    </row>
    <row r="318" spans="1:3" x14ac:dyDescent="0.25">
      <c r="A318" t="s">
        <v>609</v>
      </c>
      <c r="B318" t="s">
        <v>610</v>
      </c>
      <c r="C318">
        <v>4754</v>
      </c>
    </row>
    <row r="319" spans="1:3" x14ac:dyDescent="0.25">
      <c r="A319" t="s">
        <v>607</v>
      </c>
      <c r="B319" t="s">
        <v>608</v>
      </c>
      <c r="C319">
        <v>4755</v>
      </c>
    </row>
    <row r="320" spans="1:3" x14ac:dyDescent="0.25">
      <c r="A320" t="s">
        <v>605</v>
      </c>
      <c r="B320" t="s">
        <v>606</v>
      </c>
      <c r="C320">
        <v>4756</v>
      </c>
    </row>
    <row r="321" spans="1:3" x14ac:dyDescent="0.25">
      <c r="A321" t="s">
        <v>275</v>
      </c>
      <c r="B321" t="s">
        <v>604</v>
      </c>
      <c r="C321">
        <v>4757</v>
      </c>
    </row>
    <row r="322" spans="1:3" x14ac:dyDescent="0.25">
      <c r="A322" t="s">
        <v>279</v>
      </c>
      <c r="B322" t="s">
        <v>604</v>
      </c>
      <c r="C322">
        <v>4758</v>
      </c>
    </row>
    <row r="323" spans="1:3" x14ac:dyDescent="0.25">
      <c r="A323" t="s">
        <v>277</v>
      </c>
      <c r="B323" t="s">
        <v>603</v>
      </c>
      <c r="C323">
        <v>4759</v>
      </c>
    </row>
    <row r="324" spans="1:3" x14ac:dyDescent="0.25">
      <c r="A324" t="s">
        <v>269</v>
      </c>
      <c r="B324" t="s">
        <v>602</v>
      </c>
      <c r="C324">
        <v>4760</v>
      </c>
    </row>
    <row r="325" spans="1:3" x14ac:dyDescent="0.25">
      <c r="A325" t="s">
        <v>272</v>
      </c>
      <c r="B325" t="s">
        <v>601</v>
      </c>
      <c r="C325">
        <v>4761</v>
      </c>
    </row>
    <row r="326" spans="1:3" x14ac:dyDescent="0.25">
      <c r="A326" t="s">
        <v>599</v>
      </c>
      <c r="B326" t="s">
        <v>600</v>
      </c>
      <c r="C326">
        <v>4762</v>
      </c>
    </row>
    <row r="327" spans="1:3" x14ac:dyDescent="0.25">
      <c r="A327" t="s">
        <v>597</v>
      </c>
      <c r="B327" t="s">
        <v>598</v>
      </c>
      <c r="C327">
        <v>4763</v>
      </c>
    </row>
    <row r="328" spans="1:3" x14ac:dyDescent="0.25">
      <c r="A328" t="s">
        <v>595</v>
      </c>
      <c r="B328" t="s">
        <v>596</v>
      </c>
      <c r="C328">
        <v>4764</v>
      </c>
    </row>
    <row r="329" spans="1:3" x14ac:dyDescent="0.25">
      <c r="A329" t="s">
        <v>593</v>
      </c>
      <c r="B329" t="s">
        <v>594</v>
      </c>
      <c r="C329">
        <v>4765</v>
      </c>
    </row>
    <row r="330" spans="1:3" x14ac:dyDescent="0.25">
      <c r="A330" t="s">
        <v>591</v>
      </c>
      <c r="B330" t="s">
        <v>592</v>
      </c>
      <c r="C330">
        <v>4766</v>
      </c>
    </row>
    <row r="331" spans="1:3" x14ac:dyDescent="0.25">
      <c r="A331" t="s">
        <v>589</v>
      </c>
      <c r="B331" t="s">
        <v>590</v>
      </c>
      <c r="C331">
        <v>4767</v>
      </c>
    </row>
    <row r="332" spans="1:3" x14ac:dyDescent="0.25">
      <c r="A332" t="s">
        <v>587</v>
      </c>
      <c r="B332" t="s">
        <v>588</v>
      </c>
      <c r="C332">
        <v>4768</v>
      </c>
    </row>
    <row r="333" spans="1:3" x14ac:dyDescent="0.25">
      <c r="A333" t="s">
        <v>585</v>
      </c>
      <c r="B333" t="s">
        <v>586</v>
      </c>
      <c r="C333">
        <v>4769</v>
      </c>
    </row>
    <row r="334" spans="1:3" x14ac:dyDescent="0.25">
      <c r="A334" t="s">
        <v>584</v>
      </c>
      <c r="B334" t="s">
        <v>553</v>
      </c>
      <c r="C334">
        <v>4770</v>
      </c>
    </row>
    <row r="335" spans="1:3" x14ac:dyDescent="0.25">
      <c r="A335" t="s">
        <v>582</v>
      </c>
      <c r="B335" t="s">
        <v>583</v>
      </c>
      <c r="C335">
        <v>4771</v>
      </c>
    </row>
    <row r="336" spans="1:3" x14ac:dyDescent="0.25">
      <c r="A336" t="s">
        <v>580</v>
      </c>
      <c r="B336" t="s">
        <v>581</v>
      </c>
      <c r="C336">
        <v>4772</v>
      </c>
    </row>
    <row r="337" spans="1:3" x14ac:dyDescent="0.25">
      <c r="A337" t="s">
        <v>578</v>
      </c>
      <c r="B337" t="s">
        <v>579</v>
      </c>
      <c r="C337">
        <v>4773</v>
      </c>
    </row>
    <row r="338" spans="1:3" x14ac:dyDescent="0.25">
      <c r="A338" t="s">
        <v>576</v>
      </c>
      <c r="B338" t="s">
        <v>577</v>
      </c>
      <c r="C338">
        <v>4774</v>
      </c>
    </row>
    <row r="339" spans="1:3" x14ac:dyDescent="0.25">
      <c r="A339" t="s">
        <v>574</v>
      </c>
      <c r="B339" t="s">
        <v>575</v>
      </c>
      <c r="C339">
        <v>4775</v>
      </c>
    </row>
    <row r="340" spans="1:3" x14ac:dyDescent="0.25">
      <c r="A340" t="s">
        <v>572</v>
      </c>
      <c r="B340" t="s">
        <v>573</v>
      </c>
      <c r="C340">
        <v>4776</v>
      </c>
    </row>
    <row r="341" spans="1:3" x14ac:dyDescent="0.25">
      <c r="A341" t="s">
        <v>570</v>
      </c>
      <c r="B341" t="s">
        <v>571</v>
      </c>
      <c r="C341">
        <v>4777</v>
      </c>
    </row>
    <row r="342" spans="1:3" x14ac:dyDescent="0.25">
      <c r="A342" t="s">
        <v>568</v>
      </c>
      <c r="B342" t="s">
        <v>569</v>
      </c>
      <c r="C342">
        <v>4778</v>
      </c>
    </row>
    <row r="343" spans="1:3" x14ac:dyDescent="0.25">
      <c r="A343" t="s">
        <v>566</v>
      </c>
      <c r="B343" t="s">
        <v>567</v>
      </c>
      <c r="C343">
        <v>4779</v>
      </c>
    </row>
    <row r="344" spans="1:3" x14ac:dyDescent="0.25">
      <c r="A344" t="s">
        <v>564</v>
      </c>
      <c r="B344" t="s">
        <v>565</v>
      </c>
      <c r="C344">
        <v>4780</v>
      </c>
    </row>
    <row r="345" spans="1:3" x14ac:dyDescent="0.25">
      <c r="A345" t="s">
        <v>562</v>
      </c>
      <c r="B345" t="s">
        <v>563</v>
      </c>
      <c r="C345">
        <v>4781</v>
      </c>
    </row>
    <row r="346" spans="1:3" x14ac:dyDescent="0.25">
      <c r="A346" t="s">
        <v>560</v>
      </c>
      <c r="B346" t="s">
        <v>561</v>
      </c>
      <c r="C346">
        <v>4782</v>
      </c>
    </row>
    <row r="347" spans="1:3" x14ac:dyDescent="0.25">
      <c r="A347" t="s">
        <v>558</v>
      </c>
      <c r="B347" t="s">
        <v>559</v>
      </c>
      <c r="C347">
        <v>4783</v>
      </c>
    </row>
    <row r="348" spans="1:3" x14ac:dyDescent="0.25">
      <c r="A348" t="s">
        <v>556</v>
      </c>
      <c r="B348" t="s">
        <v>557</v>
      </c>
      <c r="C348">
        <v>4784</v>
      </c>
    </row>
    <row r="349" spans="1:3" x14ac:dyDescent="0.25">
      <c r="A349" t="s">
        <v>554</v>
      </c>
      <c r="B349" t="s">
        <v>555</v>
      </c>
      <c r="C349">
        <v>4785</v>
      </c>
    </row>
    <row r="350" spans="1:3" x14ac:dyDescent="0.25">
      <c r="A350" t="s">
        <v>552</v>
      </c>
      <c r="B350" t="s">
        <v>553</v>
      </c>
      <c r="C350">
        <v>4786</v>
      </c>
    </row>
    <row r="351" spans="1:3" x14ac:dyDescent="0.25">
      <c r="A351" t="s">
        <v>550</v>
      </c>
      <c r="B351" t="s">
        <v>551</v>
      </c>
      <c r="C351">
        <v>4787</v>
      </c>
    </row>
    <row r="352" spans="1:3" x14ac:dyDescent="0.25">
      <c r="A352" t="s">
        <v>548</v>
      </c>
      <c r="B352" t="s">
        <v>549</v>
      </c>
      <c r="C352">
        <v>4788</v>
      </c>
    </row>
    <row r="353" spans="1:3" x14ac:dyDescent="0.25">
      <c r="A353" t="s">
        <v>546</v>
      </c>
      <c r="B353" t="s">
        <v>547</v>
      </c>
      <c r="C353">
        <v>4789</v>
      </c>
    </row>
    <row r="354" spans="1:3" x14ac:dyDescent="0.25">
      <c r="A354" t="s">
        <v>544</v>
      </c>
      <c r="B354" t="s">
        <v>545</v>
      </c>
      <c r="C354">
        <v>4790</v>
      </c>
    </row>
    <row r="355" spans="1:3" x14ac:dyDescent="0.25">
      <c r="A355" t="s">
        <v>542</v>
      </c>
      <c r="B355" t="s">
        <v>543</v>
      </c>
      <c r="C355">
        <v>4791</v>
      </c>
    </row>
    <row r="356" spans="1:3" x14ac:dyDescent="0.25">
      <c r="A356" t="s">
        <v>540</v>
      </c>
      <c r="B356" t="s">
        <v>541</v>
      </c>
      <c r="C356">
        <v>4792</v>
      </c>
    </row>
    <row r="357" spans="1:3" x14ac:dyDescent="0.25">
      <c r="A357" t="s">
        <v>538</v>
      </c>
      <c r="B357" t="s">
        <v>539</v>
      </c>
      <c r="C357">
        <v>4793</v>
      </c>
    </row>
    <row r="358" spans="1:3" x14ac:dyDescent="0.25">
      <c r="A358" t="s">
        <v>536</v>
      </c>
      <c r="B358" t="s">
        <v>537</v>
      </c>
      <c r="C358">
        <v>4794</v>
      </c>
    </row>
    <row r="359" spans="1:3" x14ac:dyDescent="0.25">
      <c r="A359" t="s">
        <v>187</v>
      </c>
      <c r="B359" t="s">
        <v>815</v>
      </c>
      <c r="C359">
        <v>4795</v>
      </c>
    </row>
    <row r="360" spans="1:3" x14ac:dyDescent="0.25">
      <c r="A360" t="s">
        <v>505</v>
      </c>
      <c r="B360" t="s">
        <v>814</v>
      </c>
      <c r="C360">
        <v>4796</v>
      </c>
    </row>
    <row r="361" spans="1:3" x14ac:dyDescent="0.25">
      <c r="A361" t="s">
        <v>526</v>
      </c>
      <c r="B361" t="s">
        <v>805</v>
      </c>
      <c r="C361">
        <v>4797</v>
      </c>
    </row>
    <row r="362" spans="1:3" x14ac:dyDescent="0.25">
      <c r="A362" t="s">
        <v>33</v>
      </c>
      <c r="B362" t="s">
        <v>325</v>
      </c>
      <c r="C362">
        <v>4798</v>
      </c>
    </row>
    <row r="363" spans="1:3" x14ac:dyDescent="0.25">
      <c r="A363" t="s">
        <v>31</v>
      </c>
      <c r="B363" t="s">
        <v>326</v>
      </c>
      <c r="C363">
        <v>4799</v>
      </c>
    </row>
    <row r="364" spans="1:3" x14ac:dyDescent="0.25">
      <c r="A364" t="s">
        <v>29</v>
      </c>
      <c r="B364" t="s">
        <v>327</v>
      </c>
      <c r="C364">
        <v>4800</v>
      </c>
    </row>
    <row r="365" spans="1:3" x14ac:dyDescent="0.25">
      <c r="A365" t="s">
        <v>27</v>
      </c>
      <c r="B365" t="s">
        <v>328</v>
      </c>
      <c r="C365">
        <v>4801</v>
      </c>
    </row>
    <row r="366" spans="1:3" x14ac:dyDescent="0.25">
      <c r="A366" t="s">
        <v>60</v>
      </c>
      <c r="B366" t="s">
        <v>813</v>
      </c>
      <c r="C366">
        <v>4802</v>
      </c>
    </row>
    <row r="367" spans="1:3" x14ac:dyDescent="0.25">
      <c r="A367" t="s">
        <v>56</v>
      </c>
      <c r="B367" t="s">
        <v>812</v>
      </c>
      <c r="C367">
        <v>4803</v>
      </c>
    </row>
    <row r="368" spans="1:3" x14ac:dyDescent="0.25">
      <c r="A368" t="s">
        <v>74</v>
      </c>
      <c r="B368" t="s">
        <v>812</v>
      </c>
      <c r="C368">
        <v>4804</v>
      </c>
    </row>
    <row r="369" spans="1:3" x14ac:dyDescent="0.25">
      <c r="A369" t="s">
        <v>70</v>
      </c>
      <c r="B369" t="s">
        <v>812</v>
      </c>
      <c r="C369">
        <v>4805</v>
      </c>
    </row>
    <row r="370" spans="1:3" x14ac:dyDescent="0.25">
      <c r="A370" t="s">
        <v>98</v>
      </c>
      <c r="B370" t="s">
        <v>465</v>
      </c>
      <c r="C370">
        <v>4806</v>
      </c>
    </row>
    <row r="371" spans="1:3" x14ac:dyDescent="0.25">
      <c r="A371" t="s">
        <v>96</v>
      </c>
      <c r="B371" t="s">
        <v>466</v>
      </c>
      <c r="C371">
        <v>4807</v>
      </c>
    </row>
    <row r="372" spans="1:3" x14ac:dyDescent="0.25">
      <c r="A372" t="s">
        <v>88</v>
      </c>
      <c r="B372" t="s">
        <v>811</v>
      </c>
      <c r="C372">
        <v>4808</v>
      </c>
    </row>
    <row r="373" spans="1:3" x14ac:dyDescent="0.25">
      <c r="A373" t="s">
        <v>93</v>
      </c>
      <c r="B373" t="s">
        <v>810</v>
      </c>
      <c r="C373">
        <v>4809</v>
      </c>
    </row>
    <row r="374" spans="1:3" x14ac:dyDescent="0.25">
      <c r="A374" t="s">
        <v>91</v>
      </c>
      <c r="B374" t="s">
        <v>809</v>
      </c>
      <c r="C374">
        <v>4810</v>
      </c>
    </row>
    <row r="375" spans="1:3" x14ac:dyDescent="0.25">
      <c r="A375">
        <v>51112</v>
      </c>
      <c r="B375" t="s">
        <v>808</v>
      </c>
      <c r="C375">
        <v>4811</v>
      </c>
    </row>
    <row r="376" spans="1:3" x14ac:dyDescent="0.25">
      <c r="A376" t="s">
        <v>248</v>
      </c>
      <c r="B376" t="s">
        <v>806</v>
      </c>
      <c r="C376">
        <v>4812</v>
      </c>
    </row>
    <row r="377" spans="1:3" x14ac:dyDescent="0.25">
      <c r="A377" t="s">
        <v>807</v>
      </c>
      <c r="B377" t="s">
        <v>806</v>
      </c>
      <c r="C377">
        <v>4813</v>
      </c>
    </row>
    <row r="378" spans="1:3" x14ac:dyDescent="0.25">
      <c r="A378" t="s">
        <v>310</v>
      </c>
      <c r="B378" t="s">
        <v>325</v>
      </c>
      <c r="C378">
        <v>4814</v>
      </c>
    </row>
    <row r="379" spans="1:3" x14ac:dyDescent="0.25">
      <c r="A379" t="s">
        <v>312</v>
      </c>
      <c r="B379" t="s">
        <v>326</v>
      </c>
      <c r="C379">
        <v>4815</v>
      </c>
    </row>
    <row r="380" spans="1:3" x14ac:dyDescent="0.25">
      <c r="A380" t="s">
        <v>313</v>
      </c>
      <c r="B380" t="s">
        <v>327</v>
      </c>
      <c r="C380">
        <v>4816</v>
      </c>
    </row>
    <row r="381" spans="1:3" x14ac:dyDescent="0.25">
      <c r="A381" t="s">
        <v>314</v>
      </c>
      <c r="B381" t="s">
        <v>328</v>
      </c>
      <c r="C381">
        <v>4817</v>
      </c>
    </row>
    <row r="382" spans="1:3" x14ac:dyDescent="0.25">
      <c r="A382" t="s">
        <v>300</v>
      </c>
      <c r="B382" t="s">
        <v>470</v>
      </c>
      <c r="C382">
        <v>4818</v>
      </c>
    </row>
    <row r="383" spans="1:3" x14ac:dyDescent="0.25">
      <c r="A383" t="s">
        <v>302</v>
      </c>
      <c r="B383" t="s">
        <v>472</v>
      </c>
      <c r="C383">
        <v>4819</v>
      </c>
    </row>
    <row r="384" spans="1:3" x14ac:dyDescent="0.25">
      <c r="A384" t="s">
        <v>526</v>
      </c>
      <c r="B384" t="s">
        <v>805</v>
      </c>
      <c r="C384">
        <v>4820</v>
      </c>
    </row>
    <row r="385" spans="1:3" x14ac:dyDescent="0.25">
      <c r="A385" t="s">
        <v>532</v>
      </c>
      <c r="B385" t="s">
        <v>804</v>
      </c>
      <c r="C385">
        <v>4821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D3B4-2777-471B-A767-EA37EB73A133}">
  <dimension ref="A1:F696"/>
  <sheetViews>
    <sheetView workbookViewId="0">
      <selection activeCell="D8" sqref="D8"/>
    </sheetView>
  </sheetViews>
  <sheetFormatPr defaultRowHeight="15" x14ac:dyDescent="0.25"/>
  <cols>
    <col min="1" max="1" width="11.7109375" bestFit="1" customWidth="1"/>
    <col min="2" max="2" width="11.5703125" bestFit="1" customWidth="1"/>
    <col min="3" max="3" width="11.85546875" bestFit="1" customWidth="1"/>
    <col min="4" max="4" width="47.85546875" bestFit="1" customWidth="1"/>
    <col min="5" max="5" width="8.7109375" bestFit="1" customWidth="1"/>
    <col min="6" max="6" width="21.7109375" bestFit="1" customWidth="1"/>
  </cols>
  <sheetData>
    <row r="1" spans="1:6" x14ac:dyDescent="0.25">
      <c r="A1" t="s">
        <v>821</v>
      </c>
      <c r="B1" t="s">
        <v>521</v>
      </c>
      <c r="C1" t="s">
        <v>820</v>
      </c>
      <c r="D1" t="s">
        <v>822</v>
      </c>
      <c r="E1" t="s">
        <v>819</v>
      </c>
      <c r="F1" t="s">
        <v>818</v>
      </c>
    </row>
    <row r="2" spans="1:6" x14ac:dyDescent="0.25">
      <c r="A2">
        <v>510</v>
      </c>
      <c r="B2" t="s">
        <v>799</v>
      </c>
      <c r="C2">
        <v>4397</v>
      </c>
      <c r="D2" t="s">
        <v>519</v>
      </c>
      <c r="E2" t="s">
        <v>816</v>
      </c>
      <c r="F2">
        <v>1</v>
      </c>
    </row>
    <row r="3" spans="1:6" x14ac:dyDescent="0.25">
      <c r="A3">
        <v>510</v>
      </c>
      <c r="B3" t="s">
        <v>799</v>
      </c>
      <c r="C3">
        <v>4398</v>
      </c>
      <c r="D3" t="s">
        <v>518</v>
      </c>
      <c r="E3" t="s">
        <v>816</v>
      </c>
      <c r="F3">
        <v>0</v>
      </c>
    </row>
    <row r="4" spans="1:6" x14ac:dyDescent="0.25">
      <c r="A4">
        <v>510</v>
      </c>
      <c r="B4" t="s">
        <v>799</v>
      </c>
      <c r="C4">
        <v>4399</v>
      </c>
      <c r="D4" t="s">
        <v>517</v>
      </c>
      <c r="E4" t="s">
        <v>816</v>
      </c>
      <c r="F4">
        <v>0</v>
      </c>
    </row>
    <row r="5" spans="1:6" x14ac:dyDescent="0.25">
      <c r="A5">
        <v>510</v>
      </c>
      <c r="B5" t="s">
        <v>799</v>
      </c>
      <c r="C5">
        <v>4400</v>
      </c>
      <c r="D5" t="s">
        <v>516</v>
      </c>
      <c r="E5" t="s">
        <v>816</v>
      </c>
      <c r="F5">
        <v>0</v>
      </c>
    </row>
    <row r="6" spans="1:6" x14ac:dyDescent="0.25">
      <c r="A6">
        <v>510</v>
      </c>
      <c r="B6" t="s">
        <v>799</v>
      </c>
      <c r="C6">
        <v>4401</v>
      </c>
      <c r="D6" t="s">
        <v>515</v>
      </c>
      <c r="E6" t="s">
        <v>816</v>
      </c>
      <c r="F6">
        <v>0</v>
      </c>
    </row>
    <row r="7" spans="1:6" x14ac:dyDescent="0.25">
      <c r="A7">
        <v>510</v>
      </c>
      <c r="B7" t="s">
        <v>799</v>
      </c>
      <c r="C7">
        <v>4402</v>
      </c>
      <c r="D7" t="s">
        <v>514</v>
      </c>
      <c r="E7" t="s">
        <v>816</v>
      </c>
      <c r="F7">
        <v>1</v>
      </c>
    </row>
    <row r="8" spans="1:6" x14ac:dyDescent="0.25">
      <c r="A8">
        <v>510</v>
      </c>
      <c r="B8" t="s">
        <v>799</v>
      </c>
      <c r="C8">
        <v>4403</v>
      </c>
      <c r="D8" t="s">
        <v>513</v>
      </c>
      <c r="E8" t="s">
        <v>816</v>
      </c>
      <c r="F8">
        <v>0</v>
      </c>
    </row>
    <row r="9" spans="1:6" x14ac:dyDescent="0.25">
      <c r="A9">
        <v>510</v>
      </c>
      <c r="B9" t="s">
        <v>799</v>
      </c>
      <c r="C9">
        <v>4404</v>
      </c>
      <c r="D9" t="s">
        <v>328</v>
      </c>
      <c r="E9" t="s">
        <v>816</v>
      </c>
      <c r="F9">
        <v>1</v>
      </c>
    </row>
    <row r="10" spans="1:6" x14ac:dyDescent="0.25">
      <c r="A10">
        <v>510</v>
      </c>
      <c r="B10" t="s">
        <v>799</v>
      </c>
      <c r="C10">
        <v>4405</v>
      </c>
      <c r="D10" t="s">
        <v>327</v>
      </c>
      <c r="E10" t="s">
        <v>816</v>
      </c>
      <c r="F10">
        <v>0</v>
      </c>
    </row>
    <row r="11" spans="1:6" x14ac:dyDescent="0.25">
      <c r="A11">
        <v>510</v>
      </c>
      <c r="B11" t="s">
        <v>799</v>
      </c>
      <c r="C11">
        <v>4406</v>
      </c>
      <c r="D11" t="s">
        <v>326</v>
      </c>
      <c r="E11" t="s">
        <v>816</v>
      </c>
      <c r="F11">
        <v>0</v>
      </c>
    </row>
    <row r="12" spans="1:6" x14ac:dyDescent="0.25">
      <c r="A12">
        <v>510</v>
      </c>
      <c r="B12" t="s">
        <v>799</v>
      </c>
      <c r="C12">
        <v>4407</v>
      </c>
      <c r="D12" t="s">
        <v>325</v>
      </c>
      <c r="E12" t="s">
        <v>816</v>
      </c>
      <c r="F12">
        <v>0</v>
      </c>
    </row>
    <row r="13" spans="1:6" x14ac:dyDescent="0.25">
      <c r="A13">
        <v>510</v>
      </c>
      <c r="B13" t="s">
        <v>799</v>
      </c>
      <c r="C13">
        <v>4408</v>
      </c>
      <c r="D13" t="s">
        <v>508</v>
      </c>
      <c r="E13" t="s">
        <v>816</v>
      </c>
      <c r="F13">
        <v>0</v>
      </c>
    </row>
    <row r="14" spans="1:6" x14ac:dyDescent="0.25">
      <c r="A14">
        <v>510</v>
      </c>
      <c r="B14" t="s">
        <v>799</v>
      </c>
      <c r="C14">
        <v>4410</v>
      </c>
      <c r="D14" t="s">
        <v>507</v>
      </c>
      <c r="E14" t="s">
        <v>816</v>
      </c>
      <c r="F14">
        <v>0</v>
      </c>
    </row>
    <row r="15" spans="1:6" x14ac:dyDescent="0.25">
      <c r="A15">
        <v>510</v>
      </c>
      <c r="B15" t="s">
        <v>799</v>
      </c>
      <c r="C15">
        <v>4412</v>
      </c>
      <c r="D15" t="s">
        <v>506</v>
      </c>
      <c r="E15" t="s">
        <v>816</v>
      </c>
      <c r="F15">
        <v>1</v>
      </c>
    </row>
    <row r="16" spans="1:6" x14ac:dyDescent="0.25">
      <c r="A16">
        <v>510</v>
      </c>
      <c r="B16" t="s">
        <v>799</v>
      </c>
      <c r="C16">
        <v>4414</v>
      </c>
      <c r="D16" t="s">
        <v>504</v>
      </c>
      <c r="E16" t="s">
        <v>816</v>
      </c>
      <c r="F16">
        <v>0</v>
      </c>
    </row>
    <row r="17" spans="1:6" x14ac:dyDescent="0.25">
      <c r="A17">
        <v>510</v>
      </c>
      <c r="B17" t="s">
        <v>799</v>
      </c>
      <c r="C17">
        <v>4416</v>
      </c>
      <c r="D17" t="s">
        <v>502</v>
      </c>
      <c r="E17" t="s">
        <v>816</v>
      </c>
      <c r="F17">
        <v>0</v>
      </c>
    </row>
    <row r="18" spans="1:6" x14ac:dyDescent="0.25">
      <c r="A18">
        <v>510</v>
      </c>
      <c r="B18" t="s">
        <v>799</v>
      </c>
      <c r="C18">
        <v>4418</v>
      </c>
      <c r="D18" t="s">
        <v>500</v>
      </c>
      <c r="E18" t="s">
        <v>816</v>
      </c>
      <c r="F18">
        <v>0</v>
      </c>
    </row>
    <row r="19" spans="1:6" x14ac:dyDescent="0.25">
      <c r="A19">
        <v>510</v>
      </c>
      <c r="B19" t="s">
        <v>799</v>
      </c>
      <c r="C19">
        <v>4420</v>
      </c>
      <c r="D19" t="s">
        <v>498</v>
      </c>
      <c r="E19" t="s">
        <v>816</v>
      </c>
      <c r="F19">
        <v>1</v>
      </c>
    </row>
    <row r="20" spans="1:6" x14ac:dyDescent="0.25">
      <c r="A20">
        <v>510</v>
      </c>
      <c r="B20" t="s">
        <v>799</v>
      </c>
      <c r="C20">
        <v>4422</v>
      </c>
      <c r="D20" t="s">
        <v>496</v>
      </c>
      <c r="E20" t="s">
        <v>816</v>
      </c>
      <c r="F20">
        <v>1</v>
      </c>
    </row>
    <row r="21" spans="1:6" x14ac:dyDescent="0.25">
      <c r="A21">
        <v>510</v>
      </c>
      <c r="B21" t="s">
        <v>799</v>
      </c>
      <c r="C21">
        <v>4424</v>
      </c>
      <c r="D21" t="s">
        <v>319</v>
      </c>
      <c r="E21" t="s">
        <v>816</v>
      </c>
      <c r="F21">
        <v>1</v>
      </c>
    </row>
    <row r="22" spans="1:6" x14ac:dyDescent="0.25">
      <c r="A22">
        <v>510</v>
      </c>
      <c r="B22" t="s">
        <v>799</v>
      </c>
      <c r="C22">
        <v>4426</v>
      </c>
      <c r="D22" t="s">
        <v>493</v>
      </c>
      <c r="E22" t="s">
        <v>816</v>
      </c>
      <c r="F22">
        <v>1</v>
      </c>
    </row>
    <row r="23" spans="1:6" x14ac:dyDescent="0.25">
      <c r="A23">
        <v>510</v>
      </c>
      <c r="B23" t="s">
        <v>799</v>
      </c>
      <c r="C23">
        <v>4428</v>
      </c>
      <c r="D23" t="s">
        <v>484</v>
      </c>
      <c r="E23" t="s">
        <v>816</v>
      </c>
      <c r="F23">
        <v>1</v>
      </c>
    </row>
    <row r="24" spans="1:6" x14ac:dyDescent="0.25">
      <c r="A24">
        <v>510</v>
      </c>
      <c r="B24" t="s">
        <v>799</v>
      </c>
      <c r="C24">
        <v>4430</v>
      </c>
      <c r="D24" t="s">
        <v>483</v>
      </c>
      <c r="E24" t="s">
        <v>816</v>
      </c>
      <c r="F24">
        <v>0</v>
      </c>
    </row>
    <row r="25" spans="1:6" x14ac:dyDescent="0.25">
      <c r="A25">
        <v>510</v>
      </c>
      <c r="B25" t="s">
        <v>799</v>
      </c>
      <c r="C25">
        <v>4432</v>
      </c>
      <c r="D25" t="s">
        <v>492</v>
      </c>
      <c r="E25" t="s">
        <v>816</v>
      </c>
      <c r="F25">
        <v>0</v>
      </c>
    </row>
    <row r="26" spans="1:6" x14ac:dyDescent="0.25">
      <c r="A26">
        <v>510</v>
      </c>
      <c r="B26" t="s">
        <v>799</v>
      </c>
      <c r="C26">
        <v>4434</v>
      </c>
      <c r="D26" t="s">
        <v>491</v>
      </c>
      <c r="E26" t="s">
        <v>816</v>
      </c>
      <c r="F26">
        <v>0</v>
      </c>
    </row>
    <row r="27" spans="1:6" x14ac:dyDescent="0.25">
      <c r="A27">
        <v>510</v>
      </c>
      <c r="B27" t="s">
        <v>799</v>
      </c>
      <c r="C27">
        <v>4436</v>
      </c>
      <c r="D27" t="s">
        <v>490</v>
      </c>
      <c r="E27" t="s">
        <v>816</v>
      </c>
      <c r="F27">
        <v>0</v>
      </c>
    </row>
    <row r="28" spans="1:6" x14ac:dyDescent="0.25">
      <c r="A28">
        <v>510</v>
      </c>
      <c r="B28" t="s">
        <v>799</v>
      </c>
      <c r="C28">
        <v>4438</v>
      </c>
      <c r="D28" t="s">
        <v>489</v>
      </c>
      <c r="E28" t="s">
        <v>816</v>
      </c>
      <c r="F28">
        <v>1</v>
      </c>
    </row>
    <row r="29" spans="1:6" x14ac:dyDescent="0.25">
      <c r="A29">
        <v>510</v>
      </c>
      <c r="B29" t="s">
        <v>799</v>
      </c>
      <c r="C29">
        <v>4440</v>
      </c>
      <c r="D29" t="s">
        <v>488</v>
      </c>
      <c r="E29" t="s">
        <v>816</v>
      </c>
      <c r="F29">
        <v>1</v>
      </c>
    </row>
    <row r="30" spans="1:6" x14ac:dyDescent="0.25">
      <c r="A30">
        <v>510</v>
      </c>
      <c r="B30" t="s">
        <v>799</v>
      </c>
      <c r="C30">
        <v>4442</v>
      </c>
      <c r="D30" t="s">
        <v>484</v>
      </c>
      <c r="E30" t="s">
        <v>816</v>
      </c>
      <c r="F30">
        <v>1</v>
      </c>
    </row>
    <row r="31" spans="1:6" x14ac:dyDescent="0.25">
      <c r="A31">
        <v>510</v>
      </c>
      <c r="B31" t="s">
        <v>799</v>
      </c>
      <c r="C31">
        <v>4444</v>
      </c>
      <c r="D31" t="s">
        <v>486</v>
      </c>
      <c r="E31" t="s">
        <v>816</v>
      </c>
      <c r="F31">
        <v>0</v>
      </c>
    </row>
    <row r="32" spans="1:6" x14ac:dyDescent="0.25">
      <c r="A32">
        <v>510</v>
      </c>
      <c r="B32" t="s">
        <v>799</v>
      </c>
      <c r="C32">
        <v>4448</v>
      </c>
      <c r="D32" t="s">
        <v>484</v>
      </c>
      <c r="E32" t="s">
        <v>816</v>
      </c>
      <c r="F32">
        <v>1</v>
      </c>
    </row>
    <row r="33" spans="1:6" x14ac:dyDescent="0.25">
      <c r="A33">
        <v>510</v>
      </c>
      <c r="B33" t="s">
        <v>799</v>
      </c>
      <c r="C33">
        <v>4450</v>
      </c>
      <c r="D33" t="s">
        <v>483</v>
      </c>
      <c r="E33" t="s">
        <v>816</v>
      </c>
      <c r="F33">
        <v>0</v>
      </c>
    </row>
    <row r="34" spans="1:6" x14ac:dyDescent="0.25">
      <c r="A34">
        <v>510</v>
      </c>
      <c r="B34" t="s">
        <v>799</v>
      </c>
      <c r="C34">
        <v>4452</v>
      </c>
      <c r="D34" t="s">
        <v>482</v>
      </c>
      <c r="E34" t="s">
        <v>816</v>
      </c>
      <c r="F34">
        <v>0</v>
      </c>
    </row>
    <row r="35" spans="1:6" x14ac:dyDescent="0.25">
      <c r="A35">
        <v>510</v>
      </c>
      <c r="B35" t="s">
        <v>799</v>
      </c>
      <c r="C35">
        <v>4454</v>
      </c>
      <c r="D35" t="s">
        <v>481</v>
      </c>
      <c r="E35" t="s">
        <v>816</v>
      </c>
      <c r="F35">
        <v>0</v>
      </c>
    </row>
    <row r="36" spans="1:6" x14ac:dyDescent="0.25">
      <c r="A36">
        <v>510</v>
      </c>
      <c r="B36" t="s">
        <v>799</v>
      </c>
      <c r="C36">
        <v>4456</v>
      </c>
      <c r="D36" t="s">
        <v>329</v>
      </c>
      <c r="E36" t="s">
        <v>816</v>
      </c>
      <c r="F36">
        <v>0</v>
      </c>
    </row>
    <row r="37" spans="1:6" x14ac:dyDescent="0.25">
      <c r="A37">
        <v>510</v>
      </c>
      <c r="B37" t="s">
        <v>799</v>
      </c>
      <c r="C37">
        <v>4460</v>
      </c>
      <c r="D37" t="s">
        <v>479</v>
      </c>
      <c r="E37" t="s">
        <v>816</v>
      </c>
      <c r="F37">
        <v>1</v>
      </c>
    </row>
    <row r="38" spans="1:6" x14ac:dyDescent="0.25">
      <c r="A38">
        <v>510</v>
      </c>
      <c r="B38" t="s">
        <v>799</v>
      </c>
      <c r="C38">
        <v>4462</v>
      </c>
      <c r="D38" t="s">
        <v>478</v>
      </c>
      <c r="E38" t="s">
        <v>816</v>
      </c>
      <c r="F38">
        <v>0</v>
      </c>
    </row>
    <row r="39" spans="1:6" x14ac:dyDescent="0.25">
      <c r="A39">
        <v>510</v>
      </c>
      <c r="B39" t="s">
        <v>799</v>
      </c>
      <c r="C39">
        <v>4464</v>
      </c>
      <c r="D39" t="s">
        <v>477</v>
      </c>
      <c r="E39" t="s">
        <v>816</v>
      </c>
      <c r="F39">
        <v>1</v>
      </c>
    </row>
    <row r="40" spans="1:6" x14ac:dyDescent="0.25">
      <c r="A40">
        <v>510</v>
      </c>
      <c r="B40" t="s">
        <v>799</v>
      </c>
      <c r="C40">
        <v>4466</v>
      </c>
      <c r="D40" t="s">
        <v>476</v>
      </c>
      <c r="E40" t="s">
        <v>816</v>
      </c>
      <c r="F40">
        <v>0</v>
      </c>
    </row>
    <row r="41" spans="1:6" x14ac:dyDescent="0.25">
      <c r="A41">
        <v>510</v>
      </c>
      <c r="B41" t="s">
        <v>799</v>
      </c>
      <c r="C41">
        <v>4468</v>
      </c>
      <c r="D41" t="s">
        <v>475</v>
      </c>
      <c r="E41" t="s">
        <v>816</v>
      </c>
      <c r="F41">
        <v>0</v>
      </c>
    </row>
    <row r="42" spans="1:6" x14ac:dyDescent="0.25">
      <c r="A42">
        <v>510</v>
      </c>
      <c r="B42" t="s">
        <v>799</v>
      </c>
      <c r="C42">
        <v>4470</v>
      </c>
      <c r="D42" t="s">
        <v>474</v>
      </c>
      <c r="E42" t="s">
        <v>816</v>
      </c>
      <c r="F42">
        <v>1</v>
      </c>
    </row>
    <row r="43" spans="1:6" x14ac:dyDescent="0.25">
      <c r="A43">
        <v>510</v>
      </c>
      <c r="B43" t="s">
        <v>799</v>
      </c>
      <c r="C43">
        <v>4472</v>
      </c>
      <c r="D43" t="s">
        <v>473</v>
      </c>
      <c r="E43" t="s">
        <v>816</v>
      </c>
      <c r="F43">
        <v>1</v>
      </c>
    </row>
    <row r="44" spans="1:6" x14ac:dyDescent="0.25">
      <c r="A44">
        <v>510</v>
      </c>
      <c r="B44" t="s">
        <v>799</v>
      </c>
      <c r="C44">
        <v>4474</v>
      </c>
      <c r="D44" t="s">
        <v>472</v>
      </c>
      <c r="E44" t="s">
        <v>816</v>
      </c>
      <c r="F44">
        <v>0</v>
      </c>
    </row>
    <row r="45" spans="1:6" x14ac:dyDescent="0.25">
      <c r="A45">
        <v>510</v>
      </c>
      <c r="B45" t="s">
        <v>799</v>
      </c>
      <c r="C45">
        <v>4476</v>
      </c>
      <c r="D45" t="s">
        <v>470</v>
      </c>
      <c r="E45" t="s">
        <v>816</v>
      </c>
      <c r="F45">
        <v>0</v>
      </c>
    </row>
    <row r="46" spans="1:6" x14ac:dyDescent="0.25">
      <c r="A46">
        <v>510</v>
      </c>
      <c r="B46" t="s">
        <v>799</v>
      </c>
      <c r="C46">
        <v>4478</v>
      </c>
      <c r="D46" t="s">
        <v>468</v>
      </c>
      <c r="E46" t="s">
        <v>816</v>
      </c>
      <c r="F46">
        <v>0</v>
      </c>
    </row>
    <row r="47" spans="1:6" x14ac:dyDescent="0.25">
      <c r="A47">
        <v>510</v>
      </c>
      <c r="B47" t="s">
        <v>799</v>
      </c>
      <c r="C47">
        <v>4480</v>
      </c>
      <c r="D47" t="s">
        <v>467</v>
      </c>
      <c r="E47" t="s">
        <v>816</v>
      </c>
      <c r="F47">
        <v>0</v>
      </c>
    </row>
    <row r="48" spans="1:6" x14ac:dyDescent="0.25">
      <c r="A48">
        <v>510</v>
      </c>
      <c r="B48" t="s">
        <v>799</v>
      </c>
      <c r="C48">
        <v>4482</v>
      </c>
      <c r="D48" t="s">
        <v>466</v>
      </c>
      <c r="E48" t="s">
        <v>816</v>
      </c>
      <c r="F48">
        <v>1</v>
      </c>
    </row>
    <row r="49" spans="1:6" x14ac:dyDescent="0.25">
      <c r="A49">
        <v>510</v>
      </c>
      <c r="B49" t="s">
        <v>799</v>
      </c>
      <c r="C49">
        <v>4484</v>
      </c>
      <c r="D49" t="s">
        <v>465</v>
      </c>
      <c r="E49" t="s">
        <v>816</v>
      </c>
      <c r="F49">
        <v>1</v>
      </c>
    </row>
    <row r="50" spans="1:6" x14ac:dyDescent="0.25">
      <c r="A50">
        <v>510</v>
      </c>
      <c r="B50" t="s">
        <v>799</v>
      </c>
      <c r="C50">
        <v>4486</v>
      </c>
      <c r="D50" t="s">
        <v>464</v>
      </c>
      <c r="E50" t="s">
        <v>816</v>
      </c>
      <c r="F50">
        <v>1</v>
      </c>
    </row>
    <row r="51" spans="1:6" x14ac:dyDescent="0.25">
      <c r="A51">
        <v>510</v>
      </c>
      <c r="B51" t="s">
        <v>799</v>
      </c>
      <c r="C51">
        <v>4487</v>
      </c>
      <c r="D51" t="s">
        <v>463</v>
      </c>
      <c r="E51" t="s">
        <v>816</v>
      </c>
      <c r="F51">
        <v>1</v>
      </c>
    </row>
    <row r="52" spans="1:6" x14ac:dyDescent="0.25">
      <c r="A52">
        <v>510</v>
      </c>
      <c r="B52" t="s">
        <v>799</v>
      </c>
      <c r="C52">
        <v>4488</v>
      </c>
      <c r="D52" t="s">
        <v>461</v>
      </c>
      <c r="E52" t="s">
        <v>816</v>
      </c>
      <c r="F52">
        <v>0</v>
      </c>
    </row>
    <row r="53" spans="1:6" x14ac:dyDescent="0.25">
      <c r="A53">
        <v>510</v>
      </c>
      <c r="B53" t="s">
        <v>799</v>
      </c>
      <c r="C53">
        <v>4489</v>
      </c>
      <c r="D53" t="s">
        <v>460</v>
      </c>
      <c r="E53" t="s">
        <v>816</v>
      </c>
      <c r="F53">
        <v>0</v>
      </c>
    </row>
    <row r="54" spans="1:6" x14ac:dyDescent="0.25">
      <c r="A54">
        <v>510</v>
      </c>
      <c r="B54" t="s">
        <v>799</v>
      </c>
      <c r="C54">
        <v>4490</v>
      </c>
      <c r="D54" t="s">
        <v>459</v>
      </c>
      <c r="E54" t="s">
        <v>816</v>
      </c>
      <c r="F54">
        <v>1</v>
      </c>
    </row>
    <row r="55" spans="1:6" x14ac:dyDescent="0.25">
      <c r="A55">
        <v>510</v>
      </c>
      <c r="B55" t="s">
        <v>799</v>
      </c>
      <c r="C55">
        <v>4491</v>
      </c>
      <c r="D55" t="s">
        <v>458</v>
      </c>
      <c r="E55" t="s">
        <v>816</v>
      </c>
      <c r="F55">
        <v>1</v>
      </c>
    </row>
    <row r="56" spans="1:6" x14ac:dyDescent="0.25">
      <c r="A56">
        <v>510</v>
      </c>
      <c r="B56" t="s">
        <v>799</v>
      </c>
      <c r="C56">
        <v>4492</v>
      </c>
      <c r="D56" t="s">
        <v>457</v>
      </c>
      <c r="E56" t="s">
        <v>816</v>
      </c>
      <c r="F56">
        <v>0</v>
      </c>
    </row>
    <row r="57" spans="1:6" x14ac:dyDescent="0.25">
      <c r="A57">
        <v>510</v>
      </c>
      <c r="B57" t="s">
        <v>799</v>
      </c>
      <c r="C57">
        <v>4493</v>
      </c>
      <c r="D57" t="s">
        <v>456</v>
      </c>
      <c r="E57" t="s">
        <v>816</v>
      </c>
      <c r="F57">
        <v>0</v>
      </c>
    </row>
    <row r="58" spans="1:6" x14ac:dyDescent="0.25">
      <c r="A58">
        <v>510</v>
      </c>
      <c r="B58" t="s">
        <v>799</v>
      </c>
      <c r="C58">
        <v>4494</v>
      </c>
      <c r="D58" t="s">
        <v>455</v>
      </c>
      <c r="E58" t="s">
        <v>816</v>
      </c>
      <c r="F58">
        <v>0</v>
      </c>
    </row>
    <row r="59" spans="1:6" x14ac:dyDescent="0.25">
      <c r="A59">
        <v>510</v>
      </c>
      <c r="B59" t="s">
        <v>799</v>
      </c>
      <c r="C59">
        <v>4495</v>
      </c>
      <c r="D59" t="s">
        <v>454</v>
      </c>
      <c r="E59" t="s">
        <v>816</v>
      </c>
      <c r="F59">
        <v>0</v>
      </c>
    </row>
    <row r="60" spans="1:6" x14ac:dyDescent="0.25">
      <c r="A60">
        <v>510</v>
      </c>
      <c r="B60" t="s">
        <v>799</v>
      </c>
      <c r="C60">
        <v>4496</v>
      </c>
      <c r="D60" t="s">
        <v>453</v>
      </c>
      <c r="E60" t="s">
        <v>816</v>
      </c>
      <c r="F60">
        <v>0</v>
      </c>
    </row>
    <row r="61" spans="1:6" x14ac:dyDescent="0.25">
      <c r="A61">
        <v>510</v>
      </c>
      <c r="B61" t="s">
        <v>799</v>
      </c>
      <c r="C61">
        <v>4497</v>
      </c>
      <c r="D61" t="s">
        <v>452</v>
      </c>
      <c r="E61" t="s">
        <v>816</v>
      </c>
      <c r="F61">
        <v>0</v>
      </c>
    </row>
    <row r="62" spans="1:6" x14ac:dyDescent="0.25">
      <c r="A62">
        <v>510</v>
      </c>
      <c r="B62" t="s">
        <v>799</v>
      </c>
      <c r="C62">
        <v>4498</v>
      </c>
      <c r="D62" t="s">
        <v>451</v>
      </c>
      <c r="E62" t="s">
        <v>816</v>
      </c>
      <c r="F62">
        <v>0</v>
      </c>
    </row>
    <row r="63" spans="1:6" x14ac:dyDescent="0.25">
      <c r="A63">
        <v>510</v>
      </c>
      <c r="B63" t="s">
        <v>799</v>
      </c>
      <c r="C63">
        <v>4499</v>
      </c>
      <c r="D63" t="s">
        <v>450</v>
      </c>
      <c r="E63" t="s">
        <v>816</v>
      </c>
      <c r="F63">
        <v>0</v>
      </c>
    </row>
    <row r="64" spans="1:6" x14ac:dyDescent="0.25">
      <c r="A64">
        <v>510</v>
      </c>
      <c r="B64" t="s">
        <v>799</v>
      </c>
      <c r="C64">
        <v>4500</v>
      </c>
      <c r="D64" t="s">
        <v>449</v>
      </c>
      <c r="E64" t="s">
        <v>816</v>
      </c>
      <c r="F64">
        <v>0</v>
      </c>
    </row>
    <row r="65" spans="1:6" x14ac:dyDescent="0.25">
      <c r="A65">
        <v>510</v>
      </c>
      <c r="B65" t="s">
        <v>799</v>
      </c>
      <c r="C65">
        <v>4501</v>
      </c>
      <c r="D65" t="s">
        <v>448</v>
      </c>
      <c r="E65" t="s">
        <v>816</v>
      </c>
      <c r="F65">
        <v>0</v>
      </c>
    </row>
    <row r="66" spans="1:6" x14ac:dyDescent="0.25">
      <c r="A66">
        <v>510</v>
      </c>
      <c r="B66" t="s">
        <v>799</v>
      </c>
      <c r="C66">
        <v>4502</v>
      </c>
      <c r="D66" t="s">
        <v>447</v>
      </c>
      <c r="E66" t="s">
        <v>816</v>
      </c>
      <c r="F66">
        <v>0</v>
      </c>
    </row>
    <row r="67" spans="1:6" x14ac:dyDescent="0.25">
      <c r="A67">
        <v>510</v>
      </c>
      <c r="B67" t="s">
        <v>799</v>
      </c>
      <c r="C67">
        <v>4503</v>
      </c>
      <c r="D67" t="s">
        <v>446</v>
      </c>
      <c r="E67" t="s">
        <v>816</v>
      </c>
      <c r="F67">
        <v>0</v>
      </c>
    </row>
    <row r="68" spans="1:6" x14ac:dyDescent="0.25">
      <c r="A68">
        <v>510</v>
      </c>
      <c r="B68" t="s">
        <v>799</v>
      </c>
      <c r="C68">
        <v>4504</v>
      </c>
      <c r="D68" t="s">
        <v>445</v>
      </c>
      <c r="E68" t="s">
        <v>816</v>
      </c>
      <c r="F68">
        <v>0</v>
      </c>
    </row>
    <row r="69" spans="1:6" x14ac:dyDescent="0.25">
      <c r="A69">
        <v>510</v>
      </c>
      <c r="B69" t="s">
        <v>799</v>
      </c>
      <c r="C69">
        <v>4505</v>
      </c>
      <c r="D69" t="s">
        <v>444</v>
      </c>
      <c r="E69" t="s">
        <v>816</v>
      </c>
      <c r="F69">
        <v>0</v>
      </c>
    </row>
    <row r="70" spans="1:6" x14ac:dyDescent="0.25">
      <c r="A70">
        <v>510</v>
      </c>
      <c r="B70" t="s">
        <v>799</v>
      </c>
      <c r="C70">
        <v>4506</v>
      </c>
      <c r="D70" t="s">
        <v>443</v>
      </c>
      <c r="E70" t="s">
        <v>816</v>
      </c>
      <c r="F70">
        <v>0</v>
      </c>
    </row>
    <row r="71" spans="1:6" x14ac:dyDescent="0.25">
      <c r="A71">
        <v>510</v>
      </c>
      <c r="B71" t="s">
        <v>799</v>
      </c>
      <c r="C71">
        <v>4507</v>
      </c>
      <c r="D71" t="s">
        <v>442</v>
      </c>
      <c r="E71" t="s">
        <v>816</v>
      </c>
      <c r="F71">
        <v>0</v>
      </c>
    </row>
    <row r="72" spans="1:6" x14ac:dyDescent="0.25">
      <c r="A72">
        <v>510</v>
      </c>
      <c r="B72" t="s">
        <v>799</v>
      </c>
      <c r="C72">
        <v>4508</v>
      </c>
      <c r="D72" t="s">
        <v>441</v>
      </c>
      <c r="E72" t="s">
        <v>816</v>
      </c>
      <c r="F72">
        <v>0</v>
      </c>
    </row>
    <row r="73" spans="1:6" x14ac:dyDescent="0.25">
      <c r="A73">
        <v>510</v>
      </c>
      <c r="B73" t="s">
        <v>799</v>
      </c>
      <c r="C73">
        <v>4509</v>
      </c>
      <c r="D73" t="s">
        <v>439</v>
      </c>
      <c r="E73" t="s">
        <v>816</v>
      </c>
      <c r="F73">
        <v>0</v>
      </c>
    </row>
    <row r="74" spans="1:6" x14ac:dyDescent="0.25">
      <c r="A74">
        <v>510</v>
      </c>
      <c r="B74" t="s">
        <v>799</v>
      </c>
      <c r="C74">
        <v>4510</v>
      </c>
      <c r="D74" t="s">
        <v>442</v>
      </c>
      <c r="E74" t="s">
        <v>816</v>
      </c>
      <c r="F74">
        <v>0</v>
      </c>
    </row>
    <row r="75" spans="1:6" x14ac:dyDescent="0.25">
      <c r="A75">
        <v>510</v>
      </c>
      <c r="B75" t="s">
        <v>799</v>
      </c>
      <c r="C75">
        <v>4511</v>
      </c>
      <c r="D75" t="s">
        <v>441</v>
      </c>
      <c r="E75" t="s">
        <v>816</v>
      </c>
      <c r="F75">
        <v>0</v>
      </c>
    </row>
    <row r="76" spans="1:6" x14ac:dyDescent="0.25">
      <c r="A76">
        <v>510</v>
      </c>
      <c r="B76" t="s">
        <v>799</v>
      </c>
      <c r="C76">
        <v>4512</v>
      </c>
      <c r="D76" t="s">
        <v>440</v>
      </c>
      <c r="E76" t="s">
        <v>816</v>
      </c>
      <c r="F76">
        <v>0</v>
      </c>
    </row>
    <row r="77" spans="1:6" x14ac:dyDescent="0.25">
      <c r="A77">
        <v>510</v>
      </c>
      <c r="B77" t="s">
        <v>799</v>
      </c>
      <c r="C77">
        <v>4513</v>
      </c>
      <c r="D77" t="s">
        <v>439</v>
      </c>
      <c r="E77" t="s">
        <v>816</v>
      </c>
      <c r="F77">
        <v>0</v>
      </c>
    </row>
    <row r="78" spans="1:6" x14ac:dyDescent="0.25">
      <c r="A78">
        <v>510</v>
      </c>
      <c r="B78" t="s">
        <v>799</v>
      </c>
      <c r="C78">
        <v>4514</v>
      </c>
      <c r="D78" t="s">
        <v>438</v>
      </c>
      <c r="E78" t="s">
        <v>816</v>
      </c>
      <c r="F78">
        <v>0</v>
      </c>
    </row>
    <row r="79" spans="1:6" x14ac:dyDescent="0.25">
      <c r="A79">
        <v>510</v>
      </c>
      <c r="B79" t="s">
        <v>799</v>
      </c>
      <c r="C79">
        <v>4515</v>
      </c>
      <c r="D79" t="s">
        <v>437</v>
      </c>
      <c r="E79" t="s">
        <v>816</v>
      </c>
      <c r="F79">
        <v>0</v>
      </c>
    </row>
    <row r="80" spans="1:6" x14ac:dyDescent="0.25">
      <c r="A80">
        <v>510</v>
      </c>
      <c r="B80" t="s">
        <v>799</v>
      </c>
      <c r="C80">
        <v>4516</v>
      </c>
      <c r="D80" t="s">
        <v>436</v>
      </c>
      <c r="E80" t="s">
        <v>816</v>
      </c>
      <c r="F80">
        <v>0</v>
      </c>
    </row>
    <row r="81" spans="1:6" x14ac:dyDescent="0.25">
      <c r="A81">
        <v>510</v>
      </c>
      <c r="B81" t="s">
        <v>799</v>
      </c>
      <c r="C81">
        <v>4517</v>
      </c>
      <c r="D81" t="s">
        <v>435</v>
      </c>
      <c r="E81" t="s">
        <v>816</v>
      </c>
      <c r="F81">
        <v>0</v>
      </c>
    </row>
    <row r="82" spans="1:6" x14ac:dyDescent="0.25">
      <c r="A82">
        <v>510</v>
      </c>
      <c r="B82" t="s">
        <v>799</v>
      </c>
      <c r="C82">
        <v>4518</v>
      </c>
      <c r="D82" t="s">
        <v>434</v>
      </c>
      <c r="E82" t="s">
        <v>816</v>
      </c>
      <c r="F82">
        <v>0</v>
      </c>
    </row>
    <row r="83" spans="1:6" x14ac:dyDescent="0.25">
      <c r="A83">
        <v>510</v>
      </c>
      <c r="B83" t="s">
        <v>799</v>
      </c>
      <c r="C83">
        <v>4519</v>
      </c>
      <c r="D83" t="s">
        <v>433</v>
      </c>
      <c r="E83" t="s">
        <v>816</v>
      </c>
      <c r="F83">
        <v>0</v>
      </c>
    </row>
    <row r="84" spans="1:6" x14ac:dyDescent="0.25">
      <c r="A84">
        <v>510</v>
      </c>
      <c r="B84" t="s">
        <v>799</v>
      </c>
      <c r="C84">
        <v>4520</v>
      </c>
      <c r="D84" t="s">
        <v>432</v>
      </c>
      <c r="E84" t="s">
        <v>816</v>
      </c>
      <c r="F84">
        <v>0</v>
      </c>
    </row>
    <row r="85" spans="1:6" x14ac:dyDescent="0.25">
      <c r="A85">
        <v>510</v>
      </c>
      <c r="B85" t="s">
        <v>799</v>
      </c>
      <c r="C85">
        <v>4521</v>
      </c>
      <c r="D85" t="s">
        <v>431</v>
      </c>
      <c r="E85" t="s">
        <v>816</v>
      </c>
      <c r="F85">
        <v>0</v>
      </c>
    </row>
    <row r="86" spans="1:6" x14ac:dyDescent="0.25">
      <c r="A86">
        <v>510</v>
      </c>
      <c r="B86" t="s">
        <v>799</v>
      </c>
      <c r="C86">
        <v>4522</v>
      </c>
      <c r="D86" t="s">
        <v>430</v>
      </c>
      <c r="E86" t="s">
        <v>816</v>
      </c>
      <c r="F86">
        <v>0</v>
      </c>
    </row>
    <row r="87" spans="1:6" x14ac:dyDescent="0.25">
      <c r="A87">
        <v>510</v>
      </c>
      <c r="B87" t="s">
        <v>799</v>
      </c>
      <c r="C87">
        <v>4523</v>
      </c>
      <c r="D87" t="s">
        <v>429</v>
      </c>
      <c r="E87" t="s">
        <v>816</v>
      </c>
      <c r="F87">
        <v>0</v>
      </c>
    </row>
    <row r="88" spans="1:6" x14ac:dyDescent="0.25">
      <c r="A88">
        <v>510</v>
      </c>
      <c r="B88" t="s">
        <v>799</v>
      </c>
      <c r="C88">
        <v>4524</v>
      </c>
      <c r="D88" t="s">
        <v>428</v>
      </c>
      <c r="E88" t="s">
        <v>816</v>
      </c>
      <c r="F88">
        <v>0</v>
      </c>
    </row>
    <row r="89" spans="1:6" x14ac:dyDescent="0.25">
      <c r="A89">
        <v>510</v>
      </c>
      <c r="B89" t="s">
        <v>799</v>
      </c>
      <c r="C89">
        <v>4525</v>
      </c>
      <c r="D89" t="s">
        <v>427</v>
      </c>
      <c r="E89" t="s">
        <v>816</v>
      </c>
      <c r="F89">
        <v>0</v>
      </c>
    </row>
    <row r="90" spans="1:6" x14ac:dyDescent="0.25">
      <c r="A90">
        <v>510</v>
      </c>
      <c r="B90" t="s">
        <v>799</v>
      </c>
      <c r="C90">
        <v>4527</v>
      </c>
      <c r="D90" t="s">
        <v>426</v>
      </c>
      <c r="E90" t="s">
        <v>816</v>
      </c>
      <c r="F90">
        <v>0</v>
      </c>
    </row>
    <row r="91" spans="1:6" x14ac:dyDescent="0.25">
      <c r="A91">
        <v>510</v>
      </c>
      <c r="B91" t="s">
        <v>799</v>
      </c>
      <c r="C91">
        <v>4528</v>
      </c>
      <c r="D91" t="s">
        <v>425</v>
      </c>
      <c r="E91" t="s">
        <v>816</v>
      </c>
      <c r="F91">
        <v>0</v>
      </c>
    </row>
    <row r="92" spans="1:6" x14ac:dyDescent="0.25">
      <c r="A92">
        <v>510</v>
      </c>
      <c r="B92" t="s">
        <v>799</v>
      </c>
      <c r="C92">
        <v>4529</v>
      </c>
      <c r="D92" t="s">
        <v>360</v>
      </c>
      <c r="E92" t="s">
        <v>816</v>
      </c>
      <c r="F92">
        <v>0</v>
      </c>
    </row>
    <row r="93" spans="1:6" x14ac:dyDescent="0.25">
      <c r="A93">
        <v>510</v>
      </c>
      <c r="B93" t="s">
        <v>799</v>
      </c>
      <c r="C93">
        <v>4530</v>
      </c>
      <c r="D93" t="s">
        <v>424</v>
      </c>
      <c r="E93" t="s">
        <v>816</v>
      </c>
      <c r="F93">
        <v>0</v>
      </c>
    </row>
    <row r="94" spans="1:6" x14ac:dyDescent="0.25">
      <c r="A94">
        <v>510</v>
      </c>
      <c r="B94" t="s">
        <v>799</v>
      </c>
      <c r="C94">
        <v>4531</v>
      </c>
      <c r="D94" t="s">
        <v>423</v>
      </c>
      <c r="E94" t="s">
        <v>816</v>
      </c>
      <c r="F94">
        <v>0</v>
      </c>
    </row>
    <row r="95" spans="1:6" x14ac:dyDescent="0.25">
      <c r="A95">
        <v>510</v>
      </c>
      <c r="B95" t="s">
        <v>799</v>
      </c>
      <c r="C95">
        <v>4532</v>
      </c>
      <c r="D95" t="s">
        <v>422</v>
      </c>
      <c r="E95" t="s">
        <v>816</v>
      </c>
      <c r="F95">
        <v>0</v>
      </c>
    </row>
    <row r="96" spans="1:6" x14ac:dyDescent="0.25">
      <c r="A96">
        <v>510</v>
      </c>
      <c r="B96" t="s">
        <v>799</v>
      </c>
      <c r="C96">
        <v>4536</v>
      </c>
      <c r="D96" t="s">
        <v>418</v>
      </c>
      <c r="E96" t="s">
        <v>816</v>
      </c>
      <c r="F96">
        <v>0</v>
      </c>
    </row>
    <row r="97" spans="1:6" x14ac:dyDescent="0.25">
      <c r="A97">
        <v>510</v>
      </c>
      <c r="B97" t="s">
        <v>799</v>
      </c>
      <c r="C97">
        <v>4537</v>
      </c>
      <c r="D97" t="s">
        <v>417</v>
      </c>
      <c r="E97" t="s">
        <v>816</v>
      </c>
      <c r="F97">
        <v>1</v>
      </c>
    </row>
    <row r="98" spans="1:6" x14ac:dyDescent="0.25">
      <c r="A98">
        <v>510</v>
      </c>
      <c r="B98" t="s">
        <v>799</v>
      </c>
      <c r="C98">
        <v>4556</v>
      </c>
      <c r="D98" t="s">
        <v>397</v>
      </c>
      <c r="E98" t="s">
        <v>817</v>
      </c>
      <c r="F98">
        <v>0</v>
      </c>
    </row>
    <row r="99" spans="1:6" x14ac:dyDescent="0.25">
      <c r="A99">
        <v>510</v>
      </c>
      <c r="B99" t="s">
        <v>799</v>
      </c>
      <c r="C99">
        <v>4597</v>
      </c>
      <c r="D99" t="s">
        <v>362</v>
      </c>
      <c r="E99" t="s">
        <v>817</v>
      </c>
      <c r="F99">
        <v>0</v>
      </c>
    </row>
    <row r="100" spans="1:6" x14ac:dyDescent="0.25">
      <c r="A100">
        <v>510</v>
      </c>
      <c r="B100" t="s">
        <v>799</v>
      </c>
      <c r="C100">
        <v>4582</v>
      </c>
      <c r="D100" t="s">
        <v>316</v>
      </c>
      <c r="E100" t="s">
        <v>817</v>
      </c>
      <c r="F100">
        <v>0</v>
      </c>
    </row>
    <row r="101" spans="1:6" x14ac:dyDescent="0.25">
      <c r="A101">
        <v>510</v>
      </c>
      <c r="B101" t="s">
        <v>799</v>
      </c>
      <c r="C101">
        <v>4590</v>
      </c>
      <c r="D101" t="s">
        <v>370</v>
      </c>
      <c r="E101" t="s">
        <v>817</v>
      </c>
      <c r="F101">
        <v>0</v>
      </c>
    </row>
    <row r="102" spans="1:6" x14ac:dyDescent="0.25">
      <c r="A102">
        <v>510</v>
      </c>
      <c r="B102" t="s">
        <v>799</v>
      </c>
      <c r="C102">
        <v>4538</v>
      </c>
      <c r="D102" t="s">
        <v>416</v>
      </c>
      <c r="E102" t="s">
        <v>817</v>
      </c>
      <c r="F102">
        <v>0</v>
      </c>
    </row>
    <row r="103" spans="1:6" x14ac:dyDescent="0.25">
      <c r="A103">
        <v>510</v>
      </c>
      <c r="B103" t="s">
        <v>799</v>
      </c>
      <c r="C103">
        <v>4539</v>
      </c>
      <c r="D103" t="s">
        <v>415</v>
      </c>
      <c r="E103" t="s">
        <v>817</v>
      </c>
      <c r="F103">
        <v>0</v>
      </c>
    </row>
    <row r="104" spans="1:6" x14ac:dyDescent="0.25">
      <c r="A104">
        <v>510</v>
      </c>
      <c r="B104" t="s">
        <v>799</v>
      </c>
      <c r="C104">
        <v>4540</v>
      </c>
      <c r="D104" t="s">
        <v>414</v>
      </c>
      <c r="E104" t="s">
        <v>817</v>
      </c>
      <c r="F104">
        <v>0</v>
      </c>
    </row>
    <row r="105" spans="1:6" x14ac:dyDescent="0.25">
      <c r="A105">
        <v>510</v>
      </c>
      <c r="B105" t="s">
        <v>799</v>
      </c>
      <c r="C105">
        <v>4541</v>
      </c>
      <c r="D105" t="s">
        <v>413</v>
      </c>
      <c r="E105" t="s">
        <v>817</v>
      </c>
      <c r="F105">
        <v>0</v>
      </c>
    </row>
    <row r="106" spans="1:6" x14ac:dyDescent="0.25">
      <c r="A106">
        <v>510</v>
      </c>
      <c r="B106" t="s">
        <v>799</v>
      </c>
      <c r="C106">
        <v>4610</v>
      </c>
      <c r="D106" t="s">
        <v>350</v>
      </c>
      <c r="E106" t="s">
        <v>817</v>
      </c>
      <c r="F106">
        <v>0</v>
      </c>
    </row>
    <row r="107" spans="1:6" x14ac:dyDescent="0.25">
      <c r="A107">
        <v>510</v>
      </c>
      <c r="B107" t="s">
        <v>799</v>
      </c>
      <c r="C107">
        <v>4543</v>
      </c>
      <c r="D107" t="s">
        <v>411</v>
      </c>
      <c r="E107" t="s">
        <v>817</v>
      </c>
      <c r="F107">
        <v>0</v>
      </c>
    </row>
    <row r="108" spans="1:6" x14ac:dyDescent="0.25">
      <c r="A108">
        <v>510</v>
      </c>
      <c r="B108" t="s">
        <v>799</v>
      </c>
      <c r="C108">
        <v>4544</v>
      </c>
      <c r="D108" t="s">
        <v>410</v>
      </c>
      <c r="E108" t="s">
        <v>817</v>
      </c>
      <c r="F108">
        <v>0</v>
      </c>
    </row>
    <row r="109" spans="1:6" x14ac:dyDescent="0.25">
      <c r="A109">
        <v>510</v>
      </c>
      <c r="B109" t="s">
        <v>799</v>
      </c>
      <c r="C109">
        <v>4545</v>
      </c>
      <c r="D109" t="s">
        <v>409</v>
      </c>
      <c r="E109" t="s">
        <v>817</v>
      </c>
      <c r="F109">
        <v>0</v>
      </c>
    </row>
    <row r="110" spans="1:6" x14ac:dyDescent="0.25">
      <c r="A110">
        <v>510</v>
      </c>
      <c r="B110" t="s">
        <v>799</v>
      </c>
      <c r="C110">
        <v>4546</v>
      </c>
      <c r="D110" t="s">
        <v>408</v>
      </c>
      <c r="E110" t="s">
        <v>817</v>
      </c>
      <c r="F110">
        <v>0</v>
      </c>
    </row>
    <row r="111" spans="1:6" x14ac:dyDescent="0.25">
      <c r="A111">
        <v>510</v>
      </c>
      <c r="B111" t="s">
        <v>799</v>
      </c>
      <c r="C111">
        <v>4547</v>
      </c>
      <c r="D111" t="s">
        <v>407</v>
      </c>
      <c r="E111" t="s">
        <v>817</v>
      </c>
      <c r="F111">
        <v>0</v>
      </c>
    </row>
    <row r="112" spans="1:6" x14ac:dyDescent="0.25">
      <c r="A112">
        <v>510</v>
      </c>
      <c r="B112" t="s">
        <v>799</v>
      </c>
      <c r="C112">
        <v>4548</v>
      </c>
      <c r="D112" t="s">
        <v>406</v>
      </c>
      <c r="E112" t="s">
        <v>817</v>
      </c>
      <c r="F112">
        <v>0</v>
      </c>
    </row>
    <row r="113" spans="1:6" x14ac:dyDescent="0.25">
      <c r="A113">
        <v>510</v>
      </c>
      <c r="B113" t="s">
        <v>799</v>
      </c>
      <c r="C113">
        <v>4611</v>
      </c>
      <c r="D113" t="s">
        <v>349</v>
      </c>
      <c r="E113" t="s">
        <v>817</v>
      </c>
      <c r="F113">
        <v>0</v>
      </c>
    </row>
    <row r="114" spans="1:6" x14ac:dyDescent="0.25">
      <c r="A114">
        <v>510</v>
      </c>
      <c r="B114" t="s">
        <v>799</v>
      </c>
      <c r="C114">
        <v>4549</v>
      </c>
      <c r="D114" t="s">
        <v>405</v>
      </c>
      <c r="E114" t="s">
        <v>817</v>
      </c>
      <c r="F114">
        <v>0</v>
      </c>
    </row>
    <row r="115" spans="1:6" x14ac:dyDescent="0.25">
      <c r="A115">
        <v>510</v>
      </c>
      <c r="B115" t="s">
        <v>799</v>
      </c>
      <c r="C115">
        <v>4550</v>
      </c>
      <c r="D115" t="s">
        <v>404</v>
      </c>
      <c r="E115" t="s">
        <v>817</v>
      </c>
      <c r="F115">
        <v>0</v>
      </c>
    </row>
    <row r="116" spans="1:6" x14ac:dyDescent="0.25">
      <c r="A116">
        <v>510</v>
      </c>
      <c r="B116" t="s">
        <v>799</v>
      </c>
      <c r="C116">
        <v>4552</v>
      </c>
      <c r="D116" t="s">
        <v>402</v>
      </c>
      <c r="E116" t="s">
        <v>817</v>
      </c>
      <c r="F116">
        <v>0</v>
      </c>
    </row>
    <row r="117" spans="1:6" x14ac:dyDescent="0.25">
      <c r="A117">
        <v>510</v>
      </c>
      <c r="B117" t="s">
        <v>799</v>
      </c>
      <c r="C117">
        <v>4553</v>
      </c>
      <c r="D117" t="s">
        <v>401</v>
      </c>
      <c r="E117" t="s">
        <v>817</v>
      </c>
      <c r="F117">
        <v>0</v>
      </c>
    </row>
    <row r="118" spans="1:6" x14ac:dyDescent="0.25">
      <c r="A118">
        <v>510</v>
      </c>
      <c r="B118" t="s">
        <v>799</v>
      </c>
      <c r="C118">
        <v>4592</v>
      </c>
      <c r="D118" t="s">
        <v>366</v>
      </c>
      <c r="E118" t="s">
        <v>816</v>
      </c>
      <c r="F118">
        <v>0</v>
      </c>
    </row>
    <row r="119" spans="1:6" x14ac:dyDescent="0.25">
      <c r="A119">
        <v>510</v>
      </c>
      <c r="B119" t="s">
        <v>799</v>
      </c>
      <c r="C119">
        <v>4612</v>
      </c>
      <c r="D119" t="s">
        <v>348</v>
      </c>
      <c r="E119" t="s">
        <v>816</v>
      </c>
      <c r="F119">
        <v>0</v>
      </c>
    </row>
    <row r="120" spans="1:6" x14ac:dyDescent="0.25">
      <c r="A120">
        <v>510</v>
      </c>
      <c r="B120" t="s">
        <v>799</v>
      </c>
      <c r="C120">
        <v>4613</v>
      </c>
      <c r="D120" t="s">
        <v>346</v>
      </c>
      <c r="E120" t="s">
        <v>817</v>
      </c>
      <c r="F120">
        <v>0</v>
      </c>
    </row>
    <row r="121" spans="1:6" x14ac:dyDescent="0.25">
      <c r="A121">
        <v>511</v>
      </c>
      <c r="B121" t="s">
        <v>798</v>
      </c>
      <c r="C121">
        <v>4580</v>
      </c>
      <c r="D121" t="s">
        <v>316</v>
      </c>
      <c r="E121" t="s">
        <v>817</v>
      </c>
      <c r="F121">
        <v>0</v>
      </c>
    </row>
    <row r="122" spans="1:6" x14ac:dyDescent="0.25">
      <c r="A122">
        <v>511</v>
      </c>
      <c r="B122" t="s">
        <v>798</v>
      </c>
      <c r="C122">
        <v>4539</v>
      </c>
      <c r="D122" t="s">
        <v>415</v>
      </c>
      <c r="E122" t="s">
        <v>817</v>
      </c>
      <c r="F122">
        <v>0</v>
      </c>
    </row>
    <row r="123" spans="1:6" x14ac:dyDescent="0.25">
      <c r="A123">
        <v>511</v>
      </c>
      <c r="B123" t="s">
        <v>798</v>
      </c>
      <c r="C123">
        <v>4540</v>
      </c>
      <c r="D123" t="s">
        <v>414</v>
      </c>
      <c r="E123" t="s">
        <v>817</v>
      </c>
      <c r="F123">
        <v>0</v>
      </c>
    </row>
    <row r="124" spans="1:6" x14ac:dyDescent="0.25">
      <c r="A124">
        <v>511</v>
      </c>
      <c r="B124" t="s">
        <v>798</v>
      </c>
      <c r="C124">
        <v>4541</v>
      </c>
      <c r="D124" t="s">
        <v>413</v>
      </c>
      <c r="E124" t="s">
        <v>817</v>
      </c>
      <c r="F124">
        <v>0</v>
      </c>
    </row>
    <row r="125" spans="1:6" x14ac:dyDescent="0.25">
      <c r="A125">
        <v>511</v>
      </c>
      <c r="B125" t="s">
        <v>798</v>
      </c>
      <c r="C125">
        <v>4549</v>
      </c>
      <c r="D125" t="s">
        <v>405</v>
      </c>
      <c r="E125" t="s">
        <v>817</v>
      </c>
      <c r="F125">
        <v>0</v>
      </c>
    </row>
    <row r="126" spans="1:6" x14ac:dyDescent="0.25">
      <c r="A126">
        <v>511</v>
      </c>
      <c r="B126" t="s">
        <v>798</v>
      </c>
      <c r="C126">
        <v>4548</v>
      </c>
      <c r="D126" t="s">
        <v>406</v>
      </c>
      <c r="E126" t="s">
        <v>817</v>
      </c>
      <c r="F126">
        <v>0</v>
      </c>
    </row>
    <row r="127" spans="1:6" x14ac:dyDescent="0.25">
      <c r="A127">
        <v>511</v>
      </c>
      <c r="B127" t="s">
        <v>798</v>
      </c>
      <c r="C127">
        <v>4547</v>
      </c>
      <c r="D127" t="s">
        <v>407</v>
      </c>
      <c r="E127" t="s">
        <v>817</v>
      </c>
      <c r="F127">
        <v>0</v>
      </c>
    </row>
    <row r="128" spans="1:6" x14ac:dyDescent="0.25">
      <c r="A128">
        <v>511</v>
      </c>
      <c r="B128" t="s">
        <v>798</v>
      </c>
      <c r="C128">
        <v>4546</v>
      </c>
      <c r="D128" t="s">
        <v>408</v>
      </c>
      <c r="E128" t="s">
        <v>817</v>
      </c>
      <c r="F128">
        <v>0</v>
      </c>
    </row>
    <row r="129" spans="1:6" x14ac:dyDescent="0.25">
      <c r="A129">
        <v>511</v>
      </c>
      <c r="B129" t="s">
        <v>798</v>
      </c>
      <c r="C129">
        <v>4545</v>
      </c>
      <c r="D129" t="s">
        <v>409</v>
      </c>
      <c r="E129" t="s">
        <v>817</v>
      </c>
      <c r="F129">
        <v>0</v>
      </c>
    </row>
    <row r="130" spans="1:6" x14ac:dyDescent="0.25">
      <c r="A130">
        <v>511</v>
      </c>
      <c r="B130" t="s">
        <v>798</v>
      </c>
      <c r="C130">
        <v>4544</v>
      </c>
      <c r="D130" t="s">
        <v>410</v>
      </c>
      <c r="E130" t="s">
        <v>817</v>
      </c>
      <c r="F130">
        <v>0</v>
      </c>
    </row>
    <row r="131" spans="1:6" x14ac:dyDescent="0.25">
      <c r="A131">
        <v>511</v>
      </c>
      <c r="B131" t="s">
        <v>798</v>
      </c>
      <c r="C131">
        <v>4543</v>
      </c>
      <c r="D131" t="s">
        <v>411</v>
      </c>
      <c r="E131" t="s">
        <v>817</v>
      </c>
      <c r="F131">
        <v>0</v>
      </c>
    </row>
    <row r="132" spans="1:6" x14ac:dyDescent="0.25">
      <c r="A132">
        <v>511</v>
      </c>
      <c r="B132" t="s">
        <v>798</v>
      </c>
      <c r="C132">
        <v>4550</v>
      </c>
      <c r="D132" t="s">
        <v>404</v>
      </c>
      <c r="E132" t="s">
        <v>817</v>
      </c>
      <c r="F132">
        <v>0</v>
      </c>
    </row>
    <row r="133" spans="1:6" x14ac:dyDescent="0.25">
      <c r="A133">
        <v>511</v>
      </c>
      <c r="B133" t="s">
        <v>798</v>
      </c>
      <c r="C133">
        <v>4555</v>
      </c>
      <c r="D133" t="s">
        <v>399</v>
      </c>
      <c r="E133" t="s">
        <v>817</v>
      </c>
      <c r="F133">
        <v>0</v>
      </c>
    </row>
    <row r="134" spans="1:6" x14ac:dyDescent="0.25">
      <c r="A134">
        <v>511</v>
      </c>
      <c r="B134" t="s">
        <v>798</v>
      </c>
      <c r="C134">
        <v>4556</v>
      </c>
      <c r="D134" t="s">
        <v>397</v>
      </c>
      <c r="E134" t="s">
        <v>817</v>
      </c>
      <c r="F134">
        <v>0</v>
      </c>
    </row>
    <row r="135" spans="1:6" x14ac:dyDescent="0.25">
      <c r="A135">
        <v>511</v>
      </c>
      <c r="B135" t="s">
        <v>798</v>
      </c>
      <c r="C135">
        <v>4538</v>
      </c>
      <c r="D135" t="s">
        <v>416</v>
      </c>
      <c r="E135" t="s">
        <v>817</v>
      </c>
      <c r="F135">
        <v>0</v>
      </c>
    </row>
    <row r="136" spans="1:6" x14ac:dyDescent="0.25">
      <c r="A136">
        <v>511</v>
      </c>
      <c r="B136" t="s">
        <v>798</v>
      </c>
      <c r="C136">
        <v>4590</v>
      </c>
      <c r="D136" t="s">
        <v>370</v>
      </c>
      <c r="E136" t="s">
        <v>817</v>
      </c>
      <c r="F136">
        <v>0</v>
      </c>
    </row>
    <row r="137" spans="1:6" x14ac:dyDescent="0.25">
      <c r="A137">
        <v>511</v>
      </c>
      <c r="B137" t="s">
        <v>798</v>
      </c>
      <c r="C137">
        <v>4610</v>
      </c>
      <c r="D137" t="s">
        <v>350</v>
      </c>
      <c r="E137" t="s">
        <v>817</v>
      </c>
      <c r="F137">
        <v>0</v>
      </c>
    </row>
    <row r="138" spans="1:6" x14ac:dyDescent="0.25">
      <c r="A138">
        <v>511</v>
      </c>
      <c r="B138" t="s">
        <v>798</v>
      </c>
      <c r="C138">
        <v>4611</v>
      </c>
      <c r="D138" t="s">
        <v>349</v>
      </c>
      <c r="E138" t="s">
        <v>817</v>
      </c>
      <c r="F138">
        <v>0</v>
      </c>
    </row>
    <row r="139" spans="1:6" x14ac:dyDescent="0.25">
      <c r="A139">
        <v>512</v>
      </c>
      <c r="B139" t="s">
        <v>797</v>
      </c>
      <c r="C139">
        <v>4550</v>
      </c>
      <c r="D139" t="s">
        <v>404</v>
      </c>
      <c r="E139" t="s">
        <v>817</v>
      </c>
      <c r="F139">
        <v>0</v>
      </c>
    </row>
    <row r="140" spans="1:6" x14ac:dyDescent="0.25">
      <c r="A140">
        <v>512</v>
      </c>
      <c r="B140" t="s">
        <v>797</v>
      </c>
      <c r="C140">
        <v>4549</v>
      </c>
      <c r="D140" t="s">
        <v>405</v>
      </c>
      <c r="E140" t="s">
        <v>817</v>
      </c>
      <c r="F140">
        <v>0</v>
      </c>
    </row>
    <row r="141" spans="1:6" x14ac:dyDescent="0.25">
      <c r="A141">
        <v>512</v>
      </c>
      <c r="B141" t="s">
        <v>797</v>
      </c>
      <c r="C141">
        <v>4548</v>
      </c>
      <c r="D141" t="s">
        <v>406</v>
      </c>
      <c r="E141" t="s">
        <v>817</v>
      </c>
      <c r="F141">
        <v>0</v>
      </c>
    </row>
    <row r="142" spans="1:6" x14ac:dyDescent="0.25">
      <c r="A142">
        <v>512</v>
      </c>
      <c r="B142" t="s">
        <v>797</v>
      </c>
      <c r="C142">
        <v>4553</v>
      </c>
      <c r="D142" t="s">
        <v>401</v>
      </c>
      <c r="E142" t="s">
        <v>817</v>
      </c>
      <c r="F142">
        <v>0</v>
      </c>
    </row>
    <row r="143" spans="1:6" x14ac:dyDescent="0.25">
      <c r="A143">
        <v>512</v>
      </c>
      <c r="B143" t="s">
        <v>797</v>
      </c>
      <c r="C143">
        <v>4552</v>
      </c>
      <c r="D143" t="s">
        <v>402</v>
      </c>
      <c r="E143" t="s">
        <v>817</v>
      </c>
      <c r="F143">
        <v>0</v>
      </c>
    </row>
    <row r="144" spans="1:6" x14ac:dyDescent="0.25">
      <c r="A144">
        <v>512</v>
      </c>
      <c r="B144" t="s">
        <v>797</v>
      </c>
      <c r="C144">
        <v>4539</v>
      </c>
      <c r="D144" t="s">
        <v>415</v>
      </c>
      <c r="E144" t="s">
        <v>817</v>
      </c>
      <c r="F144">
        <v>0</v>
      </c>
    </row>
    <row r="145" spans="1:6" x14ac:dyDescent="0.25">
      <c r="A145">
        <v>512</v>
      </c>
      <c r="B145" t="s">
        <v>797</v>
      </c>
      <c r="C145">
        <v>4540</v>
      </c>
      <c r="D145" t="s">
        <v>414</v>
      </c>
      <c r="E145" t="s">
        <v>817</v>
      </c>
      <c r="F145">
        <v>0</v>
      </c>
    </row>
    <row r="146" spans="1:6" x14ac:dyDescent="0.25">
      <c r="A146">
        <v>512</v>
      </c>
      <c r="B146" t="s">
        <v>797</v>
      </c>
      <c r="C146">
        <v>4541</v>
      </c>
      <c r="D146" t="s">
        <v>413</v>
      </c>
      <c r="E146" t="s">
        <v>817</v>
      </c>
      <c r="F146">
        <v>0</v>
      </c>
    </row>
    <row r="147" spans="1:6" x14ac:dyDescent="0.25">
      <c r="A147">
        <v>512</v>
      </c>
      <c r="B147" t="s">
        <v>797</v>
      </c>
      <c r="C147">
        <v>4543</v>
      </c>
      <c r="D147" t="s">
        <v>411</v>
      </c>
      <c r="E147" t="s">
        <v>817</v>
      </c>
      <c r="F147">
        <v>0</v>
      </c>
    </row>
    <row r="148" spans="1:6" x14ac:dyDescent="0.25">
      <c r="A148">
        <v>512</v>
      </c>
      <c r="B148" t="s">
        <v>797</v>
      </c>
      <c r="C148">
        <v>4544</v>
      </c>
      <c r="D148" t="s">
        <v>410</v>
      </c>
      <c r="E148" t="s">
        <v>817</v>
      </c>
      <c r="F148">
        <v>0</v>
      </c>
    </row>
    <row r="149" spans="1:6" x14ac:dyDescent="0.25">
      <c r="A149">
        <v>512</v>
      </c>
      <c r="B149" t="s">
        <v>797</v>
      </c>
      <c r="C149">
        <v>4545</v>
      </c>
      <c r="D149" t="s">
        <v>409</v>
      </c>
      <c r="E149" t="s">
        <v>817</v>
      </c>
      <c r="F149">
        <v>0</v>
      </c>
    </row>
    <row r="150" spans="1:6" x14ac:dyDescent="0.25">
      <c r="A150">
        <v>512</v>
      </c>
      <c r="B150" t="s">
        <v>797</v>
      </c>
      <c r="C150">
        <v>4546</v>
      </c>
      <c r="D150" t="s">
        <v>408</v>
      </c>
      <c r="E150" t="s">
        <v>817</v>
      </c>
      <c r="F150">
        <v>0</v>
      </c>
    </row>
    <row r="151" spans="1:6" x14ac:dyDescent="0.25">
      <c r="A151">
        <v>512</v>
      </c>
      <c r="B151" t="s">
        <v>797</v>
      </c>
      <c r="C151">
        <v>4547</v>
      </c>
      <c r="D151" t="s">
        <v>407</v>
      </c>
      <c r="E151" t="s">
        <v>817</v>
      </c>
      <c r="F151">
        <v>0</v>
      </c>
    </row>
    <row r="152" spans="1:6" x14ac:dyDescent="0.25">
      <c r="A152">
        <v>512</v>
      </c>
      <c r="B152" t="s">
        <v>797</v>
      </c>
      <c r="C152">
        <v>4589</v>
      </c>
      <c r="D152" t="s">
        <v>366</v>
      </c>
      <c r="E152" t="s">
        <v>817</v>
      </c>
      <c r="F152">
        <v>0</v>
      </c>
    </row>
    <row r="153" spans="1:6" x14ac:dyDescent="0.25">
      <c r="A153">
        <v>512</v>
      </c>
      <c r="B153" t="s">
        <v>797</v>
      </c>
      <c r="C153">
        <v>4592</v>
      </c>
      <c r="D153" t="s">
        <v>366</v>
      </c>
      <c r="E153" t="s">
        <v>817</v>
      </c>
      <c r="F153">
        <v>0</v>
      </c>
    </row>
    <row r="154" spans="1:6" x14ac:dyDescent="0.25">
      <c r="A154">
        <v>512</v>
      </c>
      <c r="B154" t="s">
        <v>797</v>
      </c>
      <c r="C154">
        <v>4614</v>
      </c>
      <c r="D154" t="s">
        <v>344</v>
      </c>
      <c r="E154" t="s">
        <v>817</v>
      </c>
      <c r="F154">
        <v>0</v>
      </c>
    </row>
    <row r="155" spans="1:6" x14ac:dyDescent="0.25">
      <c r="A155">
        <v>512</v>
      </c>
      <c r="B155" t="s">
        <v>797</v>
      </c>
      <c r="C155">
        <v>4615</v>
      </c>
      <c r="D155" t="s">
        <v>343</v>
      </c>
      <c r="E155" t="s">
        <v>817</v>
      </c>
      <c r="F155">
        <v>0</v>
      </c>
    </row>
    <row r="156" spans="1:6" x14ac:dyDescent="0.25">
      <c r="A156">
        <v>512</v>
      </c>
      <c r="B156" t="s">
        <v>797</v>
      </c>
      <c r="C156">
        <v>4616</v>
      </c>
      <c r="D156" t="s">
        <v>342</v>
      </c>
      <c r="E156" t="s">
        <v>817</v>
      </c>
      <c r="F156">
        <v>0</v>
      </c>
    </row>
    <row r="157" spans="1:6" x14ac:dyDescent="0.25">
      <c r="A157">
        <v>512</v>
      </c>
      <c r="B157" t="s">
        <v>797</v>
      </c>
      <c r="C157">
        <v>4617</v>
      </c>
      <c r="D157" t="s">
        <v>341</v>
      </c>
      <c r="E157" t="s">
        <v>817</v>
      </c>
      <c r="F157">
        <v>0</v>
      </c>
    </row>
    <row r="158" spans="1:6" x14ac:dyDescent="0.25">
      <c r="A158">
        <v>512</v>
      </c>
      <c r="B158" t="s">
        <v>797</v>
      </c>
      <c r="C158">
        <v>4560</v>
      </c>
      <c r="D158" t="s">
        <v>397</v>
      </c>
      <c r="E158" t="s">
        <v>817</v>
      </c>
      <c r="F158">
        <v>0</v>
      </c>
    </row>
    <row r="159" spans="1:6" x14ac:dyDescent="0.25">
      <c r="A159">
        <v>512</v>
      </c>
      <c r="B159" t="s">
        <v>797</v>
      </c>
      <c r="C159">
        <v>4561</v>
      </c>
      <c r="D159" t="s">
        <v>396</v>
      </c>
      <c r="E159" t="s">
        <v>817</v>
      </c>
      <c r="F159">
        <v>0</v>
      </c>
    </row>
    <row r="160" spans="1:6" x14ac:dyDescent="0.25">
      <c r="A160">
        <v>512</v>
      </c>
      <c r="B160" t="s">
        <v>797</v>
      </c>
      <c r="C160">
        <v>4562</v>
      </c>
      <c r="D160" t="s">
        <v>395</v>
      </c>
      <c r="E160" t="s">
        <v>817</v>
      </c>
      <c r="F160">
        <v>0</v>
      </c>
    </row>
    <row r="161" spans="1:6" x14ac:dyDescent="0.25">
      <c r="A161">
        <v>512</v>
      </c>
      <c r="B161" t="s">
        <v>797</v>
      </c>
      <c r="C161">
        <v>4563</v>
      </c>
      <c r="D161" t="s">
        <v>394</v>
      </c>
      <c r="E161" t="s">
        <v>817</v>
      </c>
      <c r="F161">
        <v>0</v>
      </c>
    </row>
    <row r="162" spans="1:6" x14ac:dyDescent="0.25">
      <c r="A162">
        <v>512</v>
      </c>
      <c r="B162" t="s">
        <v>797</v>
      </c>
      <c r="C162">
        <v>4564</v>
      </c>
      <c r="D162" t="s">
        <v>393</v>
      </c>
      <c r="E162" t="s">
        <v>817</v>
      </c>
      <c r="F162">
        <v>0</v>
      </c>
    </row>
    <row r="163" spans="1:6" x14ac:dyDescent="0.25">
      <c r="A163">
        <v>512</v>
      </c>
      <c r="B163" t="s">
        <v>797</v>
      </c>
      <c r="C163">
        <v>4565</v>
      </c>
      <c r="D163" t="s">
        <v>392</v>
      </c>
      <c r="E163" t="s">
        <v>817</v>
      </c>
      <c r="F163">
        <v>0</v>
      </c>
    </row>
    <row r="164" spans="1:6" x14ac:dyDescent="0.25">
      <c r="A164">
        <v>512</v>
      </c>
      <c r="B164" t="s">
        <v>797</v>
      </c>
      <c r="C164">
        <v>4566</v>
      </c>
      <c r="D164" t="s">
        <v>391</v>
      </c>
      <c r="E164" t="s">
        <v>817</v>
      </c>
      <c r="F164">
        <v>0</v>
      </c>
    </row>
    <row r="165" spans="1:6" x14ac:dyDescent="0.25">
      <c r="A165">
        <v>512</v>
      </c>
      <c r="B165" t="s">
        <v>797</v>
      </c>
      <c r="C165">
        <v>4567</v>
      </c>
      <c r="D165" t="s">
        <v>390</v>
      </c>
      <c r="E165" t="s">
        <v>817</v>
      </c>
      <c r="F165">
        <v>0</v>
      </c>
    </row>
    <row r="166" spans="1:6" x14ac:dyDescent="0.25">
      <c r="A166">
        <v>512</v>
      </c>
      <c r="B166" t="s">
        <v>797</v>
      </c>
      <c r="C166">
        <v>4568</v>
      </c>
      <c r="D166" t="s">
        <v>389</v>
      </c>
      <c r="E166" t="s">
        <v>817</v>
      </c>
      <c r="F166">
        <v>0</v>
      </c>
    </row>
    <row r="167" spans="1:6" x14ac:dyDescent="0.25">
      <c r="A167">
        <v>512</v>
      </c>
      <c r="B167" t="s">
        <v>797</v>
      </c>
      <c r="C167">
        <v>4569</v>
      </c>
      <c r="D167" t="s">
        <v>388</v>
      </c>
      <c r="E167" t="s">
        <v>817</v>
      </c>
      <c r="F167">
        <v>0</v>
      </c>
    </row>
    <row r="168" spans="1:6" x14ac:dyDescent="0.25">
      <c r="A168">
        <v>512</v>
      </c>
      <c r="B168" t="s">
        <v>797</v>
      </c>
      <c r="C168">
        <v>4570</v>
      </c>
      <c r="D168" t="s">
        <v>387</v>
      </c>
      <c r="E168" t="s">
        <v>817</v>
      </c>
      <c r="F168">
        <v>0</v>
      </c>
    </row>
    <row r="169" spans="1:6" x14ac:dyDescent="0.25">
      <c r="A169">
        <v>512</v>
      </c>
      <c r="B169" t="s">
        <v>797</v>
      </c>
      <c r="C169">
        <v>4571</v>
      </c>
      <c r="D169" t="s">
        <v>386</v>
      </c>
      <c r="E169" t="s">
        <v>817</v>
      </c>
      <c r="F169">
        <v>0</v>
      </c>
    </row>
    <row r="170" spans="1:6" x14ac:dyDescent="0.25">
      <c r="A170">
        <v>512</v>
      </c>
      <c r="B170" t="s">
        <v>797</v>
      </c>
      <c r="C170">
        <v>4572</v>
      </c>
      <c r="D170" t="s">
        <v>385</v>
      </c>
      <c r="E170" t="s">
        <v>817</v>
      </c>
      <c r="F170">
        <v>0</v>
      </c>
    </row>
    <row r="171" spans="1:6" x14ac:dyDescent="0.25">
      <c r="A171">
        <v>512</v>
      </c>
      <c r="B171" t="s">
        <v>797</v>
      </c>
      <c r="C171">
        <v>4596</v>
      </c>
      <c r="D171" t="s">
        <v>316</v>
      </c>
      <c r="E171" t="s">
        <v>817</v>
      </c>
      <c r="F171">
        <v>0</v>
      </c>
    </row>
    <row r="172" spans="1:6" x14ac:dyDescent="0.25">
      <c r="A172">
        <v>512</v>
      </c>
      <c r="B172" t="s">
        <v>797</v>
      </c>
      <c r="C172">
        <v>4574</v>
      </c>
      <c r="D172" t="s">
        <v>383</v>
      </c>
      <c r="E172" t="s">
        <v>817</v>
      </c>
      <c r="F172">
        <v>0</v>
      </c>
    </row>
    <row r="173" spans="1:6" x14ac:dyDescent="0.25">
      <c r="A173">
        <v>512</v>
      </c>
      <c r="B173" t="s">
        <v>797</v>
      </c>
      <c r="C173">
        <v>4599</v>
      </c>
      <c r="D173" t="s">
        <v>361</v>
      </c>
      <c r="E173" t="s">
        <v>817</v>
      </c>
      <c r="F173">
        <v>0</v>
      </c>
    </row>
    <row r="174" spans="1:6" x14ac:dyDescent="0.25">
      <c r="A174">
        <v>512</v>
      </c>
      <c r="B174" t="s">
        <v>797</v>
      </c>
      <c r="C174">
        <v>4576</v>
      </c>
      <c r="D174" t="s">
        <v>365</v>
      </c>
      <c r="E174" t="s">
        <v>817</v>
      </c>
      <c r="F174">
        <v>0</v>
      </c>
    </row>
    <row r="175" spans="1:6" x14ac:dyDescent="0.25">
      <c r="A175">
        <v>512</v>
      </c>
      <c r="B175" t="s">
        <v>797</v>
      </c>
      <c r="C175">
        <v>4601</v>
      </c>
      <c r="D175" t="s">
        <v>359</v>
      </c>
      <c r="E175" t="s">
        <v>817</v>
      </c>
      <c r="F175">
        <v>0</v>
      </c>
    </row>
    <row r="176" spans="1:6" x14ac:dyDescent="0.25">
      <c r="A176">
        <v>512</v>
      </c>
      <c r="B176" t="s">
        <v>797</v>
      </c>
      <c r="C176">
        <v>4604</v>
      </c>
      <c r="D176" t="s">
        <v>356</v>
      </c>
      <c r="E176" t="s">
        <v>817</v>
      </c>
      <c r="F176">
        <v>0</v>
      </c>
    </row>
    <row r="177" spans="1:6" x14ac:dyDescent="0.25">
      <c r="A177">
        <v>512</v>
      </c>
      <c r="B177" t="s">
        <v>797</v>
      </c>
      <c r="C177">
        <v>4600</v>
      </c>
      <c r="D177" t="s">
        <v>360</v>
      </c>
      <c r="E177" t="s">
        <v>817</v>
      </c>
      <c r="F177">
        <v>0</v>
      </c>
    </row>
    <row r="178" spans="1:6" x14ac:dyDescent="0.25">
      <c r="A178">
        <v>512</v>
      </c>
      <c r="B178" t="s">
        <v>797</v>
      </c>
      <c r="C178">
        <v>4607</v>
      </c>
      <c r="D178" t="s">
        <v>353</v>
      </c>
      <c r="E178" t="s">
        <v>817</v>
      </c>
      <c r="F178">
        <v>0</v>
      </c>
    </row>
    <row r="179" spans="1:6" x14ac:dyDescent="0.25">
      <c r="A179">
        <v>512</v>
      </c>
      <c r="B179" t="s">
        <v>797</v>
      </c>
      <c r="C179">
        <v>4577</v>
      </c>
      <c r="D179" t="s">
        <v>382</v>
      </c>
      <c r="E179" t="s">
        <v>817</v>
      </c>
      <c r="F179">
        <v>0</v>
      </c>
    </row>
    <row r="180" spans="1:6" x14ac:dyDescent="0.25">
      <c r="A180">
        <v>512</v>
      </c>
      <c r="B180" t="s">
        <v>797</v>
      </c>
      <c r="C180">
        <v>4610</v>
      </c>
      <c r="D180" t="s">
        <v>350</v>
      </c>
      <c r="E180" t="s">
        <v>817</v>
      </c>
      <c r="F180">
        <v>0</v>
      </c>
    </row>
    <row r="181" spans="1:6" x14ac:dyDescent="0.25">
      <c r="A181">
        <v>512</v>
      </c>
      <c r="B181" t="s">
        <v>797</v>
      </c>
      <c r="C181">
        <v>4608</v>
      </c>
      <c r="D181" t="s">
        <v>352</v>
      </c>
      <c r="E181" t="s">
        <v>817</v>
      </c>
      <c r="F181">
        <v>0</v>
      </c>
    </row>
    <row r="182" spans="1:6" x14ac:dyDescent="0.25">
      <c r="A182">
        <v>512</v>
      </c>
      <c r="B182" t="s">
        <v>797</v>
      </c>
      <c r="C182">
        <v>4611</v>
      </c>
      <c r="D182" t="s">
        <v>349</v>
      </c>
      <c r="E182" t="s">
        <v>817</v>
      </c>
      <c r="F182">
        <v>0</v>
      </c>
    </row>
    <row r="183" spans="1:6" x14ac:dyDescent="0.25">
      <c r="A183">
        <v>512</v>
      </c>
      <c r="B183" t="s">
        <v>797</v>
      </c>
      <c r="C183">
        <v>4598</v>
      </c>
      <c r="D183" t="s">
        <v>362</v>
      </c>
      <c r="E183" t="s">
        <v>817</v>
      </c>
      <c r="F183">
        <v>0</v>
      </c>
    </row>
    <row r="184" spans="1:6" x14ac:dyDescent="0.25">
      <c r="A184">
        <v>513</v>
      </c>
      <c r="B184" t="s">
        <v>796</v>
      </c>
      <c r="C184">
        <v>4586</v>
      </c>
      <c r="D184" t="s">
        <v>316</v>
      </c>
      <c r="E184" t="s">
        <v>817</v>
      </c>
      <c r="F184">
        <v>0</v>
      </c>
    </row>
    <row r="185" spans="1:6" x14ac:dyDescent="0.25">
      <c r="A185">
        <v>513</v>
      </c>
      <c r="B185" t="s">
        <v>796</v>
      </c>
      <c r="C185">
        <v>4556</v>
      </c>
      <c r="D185" t="s">
        <v>397</v>
      </c>
      <c r="E185" t="s">
        <v>817</v>
      </c>
      <c r="F185">
        <v>0</v>
      </c>
    </row>
    <row r="186" spans="1:6" x14ac:dyDescent="0.25">
      <c r="A186">
        <v>513</v>
      </c>
      <c r="B186" t="s">
        <v>796</v>
      </c>
      <c r="C186">
        <v>4551</v>
      </c>
      <c r="D186" t="s">
        <v>403</v>
      </c>
      <c r="E186" t="s">
        <v>817</v>
      </c>
      <c r="F186">
        <v>0</v>
      </c>
    </row>
    <row r="187" spans="1:6" x14ac:dyDescent="0.25">
      <c r="A187">
        <v>513</v>
      </c>
      <c r="B187" t="s">
        <v>796</v>
      </c>
      <c r="C187">
        <v>4550</v>
      </c>
      <c r="D187" t="s">
        <v>404</v>
      </c>
      <c r="E187" t="s">
        <v>817</v>
      </c>
      <c r="F187">
        <v>0</v>
      </c>
    </row>
    <row r="188" spans="1:6" x14ac:dyDescent="0.25">
      <c r="A188">
        <v>513</v>
      </c>
      <c r="B188" t="s">
        <v>796</v>
      </c>
      <c r="C188">
        <v>4539</v>
      </c>
      <c r="D188" t="s">
        <v>415</v>
      </c>
      <c r="E188" t="s">
        <v>817</v>
      </c>
      <c r="F188">
        <v>0</v>
      </c>
    </row>
    <row r="189" spans="1:6" x14ac:dyDescent="0.25">
      <c r="A189">
        <v>513</v>
      </c>
      <c r="B189" t="s">
        <v>796</v>
      </c>
      <c r="C189">
        <v>4555</v>
      </c>
      <c r="D189" t="s">
        <v>399</v>
      </c>
      <c r="E189" t="s">
        <v>817</v>
      </c>
      <c r="F189">
        <v>0</v>
      </c>
    </row>
    <row r="190" spans="1:6" x14ac:dyDescent="0.25">
      <c r="A190">
        <v>513</v>
      </c>
      <c r="B190" t="s">
        <v>796</v>
      </c>
      <c r="C190">
        <v>4540</v>
      </c>
      <c r="D190" t="s">
        <v>414</v>
      </c>
      <c r="E190" t="s">
        <v>817</v>
      </c>
      <c r="F190">
        <v>0</v>
      </c>
    </row>
    <row r="191" spans="1:6" x14ac:dyDescent="0.25">
      <c r="A191">
        <v>513</v>
      </c>
      <c r="B191" t="s">
        <v>796</v>
      </c>
      <c r="C191">
        <v>4541</v>
      </c>
      <c r="D191" t="s">
        <v>413</v>
      </c>
      <c r="E191" t="s">
        <v>817</v>
      </c>
      <c r="F191">
        <v>0</v>
      </c>
    </row>
    <row r="192" spans="1:6" x14ac:dyDescent="0.25">
      <c r="A192">
        <v>513</v>
      </c>
      <c r="B192" t="s">
        <v>796</v>
      </c>
      <c r="C192">
        <v>4543</v>
      </c>
      <c r="D192" t="s">
        <v>411</v>
      </c>
      <c r="E192" t="s">
        <v>817</v>
      </c>
      <c r="F192">
        <v>0</v>
      </c>
    </row>
    <row r="193" spans="1:6" x14ac:dyDescent="0.25">
      <c r="A193">
        <v>513</v>
      </c>
      <c r="B193" t="s">
        <v>796</v>
      </c>
      <c r="C193">
        <v>4544</v>
      </c>
      <c r="D193" t="s">
        <v>410</v>
      </c>
      <c r="E193" t="s">
        <v>817</v>
      </c>
      <c r="F193">
        <v>0</v>
      </c>
    </row>
    <row r="194" spans="1:6" x14ac:dyDescent="0.25">
      <c r="A194">
        <v>513</v>
      </c>
      <c r="B194" t="s">
        <v>796</v>
      </c>
      <c r="C194">
        <v>4545</v>
      </c>
      <c r="D194" t="s">
        <v>409</v>
      </c>
      <c r="E194" t="s">
        <v>817</v>
      </c>
      <c r="F194">
        <v>0</v>
      </c>
    </row>
    <row r="195" spans="1:6" x14ac:dyDescent="0.25">
      <c r="A195">
        <v>513</v>
      </c>
      <c r="B195" t="s">
        <v>796</v>
      </c>
      <c r="C195">
        <v>4546</v>
      </c>
      <c r="D195" t="s">
        <v>408</v>
      </c>
      <c r="E195" t="s">
        <v>817</v>
      </c>
      <c r="F195">
        <v>0</v>
      </c>
    </row>
    <row r="196" spans="1:6" x14ac:dyDescent="0.25">
      <c r="A196">
        <v>513</v>
      </c>
      <c r="B196" t="s">
        <v>796</v>
      </c>
      <c r="C196">
        <v>4547</v>
      </c>
      <c r="D196" t="s">
        <v>407</v>
      </c>
      <c r="E196" t="s">
        <v>817</v>
      </c>
      <c r="F196">
        <v>0</v>
      </c>
    </row>
    <row r="197" spans="1:6" x14ac:dyDescent="0.25">
      <c r="A197">
        <v>513</v>
      </c>
      <c r="B197" t="s">
        <v>796</v>
      </c>
      <c r="C197">
        <v>4548</v>
      </c>
      <c r="D197" t="s">
        <v>406</v>
      </c>
      <c r="E197" t="s">
        <v>817</v>
      </c>
      <c r="F197">
        <v>0</v>
      </c>
    </row>
    <row r="198" spans="1:6" x14ac:dyDescent="0.25">
      <c r="A198">
        <v>513</v>
      </c>
      <c r="B198" t="s">
        <v>796</v>
      </c>
      <c r="C198">
        <v>4549</v>
      </c>
      <c r="D198" t="s">
        <v>405</v>
      </c>
      <c r="E198" t="s">
        <v>817</v>
      </c>
      <c r="F198">
        <v>0</v>
      </c>
    </row>
    <row r="199" spans="1:6" x14ac:dyDescent="0.25">
      <c r="A199">
        <v>513</v>
      </c>
      <c r="B199" t="s">
        <v>796</v>
      </c>
      <c r="C199">
        <v>4538</v>
      </c>
      <c r="D199" t="s">
        <v>416</v>
      </c>
      <c r="E199" t="s">
        <v>817</v>
      </c>
      <c r="F199">
        <v>0</v>
      </c>
    </row>
    <row r="200" spans="1:6" x14ac:dyDescent="0.25">
      <c r="A200">
        <v>513</v>
      </c>
      <c r="B200" t="s">
        <v>796</v>
      </c>
      <c r="C200">
        <v>4591</v>
      </c>
      <c r="D200" t="s">
        <v>368</v>
      </c>
      <c r="E200" t="s">
        <v>817</v>
      </c>
      <c r="F200">
        <v>0</v>
      </c>
    </row>
    <row r="201" spans="1:6" x14ac:dyDescent="0.25">
      <c r="A201">
        <v>513</v>
      </c>
      <c r="B201" t="s">
        <v>796</v>
      </c>
      <c r="C201">
        <v>4590</v>
      </c>
      <c r="D201" t="s">
        <v>370</v>
      </c>
      <c r="E201" t="s">
        <v>817</v>
      </c>
      <c r="F201">
        <v>0</v>
      </c>
    </row>
    <row r="202" spans="1:6" x14ac:dyDescent="0.25">
      <c r="A202">
        <v>513</v>
      </c>
      <c r="B202" t="s">
        <v>796</v>
      </c>
      <c r="C202">
        <v>4610</v>
      </c>
      <c r="D202" t="s">
        <v>350</v>
      </c>
      <c r="E202" t="s">
        <v>817</v>
      </c>
      <c r="F202">
        <v>0</v>
      </c>
    </row>
    <row r="203" spans="1:6" x14ac:dyDescent="0.25">
      <c r="A203">
        <v>513</v>
      </c>
      <c r="B203" t="s">
        <v>796</v>
      </c>
      <c r="C203">
        <v>4611</v>
      </c>
      <c r="D203" t="s">
        <v>349</v>
      </c>
      <c r="E203" t="s">
        <v>817</v>
      </c>
      <c r="F203">
        <v>0</v>
      </c>
    </row>
    <row r="204" spans="1:6" x14ac:dyDescent="0.25">
      <c r="A204">
        <v>514</v>
      </c>
      <c r="B204" t="s">
        <v>795</v>
      </c>
      <c r="C204">
        <v>4588</v>
      </c>
      <c r="D204" t="s">
        <v>316</v>
      </c>
      <c r="E204" t="s">
        <v>817</v>
      </c>
      <c r="F204">
        <v>0</v>
      </c>
    </row>
    <row r="205" spans="1:6" x14ac:dyDescent="0.25">
      <c r="A205">
        <v>514</v>
      </c>
      <c r="B205" t="s">
        <v>795</v>
      </c>
      <c r="C205">
        <v>4613</v>
      </c>
      <c r="D205" t="s">
        <v>346</v>
      </c>
      <c r="E205" t="s">
        <v>817</v>
      </c>
      <c r="F205">
        <v>0</v>
      </c>
    </row>
    <row r="206" spans="1:6" x14ac:dyDescent="0.25">
      <c r="A206">
        <v>514</v>
      </c>
      <c r="B206" t="s">
        <v>795</v>
      </c>
      <c r="C206">
        <v>4556</v>
      </c>
      <c r="D206" t="s">
        <v>397</v>
      </c>
      <c r="E206" t="s">
        <v>817</v>
      </c>
      <c r="F206">
        <v>0</v>
      </c>
    </row>
    <row r="207" spans="1:6" x14ac:dyDescent="0.25">
      <c r="A207">
        <v>514</v>
      </c>
      <c r="B207" t="s">
        <v>795</v>
      </c>
      <c r="C207">
        <v>4539</v>
      </c>
      <c r="D207" t="s">
        <v>415</v>
      </c>
      <c r="E207" t="s">
        <v>817</v>
      </c>
      <c r="F207">
        <v>0</v>
      </c>
    </row>
    <row r="208" spans="1:6" x14ac:dyDescent="0.25">
      <c r="A208">
        <v>514</v>
      </c>
      <c r="B208" t="s">
        <v>795</v>
      </c>
      <c r="C208">
        <v>4551</v>
      </c>
      <c r="D208" t="s">
        <v>403</v>
      </c>
      <c r="E208" t="s">
        <v>817</v>
      </c>
      <c r="F208">
        <v>0</v>
      </c>
    </row>
    <row r="209" spans="1:6" x14ac:dyDescent="0.25">
      <c r="A209">
        <v>514</v>
      </c>
      <c r="B209" t="s">
        <v>795</v>
      </c>
      <c r="C209">
        <v>4550</v>
      </c>
      <c r="D209" t="s">
        <v>404</v>
      </c>
      <c r="E209" t="s">
        <v>817</v>
      </c>
      <c r="F209">
        <v>0</v>
      </c>
    </row>
    <row r="210" spans="1:6" x14ac:dyDescent="0.25">
      <c r="A210">
        <v>514</v>
      </c>
      <c r="B210" t="s">
        <v>795</v>
      </c>
      <c r="C210">
        <v>4540</v>
      </c>
      <c r="D210" t="s">
        <v>414</v>
      </c>
      <c r="E210" t="s">
        <v>817</v>
      </c>
      <c r="F210">
        <v>0</v>
      </c>
    </row>
    <row r="211" spans="1:6" x14ac:dyDescent="0.25">
      <c r="A211">
        <v>514</v>
      </c>
      <c r="B211" t="s">
        <v>795</v>
      </c>
      <c r="C211">
        <v>4541</v>
      </c>
      <c r="D211" t="s">
        <v>413</v>
      </c>
      <c r="E211" t="s">
        <v>817</v>
      </c>
      <c r="F211">
        <v>0</v>
      </c>
    </row>
    <row r="212" spans="1:6" x14ac:dyDescent="0.25">
      <c r="A212">
        <v>514</v>
      </c>
      <c r="B212" t="s">
        <v>795</v>
      </c>
      <c r="C212">
        <v>4543</v>
      </c>
      <c r="D212" t="s">
        <v>411</v>
      </c>
      <c r="E212" t="s">
        <v>817</v>
      </c>
      <c r="F212">
        <v>0</v>
      </c>
    </row>
    <row r="213" spans="1:6" x14ac:dyDescent="0.25">
      <c r="A213">
        <v>514</v>
      </c>
      <c r="B213" t="s">
        <v>795</v>
      </c>
      <c r="C213">
        <v>4544</v>
      </c>
      <c r="D213" t="s">
        <v>410</v>
      </c>
      <c r="E213" t="s">
        <v>817</v>
      </c>
      <c r="F213">
        <v>0</v>
      </c>
    </row>
    <row r="214" spans="1:6" x14ac:dyDescent="0.25">
      <c r="A214">
        <v>514</v>
      </c>
      <c r="B214" t="s">
        <v>795</v>
      </c>
      <c r="C214">
        <v>4545</v>
      </c>
      <c r="D214" t="s">
        <v>409</v>
      </c>
      <c r="E214" t="s">
        <v>817</v>
      </c>
      <c r="F214">
        <v>0</v>
      </c>
    </row>
    <row r="215" spans="1:6" x14ac:dyDescent="0.25">
      <c r="A215">
        <v>514</v>
      </c>
      <c r="B215" t="s">
        <v>795</v>
      </c>
      <c r="C215">
        <v>4546</v>
      </c>
      <c r="D215" t="s">
        <v>408</v>
      </c>
      <c r="E215" t="s">
        <v>817</v>
      </c>
      <c r="F215">
        <v>0</v>
      </c>
    </row>
    <row r="216" spans="1:6" x14ac:dyDescent="0.25">
      <c r="A216">
        <v>514</v>
      </c>
      <c r="B216" t="s">
        <v>795</v>
      </c>
      <c r="C216">
        <v>4547</v>
      </c>
      <c r="D216" t="s">
        <v>407</v>
      </c>
      <c r="E216" t="s">
        <v>817</v>
      </c>
      <c r="F216">
        <v>0</v>
      </c>
    </row>
    <row r="217" spans="1:6" x14ac:dyDescent="0.25">
      <c r="A217">
        <v>514</v>
      </c>
      <c r="B217" t="s">
        <v>795</v>
      </c>
      <c r="C217">
        <v>4548</v>
      </c>
      <c r="D217" t="s">
        <v>406</v>
      </c>
      <c r="E217" t="s">
        <v>817</v>
      </c>
      <c r="F217">
        <v>0</v>
      </c>
    </row>
    <row r="218" spans="1:6" x14ac:dyDescent="0.25">
      <c r="A218">
        <v>514</v>
      </c>
      <c r="B218" t="s">
        <v>795</v>
      </c>
      <c r="C218">
        <v>4549</v>
      </c>
      <c r="D218" t="s">
        <v>405</v>
      </c>
      <c r="E218" t="s">
        <v>817</v>
      </c>
      <c r="F218">
        <v>0</v>
      </c>
    </row>
    <row r="219" spans="1:6" x14ac:dyDescent="0.25">
      <c r="A219">
        <v>514</v>
      </c>
      <c r="B219" t="s">
        <v>795</v>
      </c>
      <c r="C219">
        <v>4552</v>
      </c>
      <c r="D219" t="s">
        <v>402</v>
      </c>
      <c r="E219" t="s">
        <v>817</v>
      </c>
      <c r="F219">
        <v>0</v>
      </c>
    </row>
    <row r="220" spans="1:6" x14ac:dyDescent="0.25">
      <c r="A220">
        <v>514</v>
      </c>
      <c r="B220" t="s">
        <v>795</v>
      </c>
      <c r="C220">
        <v>4553</v>
      </c>
      <c r="D220" t="s">
        <v>401</v>
      </c>
      <c r="E220" t="s">
        <v>817</v>
      </c>
      <c r="F220">
        <v>0</v>
      </c>
    </row>
    <row r="221" spans="1:6" x14ac:dyDescent="0.25">
      <c r="A221">
        <v>514</v>
      </c>
      <c r="B221" t="s">
        <v>795</v>
      </c>
      <c r="C221">
        <v>4557</v>
      </c>
      <c r="D221" t="s">
        <v>352</v>
      </c>
      <c r="E221" t="s">
        <v>817</v>
      </c>
      <c r="F221">
        <v>0</v>
      </c>
    </row>
    <row r="222" spans="1:6" x14ac:dyDescent="0.25">
      <c r="A222">
        <v>514</v>
      </c>
      <c r="B222" t="s">
        <v>795</v>
      </c>
      <c r="C222">
        <v>4558</v>
      </c>
      <c r="D222" t="s">
        <v>365</v>
      </c>
      <c r="E222" t="s">
        <v>817</v>
      </c>
      <c r="F222">
        <v>0</v>
      </c>
    </row>
    <row r="223" spans="1:6" x14ac:dyDescent="0.25">
      <c r="A223">
        <v>514</v>
      </c>
      <c r="B223" t="s">
        <v>795</v>
      </c>
      <c r="C223">
        <v>4618</v>
      </c>
      <c r="D223" t="s">
        <v>340</v>
      </c>
      <c r="E223" t="s">
        <v>817</v>
      </c>
      <c r="F223">
        <v>0</v>
      </c>
    </row>
    <row r="224" spans="1:6" x14ac:dyDescent="0.25">
      <c r="A224">
        <v>514</v>
      </c>
      <c r="B224" t="s">
        <v>795</v>
      </c>
      <c r="C224">
        <v>4589</v>
      </c>
      <c r="D224" t="s">
        <v>366</v>
      </c>
      <c r="E224" t="s">
        <v>817</v>
      </c>
      <c r="F224">
        <v>0</v>
      </c>
    </row>
    <row r="225" spans="1:6" x14ac:dyDescent="0.25">
      <c r="A225">
        <v>514</v>
      </c>
      <c r="B225" t="s">
        <v>795</v>
      </c>
      <c r="C225">
        <v>4592</v>
      </c>
      <c r="D225" t="s">
        <v>366</v>
      </c>
      <c r="E225" t="s">
        <v>817</v>
      </c>
      <c r="F225">
        <v>0</v>
      </c>
    </row>
    <row r="226" spans="1:6" x14ac:dyDescent="0.25">
      <c r="A226">
        <v>514</v>
      </c>
      <c r="B226" t="s">
        <v>795</v>
      </c>
      <c r="C226">
        <v>4606</v>
      </c>
      <c r="D226" t="s">
        <v>355</v>
      </c>
      <c r="E226" t="s">
        <v>817</v>
      </c>
      <c r="F226">
        <v>0</v>
      </c>
    </row>
    <row r="227" spans="1:6" x14ac:dyDescent="0.25">
      <c r="A227">
        <v>514</v>
      </c>
      <c r="B227" t="s">
        <v>795</v>
      </c>
      <c r="C227">
        <v>4610</v>
      </c>
      <c r="D227" t="s">
        <v>350</v>
      </c>
      <c r="E227" t="s">
        <v>817</v>
      </c>
      <c r="F227">
        <v>0</v>
      </c>
    </row>
    <row r="228" spans="1:6" x14ac:dyDescent="0.25">
      <c r="A228">
        <v>514</v>
      </c>
      <c r="B228" t="s">
        <v>795</v>
      </c>
      <c r="C228">
        <v>4611</v>
      </c>
      <c r="D228" t="s">
        <v>349</v>
      </c>
      <c r="E228" t="s">
        <v>817</v>
      </c>
      <c r="F228">
        <v>0</v>
      </c>
    </row>
    <row r="229" spans="1:6" x14ac:dyDescent="0.25">
      <c r="A229">
        <v>514</v>
      </c>
      <c r="B229" t="s">
        <v>795</v>
      </c>
      <c r="C229">
        <v>4597</v>
      </c>
      <c r="D229" t="s">
        <v>362</v>
      </c>
      <c r="E229" t="s">
        <v>817</v>
      </c>
      <c r="F229">
        <v>0</v>
      </c>
    </row>
    <row r="230" spans="1:6" x14ac:dyDescent="0.25">
      <c r="A230">
        <v>515</v>
      </c>
      <c r="B230" t="s">
        <v>794</v>
      </c>
      <c r="C230">
        <v>4578</v>
      </c>
      <c r="D230" t="s">
        <v>316</v>
      </c>
      <c r="E230" t="s">
        <v>817</v>
      </c>
      <c r="F230">
        <v>0</v>
      </c>
    </row>
    <row r="231" spans="1:6" x14ac:dyDescent="0.25">
      <c r="A231">
        <v>515</v>
      </c>
      <c r="B231" t="s">
        <v>794</v>
      </c>
      <c r="C231">
        <v>4538</v>
      </c>
      <c r="D231" t="s">
        <v>416</v>
      </c>
      <c r="E231" t="s">
        <v>817</v>
      </c>
      <c r="F231">
        <v>0</v>
      </c>
    </row>
    <row r="232" spans="1:6" x14ac:dyDescent="0.25">
      <c r="A232">
        <v>515</v>
      </c>
      <c r="B232" t="s">
        <v>794</v>
      </c>
      <c r="C232">
        <v>4539</v>
      </c>
      <c r="D232" t="s">
        <v>415</v>
      </c>
      <c r="E232" t="s">
        <v>817</v>
      </c>
      <c r="F232">
        <v>0</v>
      </c>
    </row>
    <row r="233" spans="1:6" x14ac:dyDescent="0.25">
      <c r="A233">
        <v>515</v>
      </c>
      <c r="B233" t="s">
        <v>794</v>
      </c>
      <c r="C233">
        <v>4540</v>
      </c>
      <c r="D233" t="s">
        <v>414</v>
      </c>
      <c r="E233" t="s">
        <v>817</v>
      </c>
      <c r="F233">
        <v>0</v>
      </c>
    </row>
    <row r="234" spans="1:6" x14ac:dyDescent="0.25">
      <c r="A234">
        <v>515</v>
      </c>
      <c r="B234" t="s">
        <v>794</v>
      </c>
      <c r="C234">
        <v>4541</v>
      </c>
      <c r="D234" t="s">
        <v>413</v>
      </c>
      <c r="E234" t="s">
        <v>817</v>
      </c>
      <c r="F234">
        <v>0</v>
      </c>
    </row>
    <row r="235" spans="1:6" x14ac:dyDescent="0.25">
      <c r="A235">
        <v>515</v>
      </c>
      <c r="B235" t="s">
        <v>794</v>
      </c>
      <c r="C235">
        <v>4543</v>
      </c>
      <c r="D235" t="s">
        <v>411</v>
      </c>
      <c r="E235" t="s">
        <v>817</v>
      </c>
      <c r="F235">
        <v>0</v>
      </c>
    </row>
    <row r="236" spans="1:6" x14ac:dyDescent="0.25">
      <c r="A236">
        <v>515</v>
      </c>
      <c r="B236" t="s">
        <v>794</v>
      </c>
      <c r="C236">
        <v>4544</v>
      </c>
      <c r="D236" t="s">
        <v>410</v>
      </c>
      <c r="E236" t="s">
        <v>817</v>
      </c>
      <c r="F236">
        <v>0</v>
      </c>
    </row>
    <row r="237" spans="1:6" x14ac:dyDescent="0.25">
      <c r="A237">
        <v>515</v>
      </c>
      <c r="B237" t="s">
        <v>794</v>
      </c>
      <c r="C237">
        <v>4545</v>
      </c>
      <c r="D237" t="s">
        <v>409</v>
      </c>
      <c r="E237" t="s">
        <v>817</v>
      </c>
      <c r="F237">
        <v>0</v>
      </c>
    </row>
    <row r="238" spans="1:6" x14ac:dyDescent="0.25">
      <c r="A238">
        <v>515</v>
      </c>
      <c r="B238" t="s">
        <v>794</v>
      </c>
      <c r="C238">
        <v>4546</v>
      </c>
      <c r="D238" t="s">
        <v>408</v>
      </c>
      <c r="E238" t="s">
        <v>817</v>
      </c>
      <c r="F238">
        <v>0</v>
      </c>
    </row>
    <row r="239" spans="1:6" x14ac:dyDescent="0.25">
      <c r="A239">
        <v>515</v>
      </c>
      <c r="B239" t="s">
        <v>794</v>
      </c>
      <c r="C239">
        <v>4547</v>
      </c>
      <c r="D239" t="s">
        <v>407</v>
      </c>
      <c r="E239" t="s">
        <v>817</v>
      </c>
      <c r="F239">
        <v>0</v>
      </c>
    </row>
    <row r="240" spans="1:6" x14ac:dyDescent="0.25">
      <c r="A240">
        <v>515</v>
      </c>
      <c r="B240" t="s">
        <v>794</v>
      </c>
      <c r="C240">
        <v>4548</v>
      </c>
      <c r="D240" t="s">
        <v>406</v>
      </c>
      <c r="E240" t="s">
        <v>817</v>
      </c>
      <c r="F240">
        <v>0</v>
      </c>
    </row>
    <row r="241" spans="1:6" x14ac:dyDescent="0.25">
      <c r="A241">
        <v>515</v>
      </c>
      <c r="B241" t="s">
        <v>794</v>
      </c>
      <c r="C241">
        <v>4549</v>
      </c>
      <c r="D241" t="s">
        <v>405</v>
      </c>
      <c r="E241" t="s">
        <v>817</v>
      </c>
      <c r="F241">
        <v>0</v>
      </c>
    </row>
    <row r="242" spans="1:6" x14ac:dyDescent="0.25">
      <c r="A242">
        <v>515</v>
      </c>
      <c r="B242" t="s">
        <v>794</v>
      </c>
      <c r="C242">
        <v>4550</v>
      </c>
      <c r="D242" t="s">
        <v>404</v>
      </c>
      <c r="E242" t="s">
        <v>817</v>
      </c>
      <c r="F242">
        <v>0</v>
      </c>
    </row>
    <row r="243" spans="1:6" x14ac:dyDescent="0.25">
      <c r="A243">
        <v>515</v>
      </c>
      <c r="B243" t="s">
        <v>794</v>
      </c>
      <c r="C243">
        <v>4555</v>
      </c>
      <c r="D243" t="s">
        <v>399</v>
      </c>
      <c r="E243" t="s">
        <v>817</v>
      </c>
      <c r="F243">
        <v>0</v>
      </c>
    </row>
    <row r="244" spans="1:6" x14ac:dyDescent="0.25">
      <c r="A244">
        <v>515</v>
      </c>
      <c r="B244" t="s">
        <v>794</v>
      </c>
      <c r="C244">
        <v>4556</v>
      </c>
      <c r="D244" t="s">
        <v>397</v>
      </c>
      <c r="E244" t="s">
        <v>817</v>
      </c>
      <c r="F244">
        <v>0</v>
      </c>
    </row>
    <row r="245" spans="1:6" x14ac:dyDescent="0.25">
      <c r="A245">
        <v>515</v>
      </c>
      <c r="B245" t="s">
        <v>794</v>
      </c>
      <c r="C245">
        <v>4610</v>
      </c>
      <c r="D245" t="s">
        <v>350</v>
      </c>
      <c r="E245" t="s">
        <v>817</v>
      </c>
      <c r="F245">
        <v>0</v>
      </c>
    </row>
    <row r="246" spans="1:6" x14ac:dyDescent="0.25">
      <c r="A246">
        <v>515</v>
      </c>
      <c r="B246" t="s">
        <v>794</v>
      </c>
      <c r="C246">
        <v>4611</v>
      </c>
      <c r="D246" t="s">
        <v>349</v>
      </c>
      <c r="E246" t="s">
        <v>817</v>
      </c>
      <c r="F246">
        <v>0</v>
      </c>
    </row>
    <row r="247" spans="1:6" x14ac:dyDescent="0.25">
      <c r="A247">
        <v>516</v>
      </c>
      <c r="B247" t="s">
        <v>793</v>
      </c>
      <c r="C247">
        <v>4579</v>
      </c>
      <c r="D247" t="s">
        <v>316</v>
      </c>
      <c r="E247" t="s">
        <v>817</v>
      </c>
      <c r="F247">
        <v>0</v>
      </c>
    </row>
    <row r="248" spans="1:6" x14ac:dyDescent="0.25">
      <c r="A248">
        <v>516</v>
      </c>
      <c r="B248" t="s">
        <v>793</v>
      </c>
      <c r="C248">
        <v>4538</v>
      </c>
      <c r="D248" t="s">
        <v>416</v>
      </c>
      <c r="E248" t="s">
        <v>817</v>
      </c>
      <c r="F248">
        <v>0</v>
      </c>
    </row>
    <row r="249" spans="1:6" x14ac:dyDescent="0.25">
      <c r="A249">
        <v>516</v>
      </c>
      <c r="B249" t="s">
        <v>793</v>
      </c>
      <c r="C249">
        <v>4539</v>
      </c>
      <c r="D249" t="s">
        <v>415</v>
      </c>
      <c r="E249" t="s">
        <v>817</v>
      </c>
      <c r="F249">
        <v>0</v>
      </c>
    </row>
    <row r="250" spans="1:6" x14ac:dyDescent="0.25">
      <c r="A250">
        <v>516</v>
      </c>
      <c r="B250" t="s">
        <v>793</v>
      </c>
      <c r="C250">
        <v>4540</v>
      </c>
      <c r="D250" t="s">
        <v>414</v>
      </c>
      <c r="E250" t="s">
        <v>817</v>
      </c>
      <c r="F250">
        <v>0</v>
      </c>
    </row>
    <row r="251" spans="1:6" x14ac:dyDescent="0.25">
      <c r="A251">
        <v>516</v>
      </c>
      <c r="B251" t="s">
        <v>793</v>
      </c>
      <c r="C251">
        <v>4541</v>
      </c>
      <c r="D251" t="s">
        <v>413</v>
      </c>
      <c r="E251" t="s">
        <v>817</v>
      </c>
      <c r="F251">
        <v>0</v>
      </c>
    </row>
    <row r="252" spans="1:6" x14ac:dyDescent="0.25">
      <c r="A252">
        <v>516</v>
      </c>
      <c r="B252" t="s">
        <v>793</v>
      </c>
      <c r="C252">
        <v>4543</v>
      </c>
      <c r="D252" t="s">
        <v>411</v>
      </c>
      <c r="E252" t="s">
        <v>817</v>
      </c>
      <c r="F252">
        <v>0</v>
      </c>
    </row>
    <row r="253" spans="1:6" x14ac:dyDescent="0.25">
      <c r="A253">
        <v>516</v>
      </c>
      <c r="B253" t="s">
        <v>793</v>
      </c>
      <c r="C253">
        <v>4544</v>
      </c>
      <c r="D253" t="s">
        <v>410</v>
      </c>
      <c r="E253" t="s">
        <v>817</v>
      </c>
      <c r="F253">
        <v>0</v>
      </c>
    </row>
    <row r="254" spans="1:6" x14ac:dyDescent="0.25">
      <c r="A254">
        <v>516</v>
      </c>
      <c r="B254" t="s">
        <v>793</v>
      </c>
      <c r="C254">
        <v>4545</v>
      </c>
      <c r="D254" t="s">
        <v>409</v>
      </c>
      <c r="E254" t="s">
        <v>817</v>
      </c>
      <c r="F254">
        <v>0</v>
      </c>
    </row>
    <row r="255" spans="1:6" x14ac:dyDescent="0.25">
      <c r="A255">
        <v>516</v>
      </c>
      <c r="B255" t="s">
        <v>793</v>
      </c>
      <c r="C255">
        <v>4546</v>
      </c>
      <c r="D255" t="s">
        <v>408</v>
      </c>
      <c r="E255" t="s">
        <v>817</v>
      </c>
      <c r="F255">
        <v>0</v>
      </c>
    </row>
    <row r="256" spans="1:6" x14ac:dyDescent="0.25">
      <c r="A256">
        <v>516</v>
      </c>
      <c r="B256" t="s">
        <v>793</v>
      </c>
      <c r="C256">
        <v>4547</v>
      </c>
      <c r="D256" t="s">
        <v>407</v>
      </c>
      <c r="E256" t="s">
        <v>817</v>
      </c>
      <c r="F256">
        <v>0</v>
      </c>
    </row>
    <row r="257" spans="1:6" x14ac:dyDescent="0.25">
      <c r="A257">
        <v>516</v>
      </c>
      <c r="B257" t="s">
        <v>793</v>
      </c>
      <c r="C257">
        <v>4548</v>
      </c>
      <c r="D257" t="s">
        <v>406</v>
      </c>
      <c r="E257" t="s">
        <v>817</v>
      </c>
      <c r="F257">
        <v>0</v>
      </c>
    </row>
    <row r="258" spans="1:6" x14ac:dyDescent="0.25">
      <c r="A258">
        <v>516</v>
      </c>
      <c r="B258" t="s">
        <v>793</v>
      </c>
      <c r="C258">
        <v>4549</v>
      </c>
      <c r="D258" t="s">
        <v>405</v>
      </c>
      <c r="E258" t="s">
        <v>817</v>
      </c>
      <c r="F258">
        <v>0</v>
      </c>
    </row>
    <row r="259" spans="1:6" x14ac:dyDescent="0.25">
      <c r="A259">
        <v>516</v>
      </c>
      <c r="B259" t="s">
        <v>793</v>
      </c>
      <c r="C259">
        <v>4550</v>
      </c>
      <c r="D259" t="s">
        <v>404</v>
      </c>
      <c r="E259" t="s">
        <v>817</v>
      </c>
      <c r="F259">
        <v>0</v>
      </c>
    </row>
    <row r="260" spans="1:6" x14ac:dyDescent="0.25">
      <c r="A260">
        <v>516</v>
      </c>
      <c r="B260" t="s">
        <v>793</v>
      </c>
      <c r="C260">
        <v>4555</v>
      </c>
      <c r="D260" t="s">
        <v>399</v>
      </c>
      <c r="E260" t="s">
        <v>817</v>
      </c>
      <c r="F260">
        <v>0</v>
      </c>
    </row>
    <row r="261" spans="1:6" x14ac:dyDescent="0.25">
      <c r="A261">
        <v>516</v>
      </c>
      <c r="B261" t="s">
        <v>793</v>
      </c>
      <c r="C261">
        <v>4556</v>
      </c>
      <c r="D261" t="s">
        <v>397</v>
      </c>
      <c r="E261" t="s">
        <v>817</v>
      </c>
      <c r="F261">
        <v>0</v>
      </c>
    </row>
    <row r="262" spans="1:6" x14ac:dyDescent="0.25">
      <c r="A262">
        <v>516</v>
      </c>
      <c r="B262" t="s">
        <v>793</v>
      </c>
      <c r="C262">
        <v>4610</v>
      </c>
      <c r="D262" t="s">
        <v>350</v>
      </c>
      <c r="E262" t="s">
        <v>817</v>
      </c>
      <c r="F262">
        <v>0</v>
      </c>
    </row>
    <row r="263" spans="1:6" x14ac:dyDescent="0.25">
      <c r="A263">
        <v>516</v>
      </c>
      <c r="B263" t="s">
        <v>793</v>
      </c>
      <c r="C263">
        <v>4611</v>
      </c>
      <c r="D263" t="s">
        <v>349</v>
      </c>
      <c r="E263" t="s">
        <v>817</v>
      </c>
      <c r="F263">
        <v>0</v>
      </c>
    </row>
    <row r="264" spans="1:6" x14ac:dyDescent="0.25">
      <c r="A264">
        <v>517</v>
      </c>
      <c r="B264" t="s">
        <v>792</v>
      </c>
      <c r="C264">
        <v>4581</v>
      </c>
      <c r="D264" t="s">
        <v>316</v>
      </c>
      <c r="E264" t="s">
        <v>817</v>
      </c>
      <c r="F264">
        <v>0</v>
      </c>
    </row>
    <row r="265" spans="1:6" x14ac:dyDescent="0.25">
      <c r="A265">
        <v>517</v>
      </c>
      <c r="B265" t="s">
        <v>792</v>
      </c>
      <c r="C265">
        <v>4538</v>
      </c>
      <c r="D265" t="s">
        <v>416</v>
      </c>
      <c r="E265" t="s">
        <v>817</v>
      </c>
      <c r="F265">
        <v>0</v>
      </c>
    </row>
    <row r="266" spans="1:6" x14ac:dyDescent="0.25">
      <c r="A266">
        <v>517</v>
      </c>
      <c r="B266" t="s">
        <v>792</v>
      </c>
      <c r="C266">
        <v>4539</v>
      </c>
      <c r="D266" t="s">
        <v>415</v>
      </c>
      <c r="E266" t="s">
        <v>817</v>
      </c>
      <c r="F266">
        <v>0</v>
      </c>
    </row>
    <row r="267" spans="1:6" x14ac:dyDescent="0.25">
      <c r="A267">
        <v>517</v>
      </c>
      <c r="B267" t="s">
        <v>792</v>
      </c>
      <c r="C267">
        <v>4540</v>
      </c>
      <c r="D267" t="s">
        <v>414</v>
      </c>
      <c r="E267" t="s">
        <v>817</v>
      </c>
      <c r="F267">
        <v>0</v>
      </c>
    </row>
    <row r="268" spans="1:6" x14ac:dyDescent="0.25">
      <c r="A268">
        <v>517</v>
      </c>
      <c r="B268" t="s">
        <v>792</v>
      </c>
      <c r="C268">
        <v>4541</v>
      </c>
      <c r="D268" t="s">
        <v>413</v>
      </c>
      <c r="E268" t="s">
        <v>817</v>
      </c>
      <c r="F268">
        <v>0</v>
      </c>
    </row>
    <row r="269" spans="1:6" x14ac:dyDescent="0.25">
      <c r="A269">
        <v>517</v>
      </c>
      <c r="B269" t="s">
        <v>792</v>
      </c>
      <c r="C269">
        <v>4543</v>
      </c>
      <c r="D269" t="s">
        <v>411</v>
      </c>
      <c r="E269" t="s">
        <v>817</v>
      </c>
      <c r="F269">
        <v>0</v>
      </c>
    </row>
    <row r="270" spans="1:6" x14ac:dyDescent="0.25">
      <c r="A270">
        <v>517</v>
      </c>
      <c r="B270" t="s">
        <v>792</v>
      </c>
      <c r="C270">
        <v>4544</v>
      </c>
      <c r="D270" t="s">
        <v>410</v>
      </c>
      <c r="E270" t="s">
        <v>817</v>
      </c>
      <c r="F270">
        <v>0</v>
      </c>
    </row>
    <row r="271" spans="1:6" x14ac:dyDescent="0.25">
      <c r="A271">
        <v>517</v>
      </c>
      <c r="B271" t="s">
        <v>792</v>
      </c>
      <c r="C271">
        <v>4545</v>
      </c>
      <c r="D271" t="s">
        <v>409</v>
      </c>
      <c r="E271" t="s">
        <v>817</v>
      </c>
      <c r="F271">
        <v>0</v>
      </c>
    </row>
    <row r="272" spans="1:6" x14ac:dyDescent="0.25">
      <c r="A272">
        <v>517</v>
      </c>
      <c r="B272" t="s">
        <v>792</v>
      </c>
      <c r="C272">
        <v>4547</v>
      </c>
      <c r="D272" t="s">
        <v>407</v>
      </c>
      <c r="E272" t="s">
        <v>817</v>
      </c>
      <c r="F272">
        <v>0</v>
      </c>
    </row>
    <row r="273" spans="1:6" x14ac:dyDescent="0.25">
      <c r="A273">
        <v>517</v>
      </c>
      <c r="B273" t="s">
        <v>792</v>
      </c>
      <c r="C273">
        <v>4546</v>
      </c>
      <c r="D273" t="s">
        <v>408</v>
      </c>
      <c r="E273" t="s">
        <v>817</v>
      </c>
      <c r="F273">
        <v>0</v>
      </c>
    </row>
    <row r="274" spans="1:6" x14ac:dyDescent="0.25">
      <c r="A274">
        <v>517</v>
      </c>
      <c r="B274" t="s">
        <v>792</v>
      </c>
      <c r="C274">
        <v>4548</v>
      </c>
      <c r="D274" t="s">
        <v>406</v>
      </c>
      <c r="E274" t="s">
        <v>817</v>
      </c>
      <c r="F274">
        <v>0</v>
      </c>
    </row>
    <row r="275" spans="1:6" x14ac:dyDescent="0.25">
      <c r="A275">
        <v>517</v>
      </c>
      <c r="B275" t="s">
        <v>792</v>
      </c>
      <c r="C275">
        <v>4549</v>
      </c>
      <c r="D275" t="s">
        <v>405</v>
      </c>
      <c r="E275" t="s">
        <v>817</v>
      </c>
      <c r="F275">
        <v>0</v>
      </c>
    </row>
    <row r="276" spans="1:6" x14ac:dyDescent="0.25">
      <c r="A276">
        <v>517</v>
      </c>
      <c r="B276" t="s">
        <v>792</v>
      </c>
      <c r="C276">
        <v>4550</v>
      </c>
      <c r="D276" t="s">
        <v>404</v>
      </c>
      <c r="E276" t="s">
        <v>817</v>
      </c>
      <c r="F276">
        <v>0</v>
      </c>
    </row>
    <row r="277" spans="1:6" x14ac:dyDescent="0.25">
      <c r="A277">
        <v>517</v>
      </c>
      <c r="B277" t="s">
        <v>792</v>
      </c>
      <c r="C277">
        <v>4556</v>
      </c>
      <c r="D277" t="s">
        <v>397</v>
      </c>
      <c r="E277" t="s">
        <v>817</v>
      </c>
      <c r="F277">
        <v>0</v>
      </c>
    </row>
    <row r="278" spans="1:6" x14ac:dyDescent="0.25">
      <c r="A278">
        <v>517</v>
      </c>
      <c r="B278" t="s">
        <v>792</v>
      </c>
      <c r="C278">
        <v>4553</v>
      </c>
      <c r="D278" t="s">
        <v>401</v>
      </c>
      <c r="E278" t="s">
        <v>817</v>
      </c>
      <c r="F278">
        <v>0</v>
      </c>
    </row>
    <row r="279" spans="1:6" x14ac:dyDescent="0.25">
      <c r="A279">
        <v>517</v>
      </c>
      <c r="B279" t="s">
        <v>792</v>
      </c>
      <c r="C279">
        <v>4552</v>
      </c>
      <c r="D279" t="s">
        <v>402</v>
      </c>
      <c r="E279" t="s">
        <v>817</v>
      </c>
      <c r="F279">
        <v>0</v>
      </c>
    </row>
    <row r="280" spans="1:6" x14ac:dyDescent="0.25">
      <c r="A280">
        <v>517</v>
      </c>
      <c r="B280" t="s">
        <v>792</v>
      </c>
      <c r="C280">
        <v>4610</v>
      </c>
      <c r="D280" t="s">
        <v>350</v>
      </c>
      <c r="E280" t="s">
        <v>817</v>
      </c>
      <c r="F280">
        <v>0</v>
      </c>
    </row>
    <row r="281" spans="1:6" x14ac:dyDescent="0.25">
      <c r="A281">
        <v>517</v>
      </c>
      <c r="B281" t="s">
        <v>792</v>
      </c>
      <c r="C281">
        <v>4611</v>
      </c>
      <c r="D281" t="s">
        <v>349</v>
      </c>
      <c r="E281" t="s">
        <v>817</v>
      </c>
      <c r="F281">
        <v>0</v>
      </c>
    </row>
    <row r="282" spans="1:6" x14ac:dyDescent="0.25">
      <c r="A282">
        <v>517</v>
      </c>
      <c r="B282" t="s">
        <v>792</v>
      </c>
      <c r="C282">
        <v>4597</v>
      </c>
      <c r="D282" t="s">
        <v>362</v>
      </c>
      <c r="E282" t="s">
        <v>817</v>
      </c>
      <c r="F282">
        <v>0</v>
      </c>
    </row>
    <row r="283" spans="1:6" x14ac:dyDescent="0.25">
      <c r="A283">
        <v>518</v>
      </c>
      <c r="B283" t="s">
        <v>791</v>
      </c>
      <c r="C283">
        <v>4539</v>
      </c>
      <c r="D283" t="s">
        <v>415</v>
      </c>
      <c r="E283" t="s">
        <v>817</v>
      </c>
      <c r="F283">
        <v>0</v>
      </c>
    </row>
    <row r="284" spans="1:6" x14ac:dyDescent="0.25">
      <c r="A284">
        <v>518</v>
      </c>
      <c r="B284" t="s">
        <v>791</v>
      </c>
      <c r="C284">
        <v>4540</v>
      </c>
      <c r="D284" t="s">
        <v>414</v>
      </c>
      <c r="E284" t="s">
        <v>817</v>
      </c>
      <c r="F284">
        <v>0</v>
      </c>
    </row>
    <row r="285" spans="1:6" x14ac:dyDescent="0.25">
      <c r="A285">
        <v>518</v>
      </c>
      <c r="B285" t="s">
        <v>791</v>
      </c>
      <c r="C285">
        <v>4544</v>
      </c>
      <c r="D285" t="s">
        <v>410</v>
      </c>
      <c r="E285" t="s">
        <v>817</v>
      </c>
      <c r="F285">
        <v>0</v>
      </c>
    </row>
    <row r="286" spans="1:6" x14ac:dyDescent="0.25">
      <c r="A286">
        <v>518</v>
      </c>
      <c r="B286" t="s">
        <v>791</v>
      </c>
      <c r="C286">
        <v>4550</v>
      </c>
      <c r="D286" t="s">
        <v>404</v>
      </c>
      <c r="E286" t="s">
        <v>817</v>
      </c>
      <c r="F286">
        <v>0</v>
      </c>
    </row>
    <row r="287" spans="1:6" x14ac:dyDescent="0.25">
      <c r="A287">
        <v>518</v>
      </c>
      <c r="B287" t="s">
        <v>791</v>
      </c>
      <c r="C287">
        <v>4549</v>
      </c>
      <c r="D287" t="s">
        <v>405</v>
      </c>
      <c r="E287" t="s">
        <v>817</v>
      </c>
      <c r="F287">
        <v>0</v>
      </c>
    </row>
    <row r="288" spans="1:6" x14ac:dyDescent="0.25">
      <c r="A288">
        <v>518</v>
      </c>
      <c r="B288" t="s">
        <v>791</v>
      </c>
      <c r="C288">
        <v>4541</v>
      </c>
      <c r="D288" t="s">
        <v>413</v>
      </c>
      <c r="E288" t="s">
        <v>817</v>
      </c>
      <c r="F288">
        <v>0</v>
      </c>
    </row>
    <row r="289" spans="1:6" x14ac:dyDescent="0.25">
      <c r="A289">
        <v>518</v>
      </c>
      <c r="B289" t="s">
        <v>791</v>
      </c>
      <c r="C289">
        <v>4547</v>
      </c>
      <c r="D289" t="s">
        <v>407</v>
      </c>
      <c r="E289" t="s">
        <v>817</v>
      </c>
      <c r="F289">
        <v>0</v>
      </c>
    </row>
    <row r="290" spans="1:6" x14ac:dyDescent="0.25">
      <c r="A290">
        <v>518</v>
      </c>
      <c r="B290" t="s">
        <v>791</v>
      </c>
      <c r="C290">
        <v>4548</v>
      </c>
      <c r="D290" t="s">
        <v>406</v>
      </c>
      <c r="E290" t="s">
        <v>817</v>
      </c>
      <c r="F290">
        <v>0</v>
      </c>
    </row>
    <row r="291" spans="1:6" x14ac:dyDescent="0.25">
      <c r="A291">
        <v>518</v>
      </c>
      <c r="B291" t="s">
        <v>791</v>
      </c>
      <c r="C291">
        <v>4543</v>
      </c>
      <c r="D291" t="s">
        <v>411</v>
      </c>
      <c r="E291" t="s">
        <v>817</v>
      </c>
      <c r="F291">
        <v>0</v>
      </c>
    </row>
    <row r="292" spans="1:6" x14ac:dyDescent="0.25">
      <c r="A292">
        <v>518</v>
      </c>
      <c r="B292" t="s">
        <v>791</v>
      </c>
      <c r="C292">
        <v>4545</v>
      </c>
      <c r="D292" t="s">
        <v>409</v>
      </c>
      <c r="E292" t="s">
        <v>817</v>
      </c>
      <c r="F292">
        <v>0</v>
      </c>
    </row>
    <row r="293" spans="1:6" x14ac:dyDescent="0.25">
      <c r="A293">
        <v>518</v>
      </c>
      <c r="B293" t="s">
        <v>791</v>
      </c>
      <c r="C293">
        <v>4546</v>
      </c>
      <c r="D293" t="s">
        <v>408</v>
      </c>
      <c r="E293" t="s">
        <v>817</v>
      </c>
      <c r="F293">
        <v>0</v>
      </c>
    </row>
    <row r="294" spans="1:6" x14ac:dyDescent="0.25">
      <c r="A294">
        <v>518</v>
      </c>
      <c r="B294" t="s">
        <v>791</v>
      </c>
      <c r="C294">
        <v>4553</v>
      </c>
      <c r="D294" t="s">
        <v>401</v>
      </c>
      <c r="E294" t="s">
        <v>817</v>
      </c>
      <c r="F294">
        <v>0</v>
      </c>
    </row>
    <row r="295" spans="1:6" x14ac:dyDescent="0.25">
      <c r="A295">
        <v>518</v>
      </c>
      <c r="B295" t="s">
        <v>791</v>
      </c>
      <c r="C295">
        <v>4552</v>
      </c>
      <c r="D295" t="s">
        <v>402</v>
      </c>
      <c r="E295" t="s">
        <v>817</v>
      </c>
      <c r="F295">
        <v>0</v>
      </c>
    </row>
    <row r="296" spans="1:6" x14ac:dyDescent="0.25">
      <c r="A296">
        <v>518</v>
      </c>
      <c r="B296" t="s">
        <v>791</v>
      </c>
      <c r="C296">
        <v>4538</v>
      </c>
      <c r="D296" t="s">
        <v>416</v>
      </c>
      <c r="E296" t="s">
        <v>817</v>
      </c>
      <c r="F296">
        <v>0</v>
      </c>
    </row>
    <row r="297" spans="1:6" x14ac:dyDescent="0.25">
      <c r="A297">
        <v>518</v>
      </c>
      <c r="B297" t="s">
        <v>791</v>
      </c>
      <c r="C297">
        <v>4556</v>
      </c>
      <c r="D297" t="s">
        <v>397</v>
      </c>
      <c r="E297" t="s">
        <v>817</v>
      </c>
      <c r="F297">
        <v>0</v>
      </c>
    </row>
    <row r="298" spans="1:6" x14ac:dyDescent="0.25">
      <c r="A298">
        <v>518</v>
      </c>
      <c r="B298" t="s">
        <v>791</v>
      </c>
      <c r="C298">
        <v>4594</v>
      </c>
      <c r="D298" t="s">
        <v>316</v>
      </c>
      <c r="E298" t="s">
        <v>817</v>
      </c>
      <c r="F298">
        <v>0</v>
      </c>
    </row>
    <row r="299" spans="1:6" x14ac:dyDescent="0.25">
      <c r="A299">
        <v>518</v>
      </c>
      <c r="B299" t="s">
        <v>791</v>
      </c>
      <c r="C299">
        <v>4613</v>
      </c>
      <c r="D299" t="s">
        <v>346</v>
      </c>
      <c r="E299" t="s">
        <v>817</v>
      </c>
      <c r="F299">
        <v>0</v>
      </c>
    </row>
    <row r="300" spans="1:6" x14ac:dyDescent="0.25">
      <c r="A300">
        <v>518</v>
      </c>
      <c r="B300" t="s">
        <v>791</v>
      </c>
      <c r="C300">
        <v>4597</v>
      </c>
      <c r="D300" t="s">
        <v>362</v>
      </c>
      <c r="E300" t="s">
        <v>817</v>
      </c>
      <c r="F300">
        <v>0</v>
      </c>
    </row>
    <row r="301" spans="1:6" x14ac:dyDescent="0.25">
      <c r="A301">
        <v>518</v>
      </c>
      <c r="B301" t="s">
        <v>791</v>
      </c>
      <c r="C301">
        <v>4610</v>
      </c>
      <c r="D301" t="s">
        <v>350</v>
      </c>
      <c r="E301" t="s">
        <v>817</v>
      </c>
      <c r="F301">
        <v>0</v>
      </c>
    </row>
    <row r="302" spans="1:6" x14ac:dyDescent="0.25">
      <c r="A302">
        <v>518</v>
      </c>
      <c r="B302" t="s">
        <v>791</v>
      </c>
      <c r="C302">
        <v>4611</v>
      </c>
      <c r="D302" t="s">
        <v>349</v>
      </c>
      <c r="E302" t="s">
        <v>817</v>
      </c>
      <c r="F302">
        <v>0</v>
      </c>
    </row>
    <row r="303" spans="1:6" x14ac:dyDescent="0.25">
      <c r="A303">
        <v>519</v>
      </c>
      <c r="B303" t="s">
        <v>790</v>
      </c>
      <c r="C303">
        <v>4539</v>
      </c>
      <c r="D303" t="s">
        <v>415</v>
      </c>
      <c r="E303" t="s">
        <v>817</v>
      </c>
      <c r="F303">
        <v>0</v>
      </c>
    </row>
    <row r="304" spans="1:6" x14ac:dyDescent="0.25">
      <c r="A304">
        <v>519</v>
      </c>
      <c r="B304" t="s">
        <v>790</v>
      </c>
      <c r="C304">
        <v>4540</v>
      </c>
      <c r="D304" t="s">
        <v>414</v>
      </c>
      <c r="E304" t="s">
        <v>817</v>
      </c>
      <c r="F304">
        <v>0</v>
      </c>
    </row>
    <row r="305" spans="1:6" x14ac:dyDescent="0.25">
      <c r="A305">
        <v>519</v>
      </c>
      <c r="B305" t="s">
        <v>790</v>
      </c>
      <c r="C305">
        <v>4541</v>
      </c>
      <c r="D305" t="s">
        <v>413</v>
      </c>
      <c r="E305" t="s">
        <v>817</v>
      </c>
      <c r="F305">
        <v>0</v>
      </c>
    </row>
    <row r="306" spans="1:6" x14ac:dyDescent="0.25">
      <c r="A306">
        <v>519</v>
      </c>
      <c r="B306" t="s">
        <v>790</v>
      </c>
      <c r="C306">
        <v>4543</v>
      </c>
      <c r="D306" t="s">
        <v>411</v>
      </c>
      <c r="E306" t="s">
        <v>817</v>
      </c>
      <c r="F306">
        <v>0</v>
      </c>
    </row>
    <row r="307" spans="1:6" x14ac:dyDescent="0.25">
      <c r="A307">
        <v>519</v>
      </c>
      <c r="B307" t="s">
        <v>790</v>
      </c>
      <c r="C307">
        <v>4544</v>
      </c>
      <c r="D307" t="s">
        <v>410</v>
      </c>
      <c r="E307" t="s">
        <v>817</v>
      </c>
      <c r="F307">
        <v>0</v>
      </c>
    </row>
    <row r="308" spans="1:6" x14ac:dyDescent="0.25">
      <c r="A308">
        <v>519</v>
      </c>
      <c r="B308" t="s">
        <v>790</v>
      </c>
      <c r="C308">
        <v>4545</v>
      </c>
      <c r="D308" t="s">
        <v>409</v>
      </c>
      <c r="E308" t="s">
        <v>817</v>
      </c>
      <c r="F308">
        <v>0</v>
      </c>
    </row>
    <row r="309" spans="1:6" x14ac:dyDescent="0.25">
      <c r="A309">
        <v>519</v>
      </c>
      <c r="B309" t="s">
        <v>790</v>
      </c>
      <c r="C309">
        <v>4546</v>
      </c>
      <c r="D309" t="s">
        <v>408</v>
      </c>
      <c r="E309" t="s">
        <v>817</v>
      </c>
      <c r="F309">
        <v>0</v>
      </c>
    </row>
    <row r="310" spans="1:6" x14ac:dyDescent="0.25">
      <c r="A310">
        <v>519</v>
      </c>
      <c r="B310" t="s">
        <v>790</v>
      </c>
      <c r="C310">
        <v>4547</v>
      </c>
      <c r="D310" t="s">
        <v>407</v>
      </c>
      <c r="E310" t="s">
        <v>817</v>
      </c>
      <c r="F310">
        <v>0</v>
      </c>
    </row>
    <row r="311" spans="1:6" x14ac:dyDescent="0.25">
      <c r="A311">
        <v>519</v>
      </c>
      <c r="B311" t="s">
        <v>790</v>
      </c>
      <c r="C311">
        <v>4548</v>
      </c>
      <c r="D311" t="s">
        <v>406</v>
      </c>
      <c r="E311" t="s">
        <v>817</v>
      </c>
      <c r="F311">
        <v>0</v>
      </c>
    </row>
    <row r="312" spans="1:6" x14ac:dyDescent="0.25">
      <c r="A312">
        <v>519</v>
      </c>
      <c r="B312" t="s">
        <v>790</v>
      </c>
      <c r="C312">
        <v>4549</v>
      </c>
      <c r="D312" t="s">
        <v>405</v>
      </c>
      <c r="E312" t="s">
        <v>817</v>
      </c>
      <c r="F312">
        <v>0</v>
      </c>
    </row>
    <row r="313" spans="1:6" x14ac:dyDescent="0.25">
      <c r="A313">
        <v>519</v>
      </c>
      <c r="B313" t="s">
        <v>790</v>
      </c>
      <c r="C313">
        <v>4550</v>
      </c>
      <c r="D313" t="s">
        <v>404</v>
      </c>
      <c r="E313" t="s">
        <v>817</v>
      </c>
      <c r="F313">
        <v>0</v>
      </c>
    </row>
    <row r="314" spans="1:6" x14ac:dyDescent="0.25">
      <c r="A314">
        <v>519</v>
      </c>
      <c r="B314" t="s">
        <v>790</v>
      </c>
      <c r="C314">
        <v>4555</v>
      </c>
      <c r="D314" t="s">
        <v>399</v>
      </c>
      <c r="E314" t="s">
        <v>817</v>
      </c>
      <c r="F314">
        <v>0</v>
      </c>
    </row>
    <row r="315" spans="1:6" x14ac:dyDescent="0.25">
      <c r="A315">
        <v>519</v>
      </c>
      <c r="B315" t="s">
        <v>790</v>
      </c>
      <c r="C315">
        <v>4589</v>
      </c>
      <c r="D315" t="s">
        <v>366</v>
      </c>
      <c r="E315" t="s">
        <v>817</v>
      </c>
      <c r="F315">
        <v>0</v>
      </c>
    </row>
    <row r="316" spans="1:6" x14ac:dyDescent="0.25">
      <c r="A316">
        <v>519</v>
      </c>
      <c r="B316" t="s">
        <v>790</v>
      </c>
      <c r="C316">
        <v>4592</v>
      </c>
      <c r="D316" t="s">
        <v>366</v>
      </c>
      <c r="E316" t="s">
        <v>817</v>
      </c>
      <c r="F316">
        <v>0</v>
      </c>
    </row>
    <row r="317" spans="1:6" x14ac:dyDescent="0.25">
      <c r="A317">
        <v>519</v>
      </c>
      <c r="B317" t="s">
        <v>790</v>
      </c>
      <c r="C317">
        <v>4614</v>
      </c>
      <c r="D317" t="s">
        <v>344</v>
      </c>
      <c r="E317" t="s">
        <v>817</v>
      </c>
      <c r="F317">
        <v>0</v>
      </c>
    </row>
    <row r="318" spans="1:6" x14ac:dyDescent="0.25">
      <c r="A318">
        <v>519</v>
      </c>
      <c r="B318" t="s">
        <v>790</v>
      </c>
      <c r="C318">
        <v>4615</v>
      </c>
      <c r="D318" t="s">
        <v>343</v>
      </c>
      <c r="E318" t="s">
        <v>817</v>
      </c>
      <c r="F318">
        <v>0</v>
      </c>
    </row>
    <row r="319" spans="1:6" x14ac:dyDescent="0.25">
      <c r="A319">
        <v>519</v>
      </c>
      <c r="B319" t="s">
        <v>790</v>
      </c>
      <c r="C319">
        <v>4617</v>
      </c>
      <c r="D319" t="s">
        <v>341</v>
      </c>
      <c r="E319" t="s">
        <v>817</v>
      </c>
      <c r="F319">
        <v>0</v>
      </c>
    </row>
    <row r="320" spans="1:6" x14ac:dyDescent="0.25">
      <c r="A320">
        <v>519</v>
      </c>
      <c r="B320" t="s">
        <v>790</v>
      </c>
      <c r="C320">
        <v>4560</v>
      </c>
      <c r="D320" t="s">
        <v>397</v>
      </c>
      <c r="E320" t="s">
        <v>817</v>
      </c>
      <c r="F320">
        <v>0</v>
      </c>
    </row>
    <row r="321" spans="1:6" x14ac:dyDescent="0.25">
      <c r="A321">
        <v>519</v>
      </c>
      <c r="B321" t="s">
        <v>790</v>
      </c>
      <c r="C321">
        <v>4561</v>
      </c>
      <c r="D321" t="s">
        <v>396</v>
      </c>
      <c r="E321" t="s">
        <v>817</v>
      </c>
      <c r="F321">
        <v>0</v>
      </c>
    </row>
    <row r="322" spans="1:6" x14ac:dyDescent="0.25">
      <c r="A322">
        <v>519</v>
      </c>
      <c r="B322" t="s">
        <v>790</v>
      </c>
      <c r="C322">
        <v>4562</v>
      </c>
      <c r="D322" t="s">
        <v>395</v>
      </c>
      <c r="E322" t="s">
        <v>817</v>
      </c>
      <c r="F322">
        <v>0</v>
      </c>
    </row>
    <row r="323" spans="1:6" x14ac:dyDescent="0.25">
      <c r="A323">
        <v>519</v>
      </c>
      <c r="B323" t="s">
        <v>790</v>
      </c>
      <c r="C323">
        <v>4563</v>
      </c>
      <c r="D323" t="s">
        <v>394</v>
      </c>
      <c r="E323" t="s">
        <v>817</v>
      </c>
      <c r="F323">
        <v>0</v>
      </c>
    </row>
    <row r="324" spans="1:6" x14ac:dyDescent="0.25">
      <c r="A324">
        <v>519</v>
      </c>
      <c r="B324" t="s">
        <v>790</v>
      </c>
      <c r="C324">
        <v>4564</v>
      </c>
      <c r="D324" t="s">
        <v>393</v>
      </c>
      <c r="E324" t="s">
        <v>817</v>
      </c>
      <c r="F324">
        <v>0</v>
      </c>
    </row>
    <row r="325" spans="1:6" x14ac:dyDescent="0.25">
      <c r="A325">
        <v>519</v>
      </c>
      <c r="B325" t="s">
        <v>790</v>
      </c>
      <c r="C325">
        <v>4565</v>
      </c>
      <c r="D325" t="s">
        <v>392</v>
      </c>
      <c r="E325" t="s">
        <v>817</v>
      </c>
      <c r="F325">
        <v>0</v>
      </c>
    </row>
    <row r="326" spans="1:6" x14ac:dyDescent="0.25">
      <c r="A326">
        <v>519</v>
      </c>
      <c r="B326" t="s">
        <v>790</v>
      </c>
      <c r="C326">
        <v>4566</v>
      </c>
      <c r="D326" t="s">
        <v>391</v>
      </c>
      <c r="E326" t="s">
        <v>817</v>
      </c>
      <c r="F326">
        <v>0</v>
      </c>
    </row>
    <row r="327" spans="1:6" x14ac:dyDescent="0.25">
      <c r="A327">
        <v>519</v>
      </c>
      <c r="B327" t="s">
        <v>790</v>
      </c>
      <c r="C327">
        <v>4567</v>
      </c>
      <c r="D327" t="s">
        <v>390</v>
      </c>
      <c r="E327" t="s">
        <v>817</v>
      </c>
      <c r="F327">
        <v>0</v>
      </c>
    </row>
    <row r="328" spans="1:6" x14ac:dyDescent="0.25">
      <c r="A328">
        <v>519</v>
      </c>
      <c r="B328" t="s">
        <v>790</v>
      </c>
      <c r="C328">
        <v>4568</v>
      </c>
      <c r="D328" t="s">
        <v>389</v>
      </c>
      <c r="E328" t="s">
        <v>817</v>
      </c>
      <c r="F328">
        <v>0</v>
      </c>
    </row>
    <row r="329" spans="1:6" x14ac:dyDescent="0.25">
      <c r="A329">
        <v>519</v>
      </c>
      <c r="B329" t="s">
        <v>790</v>
      </c>
      <c r="C329">
        <v>4569</v>
      </c>
      <c r="D329" t="s">
        <v>388</v>
      </c>
      <c r="E329" t="s">
        <v>817</v>
      </c>
      <c r="F329">
        <v>0</v>
      </c>
    </row>
    <row r="330" spans="1:6" x14ac:dyDescent="0.25">
      <c r="A330">
        <v>519</v>
      </c>
      <c r="B330" t="s">
        <v>790</v>
      </c>
      <c r="C330">
        <v>4570</v>
      </c>
      <c r="D330" t="s">
        <v>387</v>
      </c>
      <c r="E330" t="s">
        <v>817</v>
      </c>
      <c r="F330">
        <v>0</v>
      </c>
    </row>
    <row r="331" spans="1:6" x14ac:dyDescent="0.25">
      <c r="A331">
        <v>519</v>
      </c>
      <c r="B331" t="s">
        <v>790</v>
      </c>
      <c r="C331">
        <v>4571</v>
      </c>
      <c r="D331" t="s">
        <v>386</v>
      </c>
      <c r="E331" t="s">
        <v>817</v>
      </c>
      <c r="F331">
        <v>0</v>
      </c>
    </row>
    <row r="332" spans="1:6" x14ac:dyDescent="0.25">
      <c r="A332">
        <v>519</v>
      </c>
      <c r="B332" t="s">
        <v>790</v>
      </c>
      <c r="C332">
        <v>4595</v>
      </c>
      <c r="D332" t="s">
        <v>316</v>
      </c>
      <c r="E332" t="s">
        <v>817</v>
      </c>
      <c r="F332">
        <v>0</v>
      </c>
    </row>
    <row r="333" spans="1:6" x14ac:dyDescent="0.25">
      <c r="A333">
        <v>519</v>
      </c>
      <c r="B333" t="s">
        <v>790</v>
      </c>
      <c r="C333">
        <v>4572</v>
      </c>
      <c r="D333" t="s">
        <v>385</v>
      </c>
      <c r="E333" t="s">
        <v>817</v>
      </c>
      <c r="F333">
        <v>0</v>
      </c>
    </row>
    <row r="334" spans="1:6" x14ac:dyDescent="0.25">
      <c r="A334">
        <v>519</v>
      </c>
      <c r="B334" t="s">
        <v>790</v>
      </c>
      <c r="C334">
        <v>4574</v>
      </c>
      <c r="D334" t="s">
        <v>383</v>
      </c>
      <c r="E334" t="s">
        <v>817</v>
      </c>
      <c r="F334">
        <v>0</v>
      </c>
    </row>
    <row r="335" spans="1:6" x14ac:dyDescent="0.25">
      <c r="A335">
        <v>519</v>
      </c>
      <c r="B335" t="s">
        <v>790</v>
      </c>
      <c r="C335">
        <v>4599</v>
      </c>
      <c r="D335" t="s">
        <v>361</v>
      </c>
      <c r="E335" t="s">
        <v>817</v>
      </c>
      <c r="F335">
        <v>0</v>
      </c>
    </row>
    <row r="336" spans="1:6" x14ac:dyDescent="0.25">
      <c r="A336">
        <v>519</v>
      </c>
      <c r="B336" t="s">
        <v>790</v>
      </c>
      <c r="C336">
        <v>4593</v>
      </c>
      <c r="D336" t="s">
        <v>365</v>
      </c>
      <c r="E336" t="s">
        <v>817</v>
      </c>
      <c r="F336">
        <v>0</v>
      </c>
    </row>
    <row r="337" spans="1:6" x14ac:dyDescent="0.25">
      <c r="A337">
        <v>519</v>
      </c>
      <c r="B337" t="s">
        <v>790</v>
      </c>
      <c r="C337">
        <v>4601</v>
      </c>
      <c r="D337" t="s">
        <v>359</v>
      </c>
      <c r="E337" t="s">
        <v>817</v>
      </c>
      <c r="F337">
        <v>0</v>
      </c>
    </row>
    <row r="338" spans="1:6" x14ac:dyDescent="0.25">
      <c r="A338">
        <v>519</v>
      </c>
      <c r="B338" t="s">
        <v>790</v>
      </c>
      <c r="C338">
        <v>4604</v>
      </c>
      <c r="D338" t="s">
        <v>356</v>
      </c>
      <c r="E338" t="s">
        <v>817</v>
      </c>
      <c r="F338">
        <v>0</v>
      </c>
    </row>
    <row r="339" spans="1:6" x14ac:dyDescent="0.25">
      <c r="A339">
        <v>519</v>
      </c>
      <c r="B339" t="s">
        <v>790</v>
      </c>
      <c r="C339">
        <v>4600</v>
      </c>
      <c r="D339" t="s">
        <v>360</v>
      </c>
      <c r="E339" t="s">
        <v>817</v>
      </c>
      <c r="F339">
        <v>0</v>
      </c>
    </row>
    <row r="340" spans="1:6" x14ac:dyDescent="0.25">
      <c r="A340">
        <v>519</v>
      </c>
      <c r="B340" t="s">
        <v>790</v>
      </c>
      <c r="C340">
        <v>4607</v>
      </c>
      <c r="D340" t="s">
        <v>353</v>
      </c>
      <c r="E340" t="s">
        <v>817</v>
      </c>
      <c r="F340">
        <v>0</v>
      </c>
    </row>
    <row r="341" spans="1:6" x14ac:dyDescent="0.25">
      <c r="A341">
        <v>519</v>
      </c>
      <c r="B341" t="s">
        <v>790</v>
      </c>
      <c r="C341">
        <v>4619</v>
      </c>
      <c r="D341" t="s">
        <v>338</v>
      </c>
      <c r="E341" t="s">
        <v>817</v>
      </c>
      <c r="F341">
        <v>0</v>
      </c>
    </row>
    <row r="342" spans="1:6" x14ac:dyDescent="0.25">
      <c r="A342">
        <v>519</v>
      </c>
      <c r="B342" t="s">
        <v>790</v>
      </c>
      <c r="C342">
        <v>4577</v>
      </c>
      <c r="D342" t="s">
        <v>382</v>
      </c>
      <c r="E342" t="s">
        <v>817</v>
      </c>
      <c r="F342">
        <v>0</v>
      </c>
    </row>
    <row r="343" spans="1:6" x14ac:dyDescent="0.25">
      <c r="A343">
        <v>519</v>
      </c>
      <c r="B343" t="s">
        <v>790</v>
      </c>
      <c r="C343">
        <v>4609</v>
      </c>
      <c r="D343" t="s">
        <v>351</v>
      </c>
      <c r="E343" t="s">
        <v>817</v>
      </c>
      <c r="F343">
        <v>0</v>
      </c>
    </row>
    <row r="344" spans="1:6" x14ac:dyDescent="0.25">
      <c r="A344">
        <v>519</v>
      </c>
      <c r="B344" t="s">
        <v>790</v>
      </c>
      <c r="C344">
        <v>4610</v>
      </c>
      <c r="D344" t="s">
        <v>350</v>
      </c>
      <c r="E344" t="s">
        <v>817</v>
      </c>
      <c r="F344">
        <v>0</v>
      </c>
    </row>
    <row r="345" spans="1:6" x14ac:dyDescent="0.25">
      <c r="A345">
        <v>519</v>
      </c>
      <c r="B345" t="s">
        <v>790</v>
      </c>
      <c r="C345">
        <v>4575</v>
      </c>
      <c r="D345" t="s">
        <v>352</v>
      </c>
      <c r="E345" t="s">
        <v>817</v>
      </c>
      <c r="F345">
        <v>0</v>
      </c>
    </row>
    <row r="346" spans="1:6" x14ac:dyDescent="0.25">
      <c r="A346">
        <v>519</v>
      </c>
      <c r="B346" t="s">
        <v>790</v>
      </c>
      <c r="C346">
        <v>4611</v>
      </c>
      <c r="D346" t="s">
        <v>349</v>
      </c>
      <c r="E346" t="s">
        <v>817</v>
      </c>
      <c r="F346">
        <v>0</v>
      </c>
    </row>
    <row r="347" spans="1:6" x14ac:dyDescent="0.25">
      <c r="A347">
        <v>519</v>
      </c>
      <c r="B347" t="s">
        <v>790</v>
      </c>
      <c r="C347">
        <v>4616</v>
      </c>
      <c r="D347" t="s">
        <v>342</v>
      </c>
      <c r="E347" t="s">
        <v>817</v>
      </c>
      <c r="F347">
        <v>0</v>
      </c>
    </row>
    <row r="348" spans="1:6" x14ac:dyDescent="0.25">
      <c r="A348">
        <v>520</v>
      </c>
      <c r="B348" t="s">
        <v>789</v>
      </c>
      <c r="C348">
        <v>4576</v>
      </c>
      <c r="D348" t="s">
        <v>365</v>
      </c>
      <c r="E348" t="s">
        <v>817</v>
      </c>
      <c r="F348">
        <v>0</v>
      </c>
    </row>
    <row r="349" spans="1:6" x14ac:dyDescent="0.25">
      <c r="A349">
        <v>520</v>
      </c>
      <c r="B349" t="s">
        <v>789</v>
      </c>
      <c r="C349">
        <v>4574</v>
      </c>
      <c r="D349" t="s">
        <v>383</v>
      </c>
      <c r="E349" t="s">
        <v>817</v>
      </c>
      <c r="F349">
        <v>0</v>
      </c>
    </row>
    <row r="350" spans="1:6" x14ac:dyDescent="0.25">
      <c r="A350">
        <v>520</v>
      </c>
      <c r="B350" t="s">
        <v>789</v>
      </c>
      <c r="C350">
        <v>4572</v>
      </c>
      <c r="D350" t="s">
        <v>385</v>
      </c>
      <c r="E350" t="s">
        <v>817</v>
      </c>
      <c r="F350">
        <v>0</v>
      </c>
    </row>
    <row r="351" spans="1:6" x14ac:dyDescent="0.25">
      <c r="A351">
        <v>520</v>
      </c>
      <c r="B351" t="s">
        <v>789</v>
      </c>
      <c r="C351">
        <v>4571</v>
      </c>
      <c r="D351" t="s">
        <v>386</v>
      </c>
      <c r="E351" t="s">
        <v>817</v>
      </c>
      <c r="F351">
        <v>0</v>
      </c>
    </row>
    <row r="352" spans="1:6" x14ac:dyDescent="0.25">
      <c r="A352">
        <v>520</v>
      </c>
      <c r="B352" t="s">
        <v>789</v>
      </c>
      <c r="C352">
        <v>4570</v>
      </c>
      <c r="D352" t="s">
        <v>387</v>
      </c>
      <c r="E352" t="s">
        <v>817</v>
      </c>
      <c r="F352">
        <v>0</v>
      </c>
    </row>
    <row r="353" spans="1:6" x14ac:dyDescent="0.25">
      <c r="A353">
        <v>520</v>
      </c>
      <c r="B353" t="s">
        <v>789</v>
      </c>
      <c r="C353">
        <v>4569</v>
      </c>
      <c r="D353" t="s">
        <v>388</v>
      </c>
      <c r="E353" t="s">
        <v>817</v>
      </c>
      <c r="F353">
        <v>0</v>
      </c>
    </row>
    <row r="354" spans="1:6" x14ac:dyDescent="0.25">
      <c r="A354">
        <v>520</v>
      </c>
      <c r="B354" t="s">
        <v>789</v>
      </c>
      <c r="C354">
        <v>4568</v>
      </c>
      <c r="D354" t="s">
        <v>389</v>
      </c>
      <c r="E354" t="s">
        <v>817</v>
      </c>
      <c r="F354">
        <v>0</v>
      </c>
    </row>
    <row r="355" spans="1:6" x14ac:dyDescent="0.25">
      <c r="A355">
        <v>520</v>
      </c>
      <c r="B355" t="s">
        <v>789</v>
      </c>
      <c r="C355">
        <v>4567</v>
      </c>
      <c r="D355" t="s">
        <v>390</v>
      </c>
      <c r="E355" t="s">
        <v>817</v>
      </c>
      <c r="F355">
        <v>0</v>
      </c>
    </row>
    <row r="356" spans="1:6" x14ac:dyDescent="0.25">
      <c r="A356">
        <v>520</v>
      </c>
      <c r="B356" t="s">
        <v>789</v>
      </c>
      <c r="C356">
        <v>4566</v>
      </c>
      <c r="D356" t="s">
        <v>391</v>
      </c>
      <c r="E356" t="s">
        <v>817</v>
      </c>
      <c r="F356">
        <v>0</v>
      </c>
    </row>
    <row r="357" spans="1:6" x14ac:dyDescent="0.25">
      <c r="A357">
        <v>520</v>
      </c>
      <c r="B357" t="s">
        <v>789</v>
      </c>
      <c r="C357">
        <v>4565</v>
      </c>
      <c r="D357" t="s">
        <v>392</v>
      </c>
      <c r="E357" t="s">
        <v>817</v>
      </c>
      <c r="F357">
        <v>0</v>
      </c>
    </row>
    <row r="358" spans="1:6" x14ac:dyDescent="0.25">
      <c r="A358">
        <v>520</v>
      </c>
      <c r="B358" t="s">
        <v>789</v>
      </c>
      <c r="C358">
        <v>4564</v>
      </c>
      <c r="D358" t="s">
        <v>393</v>
      </c>
      <c r="E358" t="s">
        <v>817</v>
      </c>
      <c r="F358">
        <v>0</v>
      </c>
    </row>
    <row r="359" spans="1:6" x14ac:dyDescent="0.25">
      <c r="A359">
        <v>520</v>
      </c>
      <c r="B359" t="s">
        <v>789</v>
      </c>
      <c r="C359">
        <v>4563</v>
      </c>
      <c r="D359" t="s">
        <v>394</v>
      </c>
      <c r="E359" t="s">
        <v>817</v>
      </c>
      <c r="F359">
        <v>0</v>
      </c>
    </row>
    <row r="360" spans="1:6" x14ac:dyDescent="0.25">
      <c r="A360">
        <v>520</v>
      </c>
      <c r="B360" t="s">
        <v>789</v>
      </c>
      <c r="C360">
        <v>4562</v>
      </c>
      <c r="D360" t="s">
        <v>395</v>
      </c>
      <c r="E360" t="s">
        <v>817</v>
      </c>
      <c r="F360">
        <v>0</v>
      </c>
    </row>
    <row r="361" spans="1:6" x14ac:dyDescent="0.25">
      <c r="A361">
        <v>520</v>
      </c>
      <c r="B361" t="s">
        <v>789</v>
      </c>
      <c r="C361">
        <v>4561</v>
      </c>
      <c r="D361" t="s">
        <v>396</v>
      </c>
      <c r="E361" t="s">
        <v>817</v>
      </c>
      <c r="F361">
        <v>0</v>
      </c>
    </row>
    <row r="362" spans="1:6" x14ac:dyDescent="0.25">
      <c r="A362">
        <v>520</v>
      </c>
      <c r="B362" t="s">
        <v>789</v>
      </c>
      <c r="C362">
        <v>4560</v>
      </c>
      <c r="D362" t="s">
        <v>397</v>
      </c>
      <c r="E362" t="s">
        <v>817</v>
      </c>
      <c r="F362">
        <v>0</v>
      </c>
    </row>
    <row r="363" spans="1:6" x14ac:dyDescent="0.25">
      <c r="A363">
        <v>520</v>
      </c>
      <c r="B363" t="s">
        <v>789</v>
      </c>
      <c r="C363">
        <v>4617</v>
      </c>
      <c r="D363" t="s">
        <v>341</v>
      </c>
      <c r="E363" t="s">
        <v>817</v>
      </c>
      <c r="F363">
        <v>0</v>
      </c>
    </row>
    <row r="364" spans="1:6" x14ac:dyDescent="0.25">
      <c r="A364">
        <v>520</v>
      </c>
      <c r="B364" t="s">
        <v>789</v>
      </c>
      <c r="C364">
        <v>4615</v>
      </c>
      <c r="D364" t="s">
        <v>343</v>
      </c>
      <c r="E364" t="s">
        <v>817</v>
      </c>
      <c r="F364">
        <v>0</v>
      </c>
    </row>
    <row r="365" spans="1:6" x14ac:dyDescent="0.25">
      <c r="A365">
        <v>520</v>
      </c>
      <c r="B365" t="s">
        <v>789</v>
      </c>
      <c r="C365">
        <v>4616</v>
      </c>
      <c r="D365" t="s">
        <v>342</v>
      </c>
      <c r="E365" t="s">
        <v>817</v>
      </c>
      <c r="F365">
        <v>0</v>
      </c>
    </row>
    <row r="366" spans="1:6" x14ac:dyDescent="0.25">
      <c r="A366">
        <v>520</v>
      </c>
      <c r="B366" t="s">
        <v>789</v>
      </c>
      <c r="C366">
        <v>4614</v>
      </c>
      <c r="D366" t="s">
        <v>344</v>
      </c>
      <c r="E366" t="s">
        <v>817</v>
      </c>
      <c r="F366">
        <v>0</v>
      </c>
    </row>
    <row r="367" spans="1:6" x14ac:dyDescent="0.25">
      <c r="A367">
        <v>520</v>
      </c>
      <c r="B367" t="s">
        <v>789</v>
      </c>
      <c r="C367">
        <v>4583</v>
      </c>
      <c r="D367" t="s">
        <v>316</v>
      </c>
      <c r="E367" t="s">
        <v>817</v>
      </c>
      <c r="F367">
        <v>0</v>
      </c>
    </row>
    <row r="368" spans="1:6" x14ac:dyDescent="0.25">
      <c r="A368">
        <v>520</v>
      </c>
      <c r="B368" t="s">
        <v>789</v>
      </c>
      <c r="C368">
        <v>4539</v>
      </c>
      <c r="D368" t="s">
        <v>415</v>
      </c>
      <c r="E368" t="s">
        <v>817</v>
      </c>
      <c r="F368">
        <v>0</v>
      </c>
    </row>
    <row r="369" spans="1:6" x14ac:dyDescent="0.25">
      <c r="A369">
        <v>520</v>
      </c>
      <c r="B369" t="s">
        <v>789</v>
      </c>
      <c r="C369">
        <v>4540</v>
      </c>
      <c r="D369" t="s">
        <v>414</v>
      </c>
      <c r="E369" t="s">
        <v>817</v>
      </c>
      <c r="F369">
        <v>0</v>
      </c>
    </row>
    <row r="370" spans="1:6" x14ac:dyDescent="0.25">
      <c r="A370">
        <v>520</v>
      </c>
      <c r="B370" t="s">
        <v>789</v>
      </c>
      <c r="C370">
        <v>4541</v>
      </c>
      <c r="D370" t="s">
        <v>413</v>
      </c>
      <c r="E370" t="s">
        <v>817</v>
      </c>
      <c r="F370">
        <v>0</v>
      </c>
    </row>
    <row r="371" spans="1:6" x14ac:dyDescent="0.25">
      <c r="A371">
        <v>520</v>
      </c>
      <c r="B371" t="s">
        <v>789</v>
      </c>
      <c r="C371">
        <v>4543</v>
      </c>
      <c r="D371" t="s">
        <v>411</v>
      </c>
      <c r="E371" t="s">
        <v>817</v>
      </c>
      <c r="F371">
        <v>0</v>
      </c>
    </row>
    <row r="372" spans="1:6" x14ac:dyDescent="0.25">
      <c r="A372">
        <v>520</v>
      </c>
      <c r="B372" t="s">
        <v>789</v>
      </c>
      <c r="C372">
        <v>4544</v>
      </c>
      <c r="D372" t="s">
        <v>410</v>
      </c>
      <c r="E372" t="s">
        <v>817</v>
      </c>
      <c r="F372">
        <v>0</v>
      </c>
    </row>
    <row r="373" spans="1:6" x14ac:dyDescent="0.25">
      <c r="A373">
        <v>520</v>
      </c>
      <c r="B373" t="s">
        <v>789</v>
      </c>
      <c r="C373">
        <v>4545</v>
      </c>
      <c r="D373" t="s">
        <v>409</v>
      </c>
      <c r="E373" t="s">
        <v>817</v>
      </c>
      <c r="F373">
        <v>0</v>
      </c>
    </row>
    <row r="374" spans="1:6" x14ac:dyDescent="0.25">
      <c r="A374">
        <v>520</v>
      </c>
      <c r="B374" t="s">
        <v>789</v>
      </c>
      <c r="C374">
        <v>4546</v>
      </c>
      <c r="D374" t="s">
        <v>408</v>
      </c>
      <c r="E374" t="s">
        <v>817</v>
      </c>
      <c r="F374">
        <v>0</v>
      </c>
    </row>
    <row r="375" spans="1:6" x14ac:dyDescent="0.25">
      <c r="A375">
        <v>520</v>
      </c>
      <c r="B375" t="s">
        <v>789</v>
      </c>
      <c r="C375">
        <v>4547</v>
      </c>
      <c r="D375" t="s">
        <v>407</v>
      </c>
      <c r="E375" t="s">
        <v>817</v>
      </c>
      <c r="F375">
        <v>0</v>
      </c>
    </row>
    <row r="376" spans="1:6" x14ac:dyDescent="0.25">
      <c r="A376">
        <v>520</v>
      </c>
      <c r="B376" t="s">
        <v>789</v>
      </c>
      <c r="C376">
        <v>4548</v>
      </c>
      <c r="D376" t="s">
        <v>406</v>
      </c>
      <c r="E376" t="s">
        <v>817</v>
      </c>
      <c r="F376">
        <v>0</v>
      </c>
    </row>
    <row r="377" spans="1:6" x14ac:dyDescent="0.25">
      <c r="A377">
        <v>520</v>
      </c>
      <c r="B377" t="s">
        <v>789</v>
      </c>
      <c r="C377">
        <v>4549</v>
      </c>
      <c r="D377" t="s">
        <v>405</v>
      </c>
      <c r="E377" t="s">
        <v>817</v>
      </c>
      <c r="F377">
        <v>0</v>
      </c>
    </row>
    <row r="378" spans="1:6" x14ac:dyDescent="0.25">
      <c r="A378">
        <v>520</v>
      </c>
      <c r="B378" t="s">
        <v>789</v>
      </c>
      <c r="C378">
        <v>4550</v>
      </c>
      <c r="D378" t="s">
        <v>404</v>
      </c>
      <c r="E378" t="s">
        <v>817</v>
      </c>
      <c r="F378">
        <v>0</v>
      </c>
    </row>
    <row r="379" spans="1:6" x14ac:dyDescent="0.25">
      <c r="A379">
        <v>520</v>
      </c>
      <c r="B379" t="s">
        <v>789</v>
      </c>
      <c r="C379">
        <v>4552</v>
      </c>
      <c r="D379" t="s">
        <v>402</v>
      </c>
      <c r="E379" t="s">
        <v>817</v>
      </c>
      <c r="F379">
        <v>0</v>
      </c>
    </row>
    <row r="380" spans="1:6" x14ac:dyDescent="0.25">
      <c r="A380">
        <v>520</v>
      </c>
      <c r="B380" t="s">
        <v>789</v>
      </c>
      <c r="C380">
        <v>4553</v>
      </c>
      <c r="D380" t="s">
        <v>401</v>
      </c>
      <c r="E380" t="s">
        <v>817</v>
      </c>
      <c r="F380">
        <v>0</v>
      </c>
    </row>
    <row r="381" spans="1:6" x14ac:dyDescent="0.25">
      <c r="A381">
        <v>520</v>
      </c>
      <c r="B381" t="s">
        <v>789</v>
      </c>
      <c r="C381">
        <v>4589</v>
      </c>
      <c r="D381" t="s">
        <v>366</v>
      </c>
      <c r="E381" t="s">
        <v>817</v>
      </c>
      <c r="F381">
        <v>0</v>
      </c>
    </row>
    <row r="382" spans="1:6" x14ac:dyDescent="0.25">
      <c r="A382">
        <v>520</v>
      </c>
      <c r="B382" t="s">
        <v>789</v>
      </c>
      <c r="C382">
        <v>4592</v>
      </c>
      <c r="D382" t="s">
        <v>366</v>
      </c>
      <c r="E382" t="s">
        <v>817</v>
      </c>
      <c r="F382">
        <v>0</v>
      </c>
    </row>
    <row r="383" spans="1:6" x14ac:dyDescent="0.25">
      <c r="A383">
        <v>520</v>
      </c>
      <c r="B383" t="s">
        <v>789</v>
      </c>
      <c r="C383">
        <v>4599</v>
      </c>
      <c r="D383" t="s">
        <v>361</v>
      </c>
      <c r="E383" t="s">
        <v>817</v>
      </c>
      <c r="F383">
        <v>0</v>
      </c>
    </row>
    <row r="384" spans="1:6" x14ac:dyDescent="0.25">
      <c r="A384">
        <v>520</v>
      </c>
      <c r="B384" t="s">
        <v>789</v>
      </c>
      <c r="C384">
        <v>4601</v>
      </c>
      <c r="D384" t="s">
        <v>359</v>
      </c>
      <c r="E384" t="s">
        <v>817</v>
      </c>
      <c r="F384">
        <v>0</v>
      </c>
    </row>
    <row r="385" spans="1:6" x14ac:dyDescent="0.25">
      <c r="A385">
        <v>520</v>
      </c>
      <c r="B385" t="s">
        <v>789</v>
      </c>
      <c r="C385">
        <v>4604</v>
      </c>
      <c r="D385" t="s">
        <v>356</v>
      </c>
      <c r="E385" t="s">
        <v>817</v>
      </c>
      <c r="F385">
        <v>0</v>
      </c>
    </row>
    <row r="386" spans="1:6" x14ac:dyDescent="0.25">
      <c r="A386">
        <v>520</v>
      </c>
      <c r="B386" t="s">
        <v>789</v>
      </c>
      <c r="C386">
        <v>4600</v>
      </c>
      <c r="D386" t="s">
        <v>360</v>
      </c>
      <c r="E386" t="s">
        <v>817</v>
      </c>
      <c r="F386">
        <v>0</v>
      </c>
    </row>
    <row r="387" spans="1:6" x14ac:dyDescent="0.25">
      <c r="A387">
        <v>520</v>
      </c>
      <c r="B387" t="s">
        <v>789</v>
      </c>
      <c r="C387">
        <v>4607</v>
      </c>
      <c r="D387" t="s">
        <v>353</v>
      </c>
      <c r="E387" t="s">
        <v>817</v>
      </c>
      <c r="F387">
        <v>0</v>
      </c>
    </row>
    <row r="388" spans="1:6" x14ac:dyDescent="0.25">
      <c r="A388">
        <v>520</v>
      </c>
      <c r="B388" t="s">
        <v>789</v>
      </c>
      <c r="C388">
        <v>4577</v>
      </c>
      <c r="D388" t="s">
        <v>382</v>
      </c>
      <c r="E388" t="s">
        <v>817</v>
      </c>
      <c r="F388">
        <v>0</v>
      </c>
    </row>
    <row r="389" spans="1:6" x14ac:dyDescent="0.25">
      <c r="A389">
        <v>520</v>
      </c>
      <c r="B389" t="s">
        <v>789</v>
      </c>
      <c r="C389">
        <v>4610</v>
      </c>
      <c r="D389" t="s">
        <v>350</v>
      </c>
      <c r="E389" t="s">
        <v>817</v>
      </c>
      <c r="F389">
        <v>0</v>
      </c>
    </row>
    <row r="390" spans="1:6" x14ac:dyDescent="0.25">
      <c r="A390">
        <v>520</v>
      </c>
      <c r="B390" t="s">
        <v>789</v>
      </c>
      <c r="C390">
        <v>4573</v>
      </c>
      <c r="D390" t="s">
        <v>384</v>
      </c>
      <c r="E390" t="s">
        <v>817</v>
      </c>
      <c r="F390">
        <v>0</v>
      </c>
    </row>
    <row r="391" spans="1:6" x14ac:dyDescent="0.25">
      <c r="A391">
        <v>520</v>
      </c>
      <c r="B391" t="s">
        <v>789</v>
      </c>
      <c r="C391">
        <v>4611</v>
      </c>
      <c r="D391" t="s">
        <v>349</v>
      </c>
      <c r="E391" t="s">
        <v>817</v>
      </c>
      <c r="F391">
        <v>0</v>
      </c>
    </row>
    <row r="392" spans="1:6" x14ac:dyDescent="0.25">
      <c r="A392">
        <v>520</v>
      </c>
      <c r="B392" t="s">
        <v>789</v>
      </c>
      <c r="C392">
        <v>4598</v>
      </c>
      <c r="D392" t="s">
        <v>362</v>
      </c>
      <c r="E392" t="s">
        <v>817</v>
      </c>
      <c r="F392">
        <v>0</v>
      </c>
    </row>
    <row r="393" spans="1:6" x14ac:dyDescent="0.25">
      <c r="A393">
        <v>520</v>
      </c>
      <c r="B393" t="s">
        <v>789</v>
      </c>
      <c r="C393">
        <v>4605</v>
      </c>
      <c r="D393" t="s">
        <v>352</v>
      </c>
      <c r="E393" t="s">
        <v>817</v>
      </c>
      <c r="F393">
        <v>0</v>
      </c>
    </row>
    <row r="394" spans="1:6" x14ac:dyDescent="0.25">
      <c r="A394">
        <v>521</v>
      </c>
      <c r="B394" t="s">
        <v>788</v>
      </c>
      <c r="C394">
        <v>4589</v>
      </c>
      <c r="D394" t="s">
        <v>366</v>
      </c>
      <c r="E394" t="s">
        <v>817</v>
      </c>
      <c r="F394">
        <v>0</v>
      </c>
    </row>
    <row r="395" spans="1:6" x14ac:dyDescent="0.25">
      <c r="A395">
        <v>521</v>
      </c>
      <c r="B395" t="s">
        <v>788</v>
      </c>
      <c r="C395">
        <v>4548</v>
      </c>
      <c r="D395" t="s">
        <v>406</v>
      </c>
      <c r="E395" t="s">
        <v>817</v>
      </c>
      <c r="F395">
        <v>0</v>
      </c>
    </row>
    <row r="396" spans="1:6" x14ac:dyDescent="0.25">
      <c r="A396">
        <v>521</v>
      </c>
      <c r="B396" t="s">
        <v>788</v>
      </c>
      <c r="C396">
        <v>4547</v>
      </c>
      <c r="D396" t="s">
        <v>407</v>
      </c>
      <c r="E396" t="s">
        <v>817</v>
      </c>
      <c r="F396">
        <v>0</v>
      </c>
    </row>
    <row r="397" spans="1:6" x14ac:dyDescent="0.25">
      <c r="A397">
        <v>521</v>
      </c>
      <c r="B397" t="s">
        <v>788</v>
      </c>
      <c r="C397">
        <v>4541</v>
      </c>
      <c r="D397" t="s">
        <v>413</v>
      </c>
      <c r="E397" t="s">
        <v>817</v>
      </c>
      <c r="F397">
        <v>0</v>
      </c>
    </row>
    <row r="398" spans="1:6" x14ac:dyDescent="0.25">
      <c r="A398">
        <v>521</v>
      </c>
      <c r="B398" t="s">
        <v>788</v>
      </c>
      <c r="C398">
        <v>4549</v>
      </c>
      <c r="D398" t="s">
        <v>405</v>
      </c>
      <c r="E398" t="s">
        <v>817</v>
      </c>
      <c r="F398">
        <v>0</v>
      </c>
    </row>
    <row r="399" spans="1:6" x14ac:dyDescent="0.25">
      <c r="A399">
        <v>521</v>
      </c>
      <c r="B399" t="s">
        <v>788</v>
      </c>
      <c r="C399">
        <v>4550</v>
      </c>
      <c r="D399" t="s">
        <v>404</v>
      </c>
      <c r="E399" t="s">
        <v>817</v>
      </c>
      <c r="F399">
        <v>0</v>
      </c>
    </row>
    <row r="400" spans="1:6" x14ac:dyDescent="0.25">
      <c r="A400">
        <v>521</v>
      </c>
      <c r="B400" t="s">
        <v>788</v>
      </c>
      <c r="C400">
        <v>4544</v>
      </c>
      <c r="D400" t="s">
        <v>410</v>
      </c>
      <c r="E400" t="s">
        <v>817</v>
      </c>
      <c r="F400">
        <v>0</v>
      </c>
    </row>
    <row r="401" spans="1:6" x14ac:dyDescent="0.25">
      <c r="A401">
        <v>521</v>
      </c>
      <c r="B401" t="s">
        <v>788</v>
      </c>
      <c r="C401">
        <v>4540</v>
      </c>
      <c r="D401" t="s">
        <v>414</v>
      </c>
      <c r="E401" t="s">
        <v>817</v>
      </c>
      <c r="F401">
        <v>0</v>
      </c>
    </row>
    <row r="402" spans="1:6" x14ac:dyDescent="0.25">
      <c r="A402">
        <v>521</v>
      </c>
      <c r="B402" t="s">
        <v>788</v>
      </c>
      <c r="C402">
        <v>4539</v>
      </c>
      <c r="D402" t="s">
        <v>415</v>
      </c>
      <c r="E402" t="s">
        <v>817</v>
      </c>
      <c r="F402">
        <v>0</v>
      </c>
    </row>
    <row r="403" spans="1:6" x14ac:dyDescent="0.25">
      <c r="A403">
        <v>521</v>
      </c>
      <c r="B403" t="s">
        <v>788</v>
      </c>
      <c r="C403">
        <v>4553</v>
      </c>
      <c r="D403" t="s">
        <v>401</v>
      </c>
      <c r="E403" t="s">
        <v>817</v>
      </c>
      <c r="F403">
        <v>0</v>
      </c>
    </row>
    <row r="404" spans="1:6" x14ac:dyDescent="0.25">
      <c r="A404">
        <v>521</v>
      </c>
      <c r="B404" t="s">
        <v>788</v>
      </c>
      <c r="C404">
        <v>4546</v>
      </c>
      <c r="D404" t="s">
        <v>408</v>
      </c>
      <c r="E404" t="s">
        <v>817</v>
      </c>
      <c r="F404">
        <v>0</v>
      </c>
    </row>
    <row r="405" spans="1:6" x14ac:dyDescent="0.25">
      <c r="A405">
        <v>521</v>
      </c>
      <c r="B405" t="s">
        <v>788</v>
      </c>
      <c r="C405">
        <v>4545</v>
      </c>
      <c r="D405" t="s">
        <v>409</v>
      </c>
      <c r="E405" t="s">
        <v>817</v>
      </c>
      <c r="F405">
        <v>0</v>
      </c>
    </row>
    <row r="406" spans="1:6" x14ac:dyDescent="0.25">
      <c r="A406">
        <v>521</v>
      </c>
      <c r="B406" t="s">
        <v>788</v>
      </c>
      <c r="C406">
        <v>4543</v>
      </c>
      <c r="D406" t="s">
        <v>411</v>
      </c>
      <c r="E406" t="s">
        <v>817</v>
      </c>
      <c r="F406">
        <v>0</v>
      </c>
    </row>
    <row r="407" spans="1:6" x14ac:dyDescent="0.25">
      <c r="A407">
        <v>521</v>
      </c>
      <c r="B407" t="s">
        <v>788</v>
      </c>
      <c r="C407">
        <v>4552</v>
      </c>
      <c r="D407" t="s">
        <v>402</v>
      </c>
      <c r="E407" t="s">
        <v>817</v>
      </c>
      <c r="F407">
        <v>0</v>
      </c>
    </row>
    <row r="408" spans="1:6" x14ac:dyDescent="0.25">
      <c r="A408">
        <v>521</v>
      </c>
      <c r="B408" t="s">
        <v>788</v>
      </c>
      <c r="C408">
        <v>4592</v>
      </c>
      <c r="D408" t="s">
        <v>366</v>
      </c>
      <c r="E408" t="s">
        <v>817</v>
      </c>
      <c r="F408">
        <v>0</v>
      </c>
    </row>
    <row r="409" spans="1:6" x14ac:dyDescent="0.25">
      <c r="A409">
        <v>521</v>
      </c>
      <c r="B409" t="s">
        <v>788</v>
      </c>
      <c r="C409">
        <v>4614</v>
      </c>
      <c r="D409" t="s">
        <v>344</v>
      </c>
      <c r="E409" t="s">
        <v>817</v>
      </c>
      <c r="F409">
        <v>0</v>
      </c>
    </row>
    <row r="410" spans="1:6" x14ac:dyDescent="0.25">
      <c r="A410">
        <v>521</v>
      </c>
      <c r="B410" t="s">
        <v>788</v>
      </c>
      <c r="C410">
        <v>4598</v>
      </c>
      <c r="D410" t="s">
        <v>362</v>
      </c>
      <c r="E410" t="s">
        <v>817</v>
      </c>
      <c r="F410">
        <v>0</v>
      </c>
    </row>
    <row r="411" spans="1:6" x14ac:dyDescent="0.25">
      <c r="A411">
        <v>521</v>
      </c>
      <c r="B411" t="s">
        <v>788</v>
      </c>
      <c r="C411">
        <v>4616</v>
      </c>
      <c r="D411" t="s">
        <v>342</v>
      </c>
      <c r="E411" t="s">
        <v>817</v>
      </c>
      <c r="F411">
        <v>0</v>
      </c>
    </row>
    <row r="412" spans="1:6" x14ac:dyDescent="0.25">
      <c r="A412">
        <v>521</v>
      </c>
      <c r="B412" t="s">
        <v>788</v>
      </c>
      <c r="C412">
        <v>4615</v>
      </c>
      <c r="D412" t="s">
        <v>343</v>
      </c>
      <c r="E412" t="s">
        <v>817</v>
      </c>
      <c r="F412">
        <v>0</v>
      </c>
    </row>
    <row r="413" spans="1:6" x14ac:dyDescent="0.25">
      <c r="A413">
        <v>521</v>
      </c>
      <c r="B413" t="s">
        <v>788</v>
      </c>
      <c r="C413">
        <v>4617</v>
      </c>
      <c r="D413" t="s">
        <v>341</v>
      </c>
      <c r="E413" t="s">
        <v>817</v>
      </c>
      <c r="F413">
        <v>0</v>
      </c>
    </row>
    <row r="414" spans="1:6" x14ac:dyDescent="0.25">
      <c r="A414">
        <v>521</v>
      </c>
      <c r="B414" t="s">
        <v>788</v>
      </c>
      <c r="C414">
        <v>4560</v>
      </c>
      <c r="D414" t="s">
        <v>397</v>
      </c>
      <c r="E414" t="s">
        <v>817</v>
      </c>
      <c r="F414">
        <v>0</v>
      </c>
    </row>
    <row r="415" spans="1:6" x14ac:dyDescent="0.25">
      <c r="A415">
        <v>521</v>
      </c>
      <c r="B415" t="s">
        <v>788</v>
      </c>
      <c r="C415">
        <v>4561</v>
      </c>
      <c r="D415" t="s">
        <v>396</v>
      </c>
      <c r="E415" t="s">
        <v>817</v>
      </c>
      <c r="F415">
        <v>0</v>
      </c>
    </row>
    <row r="416" spans="1:6" x14ac:dyDescent="0.25">
      <c r="A416">
        <v>521</v>
      </c>
      <c r="B416" t="s">
        <v>788</v>
      </c>
      <c r="C416">
        <v>4562</v>
      </c>
      <c r="D416" t="s">
        <v>395</v>
      </c>
      <c r="E416" t="s">
        <v>817</v>
      </c>
      <c r="F416">
        <v>0</v>
      </c>
    </row>
    <row r="417" spans="1:6" x14ac:dyDescent="0.25">
      <c r="A417">
        <v>521</v>
      </c>
      <c r="B417" t="s">
        <v>788</v>
      </c>
      <c r="C417">
        <v>4563</v>
      </c>
      <c r="D417" t="s">
        <v>394</v>
      </c>
      <c r="E417" t="s">
        <v>817</v>
      </c>
      <c r="F417">
        <v>0</v>
      </c>
    </row>
    <row r="418" spans="1:6" x14ac:dyDescent="0.25">
      <c r="A418">
        <v>521</v>
      </c>
      <c r="B418" t="s">
        <v>788</v>
      </c>
      <c r="C418">
        <v>4564</v>
      </c>
      <c r="D418" t="s">
        <v>393</v>
      </c>
      <c r="E418" t="s">
        <v>817</v>
      </c>
      <c r="F418">
        <v>0</v>
      </c>
    </row>
    <row r="419" spans="1:6" x14ac:dyDescent="0.25">
      <c r="A419">
        <v>521</v>
      </c>
      <c r="B419" t="s">
        <v>788</v>
      </c>
      <c r="C419">
        <v>4565</v>
      </c>
      <c r="D419" t="s">
        <v>392</v>
      </c>
      <c r="E419" t="s">
        <v>817</v>
      </c>
      <c r="F419">
        <v>0</v>
      </c>
    </row>
    <row r="420" spans="1:6" x14ac:dyDescent="0.25">
      <c r="A420">
        <v>521</v>
      </c>
      <c r="B420" t="s">
        <v>788</v>
      </c>
      <c r="C420">
        <v>4566</v>
      </c>
      <c r="D420" t="s">
        <v>391</v>
      </c>
      <c r="E420" t="s">
        <v>817</v>
      </c>
      <c r="F420">
        <v>0</v>
      </c>
    </row>
    <row r="421" spans="1:6" x14ac:dyDescent="0.25">
      <c r="A421">
        <v>521</v>
      </c>
      <c r="B421" t="s">
        <v>788</v>
      </c>
      <c r="C421">
        <v>4567</v>
      </c>
      <c r="D421" t="s">
        <v>390</v>
      </c>
      <c r="E421" t="s">
        <v>817</v>
      </c>
      <c r="F421">
        <v>0</v>
      </c>
    </row>
    <row r="422" spans="1:6" x14ac:dyDescent="0.25">
      <c r="A422">
        <v>521</v>
      </c>
      <c r="B422" t="s">
        <v>788</v>
      </c>
      <c r="C422">
        <v>4568</v>
      </c>
      <c r="D422" t="s">
        <v>389</v>
      </c>
      <c r="E422" t="s">
        <v>817</v>
      </c>
      <c r="F422">
        <v>0</v>
      </c>
    </row>
    <row r="423" spans="1:6" x14ac:dyDescent="0.25">
      <c r="A423">
        <v>521</v>
      </c>
      <c r="B423" t="s">
        <v>788</v>
      </c>
      <c r="C423">
        <v>4569</v>
      </c>
      <c r="D423" t="s">
        <v>388</v>
      </c>
      <c r="E423" t="s">
        <v>817</v>
      </c>
      <c r="F423">
        <v>0</v>
      </c>
    </row>
    <row r="424" spans="1:6" x14ac:dyDescent="0.25">
      <c r="A424">
        <v>521</v>
      </c>
      <c r="B424" t="s">
        <v>788</v>
      </c>
      <c r="C424">
        <v>4570</v>
      </c>
      <c r="D424" t="s">
        <v>387</v>
      </c>
      <c r="E424" t="s">
        <v>817</v>
      </c>
      <c r="F424">
        <v>0</v>
      </c>
    </row>
    <row r="425" spans="1:6" x14ac:dyDescent="0.25">
      <c r="A425">
        <v>521</v>
      </c>
      <c r="B425" t="s">
        <v>788</v>
      </c>
      <c r="C425">
        <v>4571</v>
      </c>
      <c r="D425" t="s">
        <v>386</v>
      </c>
      <c r="E425" t="s">
        <v>817</v>
      </c>
      <c r="F425">
        <v>0</v>
      </c>
    </row>
    <row r="426" spans="1:6" x14ac:dyDescent="0.25">
      <c r="A426">
        <v>521</v>
      </c>
      <c r="B426" t="s">
        <v>788</v>
      </c>
      <c r="C426">
        <v>4572</v>
      </c>
      <c r="D426" t="s">
        <v>385</v>
      </c>
      <c r="E426" t="s">
        <v>817</v>
      </c>
      <c r="F426">
        <v>0</v>
      </c>
    </row>
    <row r="427" spans="1:6" x14ac:dyDescent="0.25">
      <c r="A427">
        <v>521</v>
      </c>
      <c r="B427" t="s">
        <v>788</v>
      </c>
      <c r="C427">
        <v>4602</v>
      </c>
      <c r="D427" t="s">
        <v>316</v>
      </c>
      <c r="E427" t="s">
        <v>817</v>
      </c>
      <c r="F427">
        <v>0</v>
      </c>
    </row>
    <row r="428" spans="1:6" x14ac:dyDescent="0.25">
      <c r="A428">
        <v>521</v>
      </c>
      <c r="B428" t="s">
        <v>788</v>
      </c>
      <c r="C428">
        <v>4574</v>
      </c>
      <c r="D428" t="s">
        <v>383</v>
      </c>
      <c r="E428" t="s">
        <v>817</v>
      </c>
      <c r="F428">
        <v>0</v>
      </c>
    </row>
    <row r="429" spans="1:6" x14ac:dyDescent="0.25">
      <c r="A429">
        <v>521</v>
      </c>
      <c r="B429" t="s">
        <v>788</v>
      </c>
      <c r="C429">
        <v>4599</v>
      </c>
      <c r="D429" t="s">
        <v>361</v>
      </c>
      <c r="E429" t="s">
        <v>817</v>
      </c>
      <c r="F429">
        <v>0</v>
      </c>
    </row>
    <row r="430" spans="1:6" x14ac:dyDescent="0.25">
      <c r="A430">
        <v>521</v>
      </c>
      <c r="B430" t="s">
        <v>788</v>
      </c>
      <c r="C430">
        <v>4576</v>
      </c>
      <c r="D430" t="s">
        <v>365</v>
      </c>
      <c r="E430" t="s">
        <v>817</v>
      </c>
      <c r="F430">
        <v>0</v>
      </c>
    </row>
    <row r="431" spans="1:6" x14ac:dyDescent="0.25">
      <c r="A431">
        <v>521</v>
      </c>
      <c r="B431" t="s">
        <v>788</v>
      </c>
      <c r="C431">
        <v>4601</v>
      </c>
      <c r="D431" t="s">
        <v>359</v>
      </c>
      <c r="E431" t="s">
        <v>817</v>
      </c>
      <c r="F431">
        <v>0</v>
      </c>
    </row>
    <row r="432" spans="1:6" x14ac:dyDescent="0.25">
      <c r="A432">
        <v>521</v>
      </c>
      <c r="B432" t="s">
        <v>788</v>
      </c>
      <c r="C432">
        <v>4604</v>
      </c>
      <c r="D432" t="s">
        <v>356</v>
      </c>
      <c r="E432" t="s">
        <v>817</v>
      </c>
      <c r="F432">
        <v>0</v>
      </c>
    </row>
    <row r="433" spans="1:6" x14ac:dyDescent="0.25">
      <c r="A433">
        <v>521</v>
      </c>
      <c r="B433" t="s">
        <v>788</v>
      </c>
      <c r="C433">
        <v>4600</v>
      </c>
      <c r="D433" t="s">
        <v>360</v>
      </c>
      <c r="E433" t="s">
        <v>817</v>
      </c>
      <c r="F433">
        <v>0</v>
      </c>
    </row>
    <row r="434" spans="1:6" x14ac:dyDescent="0.25">
      <c r="A434">
        <v>521</v>
      </c>
      <c r="B434" t="s">
        <v>788</v>
      </c>
      <c r="C434">
        <v>4607</v>
      </c>
      <c r="D434" t="s">
        <v>353</v>
      </c>
      <c r="E434" t="s">
        <v>817</v>
      </c>
      <c r="F434">
        <v>0</v>
      </c>
    </row>
    <row r="435" spans="1:6" x14ac:dyDescent="0.25">
      <c r="A435">
        <v>521</v>
      </c>
      <c r="B435" t="s">
        <v>788</v>
      </c>
      <c r="C435">
        <v>4577</v>
      </c>
      <c r="D435" t="s">
        <v>382</v>
      </c>
      <c r="E435" t="s">
        <v>817</v>
      </c>
      <c r="F435">
        <v>0</v>
      </c>
    </row>
    <row r="436" spans="1:6" x14ac:dyDescent="0.25">
      <c r="A436">
        <v>521</v>
      </c>
      <c r="B436" t="s">
        <v>788</v>
      </c>
      <c r="C436">
        <v>4610</v>
      </c>
      <c r="D436" t="s">
        <v>350</v>
      </c>
      <c r="E436" t="s">
        <v>817</v>
      </c>
      <c r="F436">
        <v>0</v>
      </c>
    </row>
    <row r="437" spans="1:6" x14ac:dyDescent="0.25">
      <c r="A437">
        <v>521</v>
      </c>
      <c r="B437" t="s">
        <v>788</v>
      </c>
      <c r="C437">
        <v>4611</v>
      </c>
      <c r="D437" t="s">
        <v>349</v>
      </c>
      <c r="E437" t="s">
        <v>817</v>
      </c>
      <c r="F437">
        <v>0</v>
      </c>
    </row>
    <row r="438" spans="1:6" x14ac:dyDescent="0.25">
      <c r="A438">
        <v>521</v>
      </c>
      <c r="B438" t="s">
        <v>788</v>
      </c>
      <c r="C438">
        <v>4605</v>
      </c>
      <c r="D438" t="s">
        <v>352</v>
      </c>
      <c r="E438" t="s">
        <v>817</v>
      </c>
      <c r="F438">
        <v>0</v>
      </c>
    </row>
    <row r="439" spans="1:6" x14ac:dyDescent="0.25">
      <c r="A439">
        <v>522</v>
      </c>
      <c r="B439" t="s">
        <v>787</v>
      </c>
      <c r="C439">
        <v>4589</v>
      </c>
      <c r="D439" t="s">
        <v>366</v>
      </c>
      <c r="E439" t="s">
        <v>817</v>
      </c>
      <c r="F439">
        <v>0</v>
      </c>
    </row>
    <row r="440" spans="1:6" x14ac:dyDescent="0.25">
      <c r="A440">
        <v>522</v>
      </c>
      <c r="B440" t="s">
        <v>787</v>
      </c>
      <c r="C440">
        <v>4539</v>
      </c>
      <c r="D440" t="s">
        <v>415</v>
      </c>
      <c r="E440" t="s">
        <v>817</v>
      </c>
      <c r="F440">
        <v>0</v>
      </c>
    </row>
    <row r="441" spans="1:6" x14ac:dyDescent="0.25">
      <c r="A441">
        <v>522</v>
      </c>
      <c r="B441" t="s">
        <v>787</v>
      </c>
      <c r="C441">
        <v>4540</v>
      </c>
      <c r="D441" t="s">
        <v>414</v>
      </c>
      <c r="E441" t="s">
        <v>817</v>
      </c>
      <c r="F441">
        <v>0</v>
      </c>
    </row>
    <row r="442" spans="1:6" x14ac:dyDescent="0.25">
      <c r="A442">
        <v>522</v>
      </c>
      <c r="B442" t="s">
        <v>787</v>
      </c>
      <c r="C442">
        <v>4544</v>
      </c>
      <c r="D442" t="s">
        <v>410</v>
      </c>
      <c r="E442" t="s">
        <v>817</v>
      </c>
      <c r="F442">
        <v>0</v>
      </c>
    </row>
    <row r="443" spans="1:6" x14ac:dyDescent="0.25">
      <c r="A443">
        <v>522</v>
      </c>
      <c r="B443" t="s">
        <v>787</v>
      </c>
      <c r="C443">
        <v>4550</v>
      </c>
      <c r="D443" t="s">
        <v>404</v>
      </c>
      <c r="E443" t="s">
        <v>817</v>
      </c>
      <c r="F443">
        <v>0</v>
      </c>
    </row>
    <row r="444" spans="1:6" x14ac:dyDescent="0.25">
      <c r="A444">
        <v>522</v>
      </c>
      <c r="B444" t="s">
        <v>787</v>
      </c>
      <c r="C444">
        <v>4549</v>
      </c>
      <c r="D444" t="s">
        <v>405</v>
      </c>
      <c r="E444" t="s">
        <v>817</v>
      </c>
      <c r="F444">
        <v>0</v>
      </c>
    </row>
    <row r="445" spans="1:6" x14ac:dyDescent="0.25">
      <c r="A445">
        <v>522</v>
      </c>
      <c r="B445" t="s">
        <v>787</v>
      </c>
      <c r="C445">
        <v>4541</v>
      </c>
      <c r="D445" t="s">
        <v>413</v>
      </c>
      <c r="E445" t="s">
        <v>817</v>
      </c>
      <c r="F445">
        <v>0</v>
      </c>
    </row>
    <row r="446" spans="1:6" x14ac:dyDescent="0.25">
      <c r="A446">
        <v>522</v>
      </c>
      <c r="B446" t="s">
        <v>787</v>
      </c>
      <c r="C446">
        <v>4547</v>
      </c>
      <c r="D446" t="s">
        <v>407</v>
      </c>
      <c r="E446" t="s">
        <v>817</v>
      </c>
      <c r="F446">
        <v>0</v>
      </c>
    </row>
    <row r="447" spans="1:6" x14ac:dyDescent="0.25">
      <c r="A447">
        <v>522</v>
      </c>
      <c r="B447" t="s">
        <v>787</v>
      </c>
      <c r="C447">
        <v>4548</v>
      </c>
      <c r="D447" t="s">
        <v>406</v>
      </c>
      <c r="E447" t="s">
        <v>817</v>
      </c>
      <c r="F447">
        <v>0</v>
      </c>
    </row>
    <row r="448" spans="1:6" x14ac:dyDescent="0.25">
      <c r="A448">
        <v>522</v>
      </c>
      <c r="B448" t="s">
        <v>787</v>
      </c>
      <c r="C448">
        <v>4543</v>
      </c>
      <c r="D448" t="s">
        <v>411</v>
      </c>
      <c r="E448" t="s">
        <v>817</v>
      </c>
      <c r="F448">
        <v>0</v>
      </c>
    </row>
    <row r="449" spans="1:6" x14ac:dyDescent="0.25">
      <c r="A449">
        <v>522</v>
      </c>
      <c r="B449" t="s">
        <v>787</v>
      </c>
      <c r="C449">
        <v>4545</v>
      </c>
      <c r="D449" t="s">
        <v>409</v>
      </c>
      <c r="E449" t="s">
        <v>817</v>
      </c>
      <c r="F449">
        <v>0</v>
      </c>
    </row>
    <row r="450" spans="1:6" x14ac:dyDescent="0.25">
      <c r="A450">
        <v>522</v>
      </c>
      <c r="B450" t="s">
        <v>787</v>
      </c>
      <c r="C450">
        <v>4546</v>
      </c>
      <c r="D450" t="s">
        <v>408</v>
      </c>
      <c r="E450" t="s">
        <v>817</v>
      </c>
      <c r="F450">
        <v>0</v>
      </c>
    </row>
    <row r="451" spans="1:6" x14ac:dyDescent="0.25">
      <c r="A451">
        <v>522</v>
      </c>
      <c r="B451" t="s">
        <v>787</v>
      </c>
      <c r="C451">
        <v>4553</v>
      </c>
      <c r="D451" t="s">
        <v>401</v>
      </c>
      <c r="E451" t="s">
        <v>817</v>
      </c>
      <c r="F451">
        <v>0</v>
      </c>
    </row>
    <row r="452" spans="1:6" x14ac:dyDescent="0.25">
      <c r="A452">
        <v>522</v>
      </c>
      <c r="B452" t="s">
        <v>787</v>
      </c>
      <c r="C452">
        <v>4552</v>
      </c>
      <c r="D452" t="s">
        <v>402</v>
      </c>
      <c r="E452" t="s">
        <v>817</v>
      </c>
      <c r="F452">
        <v>0</v>
      </c>
    </row>
    <row r="453" spans="1:6" x14ac:dyDescent="0.25">
      <c r="A453">
        <v>522</v>
      </c>
      <c r="B453" t="s">
        <v>787</v>
      </c>
      <c r="C453">
        <v>4592</v>
      </c>
      <c r="D453" t="s">
        <v>366</v>
      </c>
      <c r="E453" t="s">
        <v>817</v>
      </c>
      <c r="F453">
        <v>0</v>
      </c>
    </row>
    <row r="454" spans="1:6" x14ac:dyDescent="0.25">
      <c r="A454">
        <v>522</v>
      </c>
      <c r="B454" t="s">
        <v>787</v>
      </c>
      <c r="C454">
        <v>4614</v>
      </c>
      <c r="D454" t="s">
        <v>344</v>
      </c>
      <c r="E454" t="s">
        <v>817</v>
      </c>
      <c r="F454">
        <v>0</v>
      </c>
    </row>
    <row r="455" spans="1:6" x14ac:dyDescent="0.25">
      <c r="A455">
        <v>522</v>
      </c>
      <c r="B455" t="s">
        <v>787</v>
      </c>
      <c r="C455">
        <v>4598</v>
      </c>
      <c r="D455" t="s">
        <v>362</v>
      </c>
      <c r="E455" t="s">
        <v>817</v>
      </c>
      <c r="F455">
        <v>0</v>
      </c>
    </row>
    <row r="456" spans="1:6" x14ac:dyDescent="0.25">
      <c r="A456">
        <v>522</v>
      </c>
      <c r="B456" t="s">
        <v>787</v>
      </c>
      <c r="C456">
        <v>4616</v>
      </c>
      <c r="D456" t="s">
        <v>342</v>
      </c>
      <c r="E456" t="s">
        <v>817</v>
      </c>
      <c r="F456">
        <v>0</v>
      </c>
    </row>
    <row r="457" spans="1:6" x14ac:dyDescent="0.25">
      <c r="A457">
        <v>522</v>
      </c>
      <c r="B457" t="s">
        <v>787</v>
      </c>
      <c r="C457">
        <v>4615</v>
      </c>
      <c r="D457" t="s">
        <v>343</v>
      </c>
      <c r="E457" t="s">
        <v>817</v>
      </c>
      <c r="F457">
        <v>0</v>
      </c>
    </row>
    <row r="458" spans="1:6" x14ac:dyDescent="0.25">
      <c r="A458">
        <v>522</v>
      </c>
      <c r="B458" t="s">
        <v>787</v>
      </c>
      <c r="C458">
        <v>4617</v>
      </c>
      <c r="D458" t="s">
        <v>341</v>
      </c>
      <c r="E458" t="s">
        <v>817</v>
      </c>
      <c r="F458">
        <v>0</v>
      </c>
    </row>
    <row r="459" spans="1:6" x14ac:dyDescent="0.25">
      <c r="A459">
        <v>522</v>
      </c>
      <c r="B459" t="s">
        <v>787</v>
      </c>
      <c r="C459">
        <v>4560</v>
      </c>
      <c r="D459" t="s">
        <v>397</v>
      </c>
      <c r="E459" t="s">
        <v>817</v>
      </c>
      <c r="F459">
        <v>0</v>
      </c>
    </row>
    <row r="460" spans="1:6" x14ac:dyDescent="0.25">
      <c r="A460">
        <v>522</v>
      </c>
      <c r="B460" t="s">
        <v>787</v>
      </c>
      <c r="C460">
        <v>4561</v>
      </c>
      <c r="D460" t="s">
        <v>396</v>
      </c>
      <c r="E460" t="s">
        <v>817</v>
      </c>
      <c r="F460">
        <v>0</v>
      </c>
    </row>
    <row r="461" spans="1:6" x14ac:dyDescent="0.25">
      <c r="A461">
        <v>522</v>
      </c>
      <c r="B461" t="s">
        <v>787</v>
      </c>
      <c r="C461">
        <v>4562</v>
      </c>
      <c r="D461" t="s">
        <v>395</v>
      </c>
      <c r="E461" t="s">
        <v>817</v>
      </c>
      <c r="F461">
        <v>0</v>
      </c>
    </row>
    <row r="462" spans="1:6" x14ac:dyDescent="0.25">
      <c r="A462">
        <v>522</v>
      </c>
      <c r="B462" t="s">
        <v>787</v>
      </c>
      <c r="C462">
        <v>4563</v>
      </c>
      <c r="D462" t="s">
        <v>394</v>
      </c>
      <c r="E462" t="s">
        <v>817</v>
      </c>
      <c r="F462">
        <v>0</v>
      </c>
    </row>
    <row r="463" spans="1:6" x14ac:dyDescent="0.25">
      <c r="A463">
        <v>522</v>
      </c>
      <c r="B463" t="s">
        <v>787</v>
      </c>
      <c r="C463">
        <v>4564</v>
      </c>
      <c r="D463" t="s">
        <v>393</v>
      </c>
      <c r="E463" t="s">
        <v>817</v>
      </c>
      <c r="F463">
        <v>0</v>
      </c>
    </row>
    <row r="464" spans="1:6" x14ac:dyDescent="0.25">
      <c r="A464">
        <v>522</v>
      </c>
      <c r="B464" t="s">
        <v>787</v>
      </c>
      <c r="C464">
        <v>4565</v>
      </c>
      <c r="D464" t="s">
        <v>392</v>
      </c>
      <c r="E464" t="s">
        <v>817</v>
      </c>
      <c r="F464">
        <v>0</v>
      </c>
    </row>
    <row r="465" spans="1:6" x14ac:dyDescent="0.25">
      <c r="A465">
        <v>522</v>
      </c>
      <c r="B465" t="s">
        <v>787</v>
      </c>
      <c r="C465">
        <v>4566</v>
      </c>
      <c r="D465" t="s">
        <v>391</v>
      </c>
      <c r="E465" t="s">
        <v>817</v>
      </c>
      <c r="F465">
        <v>0</v>
      </c>
    </row>
    <row r="466" spans="1:6" x14ac:dyDescent="0.25">
      <c r="A466">
        <v>522</v>
      </c>
      <c r="B466" t="s">
        <v>787</v>
      </c>
      <c r="C466">
        <v>4567</v>
      </c>
      <c r="D466" t="s">
        <v>390</v>
      </c>
      <c r="E466" t="s">
        <v>817</v>
      </c>
      <c r="F466">
        <v>0</v>
      </c>
    </row>
    <row r="467" spans="1:6" x14ac:dyDescent="0.25">
      <c r="A467">
        <v>522</v>
      </c>
      <c r="B467" t="s">
        <v>787</v>
      </c>
      <c r="C467">
        <v>4568</v>
      </c>
      <c r="D467" t="s">
        <v>389</v>
      </c>
      <c r="E467" t="s">
        <v>817</v>
      </c>
      <c r="F467">
        <v>0</v>
      </c>
    </row>
    <row r="468" spans="1:6" x14ac:dyDescent="0.25">
      <c r="A468">
        <v>522</v>
      </c>
      <c r="B468" t="s">
        <v>787</v>
      </c>
      <c r="C468">
        <v>4569</v>
      </c>
      <c r="D468" t="s">
        <v>388</v>
      </c>
      <c r="E468" t="s">
        <v>817</v>
      </c>
      <c r="F468">
        <v>0</v>
      </c>
    </row>
    <row r="469" spans="1:6" x14ac:dyDescent="0.25">
      <c r="A469">
        <v>522</v>
      </c>
      <c r="B469" t="s">
        <v>787</v>
      </c>
      <c r="C469">
        <v>4570</v>
      </c>
      <c r="D469" t="s">
        <v>387</v>
      </c>
      <c r="E469" t="s">
        <v>817</v>
      </c>
      <c r="F469">
        <v>0</v>
      </c>
    </row>
    <row r="470" spans="1:6" x14ac:dyDescent="0.25">
      <c r="A470">
        <v>522</v>
      </c>
      <c r="B470" t="s">
        <v>787</v>
      </c>
      <c r="C470">
        <v>4571</v>
      </c>
      <c r="D470" t="s">
        <v>386</v>
      </c>
      <c r="E470" t="s">
        <v>817</v>
      </c>
      <c r="F470">
        <v>0</v>
      </c>
    </row>
    <row r="471" spans="1:6" x14ac:dyDescent="0.25">
      <c r="A471">
        <v>522</v>
      </c>
      <c r="B471" t="s">
        <v>787</v>
      </c>
      <c r="C471">
        <v>4572</v>
      </c>
      <c r="D471" t="s">
        <v>385</v>
      </c>
      <c r="E471" t="s">
        <v>817</v>
      </c>
      <c r="F471">
        <v>0</v>
      </c>
    </row>
    <row r="472" spans="1:6" x14ac:dyDescent="0.25">
      <c r="A472">
        <v>522</v>
      </c>
      <c r="B472" t="s">
        <v>787</v>
      </c>
      <c r="C472">
        <v>4603</v>
      </c>
      <c r="D472" t="s">
        <v>316</v>
      </c>
      <c r="E472" t="s">
        <v>817</v>
      </c>
      <c r="F472">
        <v>0</v>
      </c>
    </row>
    <row r="473" spans="1:6" x14ac:dyDescent="0.25">
      <c r="A473">
        <v>522</v>
      </c>
      <c r="B473" t="s">
        <v>787</v>
      </c>
      <c r="C473">
        <v>4574</v>
      </c>
      <c r="D473" t="s">
        <v>383</v>
      </c>
      <c r="E473" t="s">
        <v>817</v>
      </c>
      <c r="F473">
        <v>0</v>
      </c>
    </row>
    <row r="474" spans="1:6" x14ac:dyDescent="0.25">
      <c r="A474">
        <v>522</v>
      </c>
      <c r="B474" t="s">
        <v>787</v>
      </c>
      <c r="C474">
        <v>4599</v>
      </c>
      <c r="D474" t="s">
        <v>361</v>
      </c>
      <c r="E474" t="s">
        <v>817</v>
      </c>
      <c r="F474">
        <v>0</v>
      </c>
    </row>
    <row r="475" spans="1:6" x14ac:dyDescent="0.25">
      <c r="A475">
        <v>522</v>
      </c>
      <c r="B475" t="s">
        <v>787</v>
      </c>
      <c r="C475">
        <v>4576</v>
      </c>
      <c r="D475" t="s">
        <v>365</v>
      </c>
      <c r="E475" t="s">
        <v>817</v>
      </c>
      <c r="F475">
        <v>0</v>
      </c>
    </row>
    <row r="476" spans="1:6" x14ac:dyDescent="0.25">
      <c r="A476">
        <v>522</v>
      </c>
      <c r="B476" t="s">
        <v>787</v>
      </c>
      <c r="C476">
        <v>4601</v>
      </c>
      <c r="D476" t="s">
        <v>359</v>
      </c>
      <c r="E476" t="s">
        <v>817</v>
      </c>
      <c r="F476">
        <v>0</v>
      </c>
    </row>
    <row r="477" spans="1:6" x14ac:dyDescent="0.25">
      <c r="A477">
        <v>522</v>
      </c>
      <c r="B477" t="s">
        <v>787</v>
      </c>
      <c r="C477">
        <v>4604</v>
      </c>
      <c r="D477" t="s">
        <v>356</v>
      </c>
      <c r="E477" t="s">
        <v>817</v>
      </c>
      <c r="F477">
        <v>0</v>
      </c>
    </row>
    <row r="478" spans="1:6" x14ac:dyDescent="0.25">
      <c r="A478">
        <v>522</v>
      </c>
      <c r="B478" t="s">
        <v>787</v>
      </c>
      <c r="C478">
        <v>4600</v>
      </c>
      <c r="D478" t="s">
        <v>360</v>
      </c>
      <c r="E478" t="s">
        <v>817</v>
      </c>
      <c r="F478">
        <v>0</v>
      </c>
    </row>
    <row r="479" spans="1:6" x14ac:dyDescent="0.25">
      <c r="A479">
        <v>522</v>
      </c>
      <c r="B479" t="s">
        <v>787</v>
      </c>
      <c r="C479">
        <v>4607</v>
      </c>
      <c r="D479" t="s">
        <v>353</v>
      </c>
      <c r="E479" t="s">
        <v>817</v>
      </c>
      <c r="F479">
        <v>0</v>
      </c>
    </row>
    <row r="480" spans="1:6" x14ac:dyDescent="0.25">
      <c r="A480">
        <v>522</v>
      </c>
      <c r="B480" t="s">
        <v>787</v>
      </c>
      <c r="C480">
        <v>4577</v>
      </c>
      <c r="D480" t="s">
        <v>382</v>
      </c>
      <c r="E480" t="s">
        <v>817</v>
      </c>
      <c r="F480">
        <v>0</v>
      </c>
    </row>
    <row r="481" spans="1:6" x14ac:dyDescent="0.25">
      <c r="A481">
        <v>522</v>
      </c>
      <c r="B481" t="s">
        <v>787</v>
      </c>
      <c r="C481">
        <v>4610</v>
      </c>
      <c r="D481" t="s">
        <v>350</v>
      </c>
      <c r="E481" t="s">
        <v>817</v>
      </c>
      <c r="F481">
        <v>0</v>
      </c>
    </row>
    <row r="482" spans="1:6" x14ac:dyDescent="0.25">
      <c r="A482">
        <v>522</v>
      </c>
      <c r="B482" t="s">
        <v>787</v>
      </c>
      <c r="C482">
        <v>4608</v>
      </c>
      <c r="D482" t="s">
        <v>352</v>
      </c>
      <c r="E482" t="s">
        <v>817</v>
      </c>
      <c r="F482">
        <v>0</v>
      </c>
    </row>
    <row r="483" spans="1:6" x14ac:dyDescent="0.25">
      <c r="A483">
        <v>522</v>
      </c>
      <c r="B483" t="s">
        <v>787</v>
      </c>
      <c r="C483">
        <v>4611</v>
      </c>
      <c r="D483" t="s">
        <v>349</v>
      </c>
      <c r="E483" t="s">
        <v>817</v>
      </c>
      <c r="F483">
        <v>0</v>
      </c>
    </row>
    <row r="484" spans="1:6" x14ac:dyDescent="0.25">
      <c r="A484">
        <v>523</v>
      </c>
      <c r="B484" t="s">
        <v>786</v>
      </c>
      <c r="C484">
        <v>4584</v>
      </c>
      <c r="D484" t="s">
        <v>316</v>
      </c>
      <c r="E484" t="s">
        <v>817</v>
      </c>
      <c r="F484">
        <v>0</v>
      </c>
    </row>
    <row r="485" spans="1:6" x14ac:dyDescent="0.25">
      <c r="A485">
        <v>523</v>
      </c>
      <c r="B485" t="s">
        <v>786</v>
      </c>
      <c r="C485">
        <v>4556</v>
      </c>
      <c r="D485" t="s">
        <v>397</v>
      </c>
      <c r="E485" t="s">
        <v>817</v>
      </c>
      <c r="F485">
        <v>0</v>
      </c>
    </row>
    <row r="486" spans="1:6" x14ac:dyDescent="0.25">
      <c r="A486">
        <v>523</v>
      </c>
      <c r="B486" t="s">
        <v>786</v>
      </c>
      <c r="C486">
        <v>4554</v>
      </c>
      <c r="D486" t="s">
        <v>400</v>
      </c>
      <c r="E486" t="s">
        <v>817</v>
      </c>
      <c r="F486">
        <v>0</v>
      </c>
    </row>
    <row r="487" spans="1:6" x14ac:dyDescent="0.25">
      <c r="A487">
        <v>523</v>
      </c>
      <c r="B487" t="s">
        <v>786</v>
      </c>
      <c r="C487">
        <v>4550</v>
      </c>
      <c r="D487" t="s">
        <v>404</v>
      </c>
      <c r="E487" t="s">
        <v>817</v>
      </c>
      <c r="F487">
        <v>0</v>
      </c>
    </row>
    <row r="488" spans="1:6" x14ac:dyDescent="0.25">
      <c r="A488">
        <v>523</v>
      </c>
      <c r="B488" t="s">
        <v>786</v>
      </c>
      <c r="C488">
        <v>4539</v>
      </c>
      <c r="D488" t="s">
        <v>415</v>
      </c>
      <c r="E488" t="s">
        <v>817</v>
      </c>
      <c r="F488">
        <v>0</v>
      </c>
    </row>
    <row r="489" spans="1:6" x14ac:dyDescent="0.25">
      <c r="A489">
        <v>523</v>
      </c>
      <c r="B489" t="s">
        <v>786</v>
      </c>
      <c r="C489">
        <v>4555</v>
      </c>
      <c r="D489" t="s">
        <v>399</v>
      </c>
      <c r="E489" t="s">
        <v>817</v>
      </c>
      <c r="F489">
        <v>0</v>
      </c>
    </row>
    <row r="490" spans="1:6" x14ac:dyDescent="0.25">
      <c r="A490">
        <v>523</v>
      </c>
      <c r="B490" t="s">
        <v>786</v>
      </c>
      <c r="C490">
        <v>4540</v>
      </c>
      <c r="D490" t="s">
        <v>414</v>
      </c>
      <c r="E490" t="s">
        <v>817</v>
      </c>
      <c r="F490">
        <v>0</v>
      </c>
    </row>
    <row r="491" spans="1:6" x14ac:dyDescent="0.25">
      <c r="A491">
        <v>523</v>
      </c>
      <c r="B491" t="s">
        <v>786</v>
      </c>
      <c r="C491">
        <v>4541</v>
      </c>
      <c r="D491" t="s">
        <v>413</v>
      </c>
      <c r="E491" t="s">
        <v>817</v>
      </c>
      <c r="F491">
        <v>0</v>
      </c>
    </row>
    <row r="492" spans="1:6" x14ac:dyDescent="0.25">
      <c r="A492">
        <v>523</v>
      </c>
      <c r="B492" t="s">
        <v>786</v>
      </c>
      <c r="C492">
        <v>4543</v>
      </c>
      <c r="D492" t="s">
        <v>411</v>
      </c>
      <c r="E492" t="s">
        <v>817</v>
      </c>
      <c r="F492">
        <v>0</v>
      </c>
    </row>
    <row r="493" spans="1:6" x14ac:dyDescent="0.25">
      <c r="A493">
        <v>523</v>
      </c>
      <c r="B493" t="s">
        <v>786</v>
      </c>
      <c r="C493">
        <v>4544</v>
      </c>
      <c r="D493" t="s">
        <v>410</v>
      </c>
      <c r="E493" t="s">
        <v>817</v>
      </c>
      <c r="F493">
        <v>0</v>
      </c>
    </row>
    <row r="494" spans="1:6" x14ac:dyDescent="0.25">
      <c r="A494">
        <v>523</v>
      </c>
      <c r="B494" t="s">
        <v>786</v>
      </c>
      <c r="C494">
        <v>4545</v>
      </c>
      <c r="D494" t="s">
        <v>409</v>
      </c>
      <c r="E494" t="s">
        <v>817</v>
      </c>
      <c r="F494">
        <v>0</v>
      </c>
    </row>
    <row r="495" spans="1:6" x14ac:dyDescent="0.25">
      <c r="A495">
        <v>523</v>
      </c>
      <c r="B495" t="s">
        <v>786</v>
      </c>
      <c r="C495">
        <v>4546</v>
      </c>
      <c r="D495" t="s">
        <v>408</v>
      </c>
      <c r="E495" t="s">
        <v>817</v>
      </c>
      <c r="F495">
        <v>0</v>
      </c>
    </row>
    <row r="496" spans="1:6" x14ac:dyDescent="0.25">
      <c r="A496">
        <v>523</v>
      </c>
      <c r="B496" t="s">
        <v>786</v>
      </c>
      <c r="C496">
        <v>4547</v>
      </c>
      <c r="D496" t="s">
        <v>407</v>
      </c>
      <c r="E496" t="s">
        <v>817</v>
      </c>
      <c r="F496">
        <v>0</v>
      </c>
    </row>
    <row r="497" spans="1:6" x14ac:dyDescent="0.25">
      <c r="A497">
        <v>523</v>
      </c>
      <c r="B497" t="s">
        <v>786</v>
      </c>
      <c r="C497">
        <v>4548</v>
      </c>
      <c r="D497" t="s">
        <v>406</v>
      </c>
      <c r="E497" t="s">
        <v>817</v>
      </c>
      <c r="F497">
        <v>0</v>
      </c>
    </row>
    <row r="498" spans="1:6" x14ac:dyDescent="0.25">
      <c r="A498">
        <v>523</v>
      </c>
      <c r="B498" t="s">
        <v>786</v>
      </c>
      <c r="C498">
        <v>4549</v>
      </c>
      <c r="D498" t="s">
        <v>405</v>
      </c>
      <c r="E498" t="s">
        <v>817</v>
      </c>
      <c r="F498">
        <v>0</v>
      </c>
    </row>
    <row r="499" spans="1:6" x14ac:dyDescent="0.25">
      <c r="A499">
        <v>523</v>
      </c>
      <c r="B499" t="s">
        <v>786</v>
      </c>
      <c r="C499">
        <v>4538</v>
      </c>
      <c r="D499" t="s">
        <v>416</v>
      </c>
      <c r="E499" t="s">
        <v>817</v>
      </c>
      <c r="F499">
        <v>0</v>
      </c>
    </row>
    <row r="500" spans="1:6" x14ac:dyDescent="0.25">
      <c r="A500">
        <v>523</v>
      </c>
      <c r="B500" t="s">
        <v>786</v>
      </c>
      <c r="C500">
        <v>4610</v>
      </c>
      <c r="D500" t="s">
        <v>350</v>
      </c>
      <c r="E500" t="s">
        <v>817</v>
      </c>
      <c r="F500">
        <v>0</v>
      </c>
    </row>
    <row r="501" spans="1:6" x14ac:dyDescent="0.25">
      <c r="A501">
        <v>523</v>
      </c>
      <c r="B501" t="s">
        <v>786</v>
      </c>
      <c r="C501">
        <v>4611</v>
      </c>
      <c r="D501" t="s">
        <v>349</v>
      </c>
      <c r="E501" t="s">
        <v>817</v>
      </c>
      <c r="F501">
        <v>0</v>
      </c>
    </row>
    <row r="502" spans="1:6" x14ac:dyDescent="0.25">
      <c r="A502">
        <v>524</v>
      </c>
      <c r="B502" t="s">
        <v>785</v>
      </c>
      <c r="C502">
        <v>4585</v>
      </c>
      <c r="D502" t="s">
        <v>316</v>
      </c>
      <c r="E502" t="s">
        <v>817</v>
      </c>
      <c r="F502">
        <v>0</v>
      </c>
    </row>
    <row r="503" spans="1:6" x14ac:dyDescent="0.25">
      <c r="A503">
        <v>524</v>
      </c>
      <c r="B503" t="s">
        <v>785</v>
      </c>
      <c r="C503">
        <v>4556</v>
      </c>
      <c r="D503" t="s">
        <v>397</v>
      </c>
      <c r="E503" t="s">
        <v>817</v>
      </c>
      <c r="F503">
        <v>0</v>
      </c>
    </row>
    <row r="504" spans="1:6" x14ac:dyDescent="0.25">
      <c r="A504">
        <v>524</v>
      </c>
      <c r="B504" t="s">
        <v>785</v>
      </c>
      <c r="C504">
        <v>4551</v>
      </c>
      <c r="D504" t="s">
        <v>403</v>
      </c>
      <c r="E504" t="s">
        <v>817</v>
      </c>
      <c r="F504">
        <v>0</v>
      </c>
    </row>
    <row r="505" spans="1:6" x14ac:dyDescent="0.25">
      <c r="A505">
        <v>524</v>
      </c>
      <c r="B505" t="s">
        <v>785</v>
      </c>
      <c r="C505">
        <v>4550</v>
      </c>
      <c r="D505" t="s">
        <v>404</v>
      </c>
      <c r="E505" t="s">
        <v>817</v>
      </c>
      <c r="F505">
        <v>0</v>
      </c>
    </row>
    <row r="506" spans="1:6" x14ac:dyDescent="0.25">
      <c r="A506">
        <v>524</v>
      </c>
      <c r="B506" t="s">
        <v>785</v>
      </c>
      <c r="C506">
        <v>4539</v>
      </c>
      <c r="D506" t="s">
        <v>415</v>
      </c>
      <c r="E506" t="s">
        <v>817</v>
      </c>
      <c r="F506">
        <v>0</v>
      </c>
    </row>
    <row r="507" spans="1:6" x14ac:dyDescent="0.25">
      <c r="A507">
        <v>524</v>
      </c>
      <c r="B507" t="s">
        <v>785</v>
      </c>
      <c r="C507">
        <v>4555</v>
      </c>
      <c r="D507" t="s">
        <v>399</v>
      </c>
      <c r="E507" t="s">
        <v>817</v>
      </c>
      <c r="F507">
        <v>0</v>
      </c>
    </row>
    <row r="508" spans="1:6" x14ac:dyDescent="0.25">
      <c r="A508">
        <v>524</v>
      </c>
      <c r="B508" t="s">
        <v>785</v>
      </c>
      <c r="C508">
        <v>4540</v>
      </c>
      <c r="D508" t="s">
        <v>414</v>
      </c>
      <c r="E508" t="s">
        <v>817</v>
      </c>
      <c r="F508">
        <v>0</v>
      </c>
    </row>
    <row r="509" spans="1:6" x14ac:dyDescent="0.25">
      <c r="A509">
        <v>524</v>
      </c>
      <c r="B509" t="s">
        <v>785</v>
      </c>
      <c r="C509">
        <v>4541</v>
      </c>
      <c r="D509" t="s">
        <v>413</v>
      </c>
      <c r="E509" t="s">
        <v>817</v>
      </c>
      <c r="F509">
        <v>0</v>
      </c>
    </row>
    <row r="510" spans="1:6" x14ac:dyDescent="0.25">
      <c r="A510">
        <v>524</v>
      </c>
      <c r="B510" t="s">
        <v>785</v>
      </c>
      <c r="C510">
        <v>4543</v>
      </c>
      <c r="D510" t="s">
        <v>411</v>
      </c>
      <c r="E510" t="s">
        <v>817</v>
      </c>
      <c r="F510">
        <v>0</v>
      </c>
    </row>
    <row r="511" spans="1:6" x14ac:dyDescent="0.25">
      <c r="A511">
        <v>524</v>
      </c>
      <c r="B511" t="s">
        <v>785</v>
      </c>
      <c r="C511">
        <v>4544</v>
      </c>
      <c r="D511" t="s">
        <v>410</v>
      </c>
      <c r="E511" t="s">
        <v>817</v>
      </c>
      <c r="F511">
        <v>0</v>
      </c>
    </row>
    <row r="512" spans="1:6" x14ac:dyDescent="0.25">
      <c r="A512">
        <v>524</v>
      </c>
      <c r="B512" t="s">
        <v>785</v>
      </c>
      <c r="C512">
        <v>4545</v>
      </c>
      <c r="D512" t="s">
        <v>409</v>
      </c>
      <c r="E512" t="s">
        <v>817</v>
      </c>
      <c r="F512">
        <v>0</v>
      </c>
    </row>
    <row r="513" spans="1:6" x14ac:dyDescent="0.25">
      <c r="A513">
        <v>524</v>
      </c>
      <c r="B513" t="s">
        <v>785</v>
      </c>
      <c r="C513">
        <v>4546</v>
      </c>
      <c r="D513" t="s">
        <v>408</v>
      </c>
      <c r="E513" t="s">
        <v>817</v>
      </c>
      <c r="F513">
        <v>0</v>
      </c>
    </row>
    <row r="514" spans="1:6" x14ac:dyDescent="0.25">
      <c r="A514">
        <v>524</v>
      </c>
      <c r="B514" t="s">
        <v>785</v>
      </c>
      <c r="C514">
        <v>4547</v>
      </c>
      <c r="D514" t="s">
        <v>407</v>
      </c>
      <c r="E514" t="s">
        <v>817</v>
      </c>
      <c r="F514">
        <v>0</v>
      </c>
    </row>
    <row r="515" spans="1:6" x14ac:dyDescent="0.25">
      <c r="A515">
        <v>524</v>
      </c>
      <c r="B515" t="s">
        <v>785</v>
      </c>
      <c r="C515">
        <v>4548</v>
      </c>
      <c r="D515" t="s">
        <v>406</v>
      </c>
      <c r="E515" t="s">
        <v>817</v>
      </c>
      <c r="F515">
        <v>0</v>
      </c>
    </row>
    <row r="516" spans="1:6" x14ac:dyDescent="0.25">
      <c r="A516">
        <v>524</v>
      </c>
      <c r="B516" t="s">
        <v>785</v>
      </c>
      <c r="C516">
        <v>4549</v>
      </c>
      <c r="D516" t="s">
        <v>405</v>
      </c>
      <c r="E516" t="s">
        <v>817</v>
      </c>
      <c r="F516">
        <v>0</v>
      </c>
    </row>
    <row r="517" spans="1:6" x14ac:dyDescent="0.25">
      <c r="A517">
        <v>524</v>
      </c>
      <c r="B517" t="s">
        <v>785</v>
      </c>
      <c r="C517">
        <v>4538</v>
      </c>
      <c r="D517" t="s">
        <v>416</v>
      </c>
      <c r="E517" t="s">
        <v>817</v>
      </c>
      <c r="F517">
        <v>0</v>
      </c>
    </row>
    <row r="518" spans="1:6" x14ac:dyDescent="0.25">
      <c r="A518">
        <v>524</v>
      </c>
      <c r="B518" t="s">
        <v>785</v>
      </c>
      <c r="C518">
        <v>4610</v>
      </c>
      <c r="D518" t="s">
        <v>350</v>
      </c>
      <c r="E518" t="s">
        <v>817</v>
      </c>
      <c r="F518">
        <v>0</v>
      </c>
    </row>
    <row r="519" spans="1:6" x14ac:dyDescent="0.25">
      <c r="A519">
        <v>524</v>
      </c>
      <c r="B519" t="s">
        <v>785</v>
      </c>
      <c r="C519">
        <v>4611</v>
      </c>
      <c r="D519" t="s">
        <v>349</v>
      </c>
      <c r="E519" t="s">
        <v>817</v>
      </c>
      <c r="F519">
        <v>0</v>
      </c>
    </row>
    <row r="520" spans="1:6" x14ac:dyDescent="0.25">
      <c r="A520">
        <v>525</v>
      </c>
      <c r="B520" t="s">
        <v>784</v>
      </c>
      <c r="C520">
        <v>4587</v>
      </c>
      <c r="D520" t="s">
        <v>316</v>
      </c>
      <c r="E520" t="s">
        <v>817</v>
      </c>
      <c r="F520">
        <v>0</v>
      </c>
    </row>
    <row r="521" spans="1:6" x14ac:dyDescent="0.25">
      <c r="A521">
        <v>525</v>
      </c>
      <c r="B521" t="s">
        <v>784</v>
      </c>
      <c r="C521">
        <v>4556</v>
      </c>
      <c r="D521" t="s">
        <v>397</v>
      </c>
      <c r="E521" t="s">
        <v>817</v>
      </c>
      <c r="F521">
        <v>0</v>
      </c>
    </row>
    <row r="522" spans="1:6" x14ac:dyDescent="0.25">
      <c r="A522">
        <v>525</v>
      </c>
      <c r="B522" t="s">
        <v>784</v>
      </c>
      <c r="C522">
        <v>4551</v>
      </c>
      <c r="D522" t="s">
        <v>403</v>
      </c>
      <c r="E522" t="s">
        <v>817</v>
      </c>
      <c r="F522">
        <v>0</v>
      </c>
    </row>
    <row r="523" spans="1:6" x14ac:dyDescent="0.25">
      <c r="A523">
        <v>525</v>
      </c>
      <c r="B523" t="s">
        <v>784</v>
      </c>
      <c r="C523">
        <v>4550</v>
      </c>
      <c r="D523" t="s">
        <v>404</v>
      </c>
      <c r="E523" t="s">
        <v>817</v>
      </c>
      <c r="F523">
        <v>0</v>
      </c>
    </row>
    <row r="524" spans="1:6" x14ac:dyDescent="0.25">
      <c r="A524">
        <v>525</v>
      </c>
      <c r="B524" t="s">
        <v>784</v>
      </c>
      <c r="C524">
        <v>4539</v>
      </c>
      <c r="D524" t="s">
        <v>415</v>
      </c>
      <c r="E524" t="s">
        <v>817</v>
      </c>
      <c r="F524">
        <v>0</v>
      </c>
    </row>
    <row r="525" spans="1:6" x14ac:dyDescent="0.25">
      <c r="A525">
        <v>525</v>
      </c>
      <c r="B525" t="s">
        <v>784</v>
      </c>
      <c r="C525">
        <v>4552</v>
      </c>
      <c r="D525" t="s">
        <v>402</v>
      </c>
      <c r="E525" t="s">
        <v>817</v>
      </c>
      <c r="F525">
        <v>0</v>
      </c>
    </row>
    <row r="526" spans="1:6" x14ac:dyDescent="0.25">
      <c r="A526">
        <v>525</v>
      </c>
      <c r="B526" t="s">
        <v>784</v>
      </c>
      <c r="C526">
        <v>4553</v>
      </c>
      <c r="D526" t="s">
        <v>401</v>
      </c>
      <c r="E526" t="s">
        <v>817</v>
      </c>
      <c r="F526">
        <v>0</v>
      </c>
    </row>
    <row r="527" spans="1:6" x14ac:dyDescent="0.25">
      <c r="A527">
        <v>525</v>
      </c>
      <c r="B527" t="s">
        <v>784</v>
      </c>
      <c r="C527">
        <v>4540</v>
      </c>
      <c r="D527" t="s">
        <v>414</v>
      </c>
      <c r="E527" t="s">
        <v>817</v>
      </c>
      <c r="F527">
        <v>0</v>
      </c>
    </row>
    <row r="528" spans="1:6" x14ac:dyDescent="0.25">
      <c r="A528">
        <v>525</v>
      </c>
      <c r="B528" t="s">
        <v>784</v>
      </c>
      <c r="C528">
        <v>4541</v>
      </c>
      <c r="D528" t="s">
        <v>413</v>
      </c>
      <c r="E528" t="s">
        <v>817</v>
      </c>
      <c r="F528">
        <v>0</v>
      </c>
    </row>
    <row r="529" spans="1:6" x14ac:dyDescent="0.25">
      <c r="A529">
        <v>525</v>
      </c>
      <c r="B529" t="s">
        <v>784</v>
      </c>
      <c r="C529">
        <v>4543</v>
      </c>
      <c r="D529" t="s">
        <v>411</v>
      </c>
      <c r="E529" t="s">
        <v>817</v>
      </c>
      <c r="F529">
        <v>0</v>
      </c>
    </row>
    <row r="530" spans="1:6" x14ac:dyDescent="0.25">
      <c r="A530">
        <v>525</v>
      </c>
      <c r="B530" t="s">
        <v>784</v>
      </c>
      <c r="C530">
        <v>4544</v>
      </c>
      <c r="D530" t="s">
        <v>410</v>
      </c>
      <c r="E530" t="s">
        <v>817</v>
      </c>
      <c r="F530">
        <v>0</v>
      </c>
    </row>
    <row r="531" spans="1:6" x14ac:dyDescent="0.25">
      <c r="A531">
        <v>525</v>
      </c>
      <c r="B531" t="s">
        <v>784</v>
      </c>
      <c r="C531">
        <v>4545</v>
      </c>
      <c r="D531" t="s">
        <v>409</v>
      </c>
      <c r="E531" t="s">
        <v>817</v>
      </c>
      <c r="F531">
        <v>0</v>
      </c>
    </row>
    <row r="532" spans="1:6" x14ac:dyDescent="0.25">
      <c r="A532">
        <v>525</v>
      </c>
      <c r="B532" t="s">
        <v>784</v>
      </c>
      <c r="C532">
        <v>4546</v>
      </c>
      <c r="D532" t="s">
        <v>408</v>
      </c>
      <c r="E532" t="s">
        <v>817</v>
      </c>
      <c r="F532">
        <v>0</v>
      </c>
    </row>
    <row r="533" spans="1:6" x14ac:dyDescent="0.25">
      <c r="A533">
        <v>525</v>
      </c>
      <c r="B533" t="s">
        <v>784</v>
      </c>
      <c r="C533">
        <v>4547</v>
      </c>
      <c r="D533" t="s">
        <v>407</v>
      </c>
      <c r="E533" t="s">
        <v>817</v>
      </c>
      <c r="F533">
        <v>0</v>
      </c>
    </row>
    <row r="534" spans="1:6" x14ac:dyDescent="0.25">
      <c r="A534">
        <v>525</v>
      </c>
      <c r="B534" t="s">
        <v>784</v>
      </c>
      <c r="C534">
        <v>4548</v>
      </c>
      <c r="D534" t="s">
        <v>406</v>
      </c>
      <c r="E534" t="s">
        <v>817</v>
      </c>
      <c r="F534">
        <v>0</v>
      </c>
    </row>
    <row r="535" spans="1:6" x14ac:dyDescent="0.25">
      <c r="A535">
        <v>525</v>
      </c>
      <c r="B535" t="s">
        <v>784</v>
      </c>
      <c r="C535">
        <v>4549</v>
      </c>
      <c r="D535" t="s">
        <v>405</v>
      </c>
      <c r="E535" t="s">
        <v>817</v>
      </c>
      <c r="F535">
        <v>0</v>
      </c>
    </row>
    <row r="536" spans="1:6" x14ac:dyDescent="0.25">
      <c r="A536">
        <v>525</v>
      </c>
      <c r="B536" t="s">
        <v>784</v>
      </c>
      <c r="C536">
        <v>4538</v>
      </c>
      <c r="D536" t="s">
        <v>416</v>
      </c>
      <c r="E536" t="s">
        <v>817</v>
      </c>
      <c r="F536">
        <v>0</v>
      </c>
    </row>
    <row r="537" spans="1:6" x14ac:dyDescent="0.25">
      <c r="A537">
        <v>525</v>
      </c>
      <c r="B537" t="s">
        <v>784</v>
      </c>
      <c r="C537">
        <v>4591</v>
      </c>
      <c r="D537" t="s">
        <v>368</v>
      </c>
      <c r="E537" t="s">
        <v>817</v>
      </c>
      <c r="F537">
        <v>0</v>
      </c>
    </row>
    <row r="538" spans="1:6" x14ac:dyDescent="0.25">
      <c r="A538">
        <v>525</v>
      </c>
      <c r="B538" t="s">
        <v>784</v>
      </c>
      <c r="C538">
        <v>4590</v>
      </c>
      <c r="D538" t="s">
        <v>370</v>
      </c>
      <c r="E538" t="s">
        <v>817</v>
      </c>
      <c r="F538">
        <v>0</v>
      </c>
    </row>
    <row r="539" spans="1:6" x14ac:dyDescent="0.25">
      <c r="A539">
        <v>525</v>
      </c>
      <c r="B539" t="s">
        <v>784</v>
      </c>
      <c r="C539">
        <v>4610</v>
      </c>
      <c r="D539" t="s">
        <v>350</v>
      </c>
      <c r="E539" t="s">
        <v>817</v>
      </c>
      <c r="F539">
        <v>0</v>
      </c>
    </row>
    <row r="540" spans="1:6" x14ac:dyDescent="0.25">
      <c r="A540">
        <v>525</v>
      </c>
      <c r="B540" t="s">
        <v>784</v>
      </c>
      <c r="C540">
        <v>4611</v>
      </c>
      <c r="D540" t="s">
        <v>349</v>
      </c>
      <c r="E540" t="s">
        <v>817</v>
      </c>
      <c r="F540">
        <v>0</v>
      </c>
    </row>
    <row r="541" spans="1:6" x14ac:dyDescent="0.25">
      <c r="A541">
        <v>510</v>
      </c>
      <c r="B541" t="s">
        <v>799</v>
      </c>
      <c r="C541">
        <v>4620</v>
      </c>
      <c r="D541" t="s">
        <v>337</v>
      </c>
      <c r="E541" t="s">
        <v>816</v>
      </c>
      <c r="F541">
        <v>1</v>
      </c>
    </row>
    <row r="542" spans="1:6" x14ac:dyDescent="0.25">
      <c r="A542">
        <v>510</v>
      </c>
      <c r="B542" t="s">
        <v>799</v>
      </c>
      <c r="C542">
        <v>4621</v>
      </c>
      <c r="D542" t="s">
        <v>336</v>
      </c>
      <c r="E542" t="s">
        <v>816</v>
      </c>
      <c r="F542">
        <v>1</v>
      </c>
    </row>
    <row r="543" spans="1:6" x14ac:dyDescent="0.25">
      <c r="A543">
        <v>510</v>
      </c>
      <c r="B543" t="s">
        <v>799</v>
      </c>
      <c r="C543">
        <v>4622</v>
      </c>
      <c r="D543" t="s">
        <v>335</v>
      </c>
      <c r="E543" t="s">
        <v>816</v>
      </c>
      <c r="F543">
        <v>0</v>
      </c>
    </row>
    <row r="544" spans="1:6" x14ac:dyDescent="0.25">
      <c r="A544">
        <v>510</v>
      </c>
      <c r="B544" t="s">
        <v>799</v>
      </c>
      <c r="C544">
        <v>4623</v>
      </c>
      <c r="D544" t="s">
        <v>334</v>
      </c>
      <c r="E544" t="s">
        <v>816</v>
      </c>
      <c r="F544">
        <v>0</v>
      </c>
    </row>
    <row r="545" spans="1:6" x14ac:dyDescent="0.25">
      <c r="A545">
        <v>510</v>
      </c>
      <c r="B545" t="s">
        <v>799</v>
      </c>
      <c r="C545">
        <v>4624</v>
      </c>
      <c r="D545" t="s">
        <v>333</v>
      </c>
      <c r="E545" t="s">
        <v>816</v>
      </c>
      <c r="F545">
        <v>1</v>
      </c>
    </row>
    <row r="546" spans="1:6" x14ac:dyDescent="0.25">
      <c r="A546">
        <v>510</v>
      </c>
      <c r="B546" t="s">
        <v>799</v>
      </c>
      <c r="C546">
        <v>4619</v>
      </c>
      <c r="D546" t="s">
        <v>338</v>
      </c>
      <c r="E546" t="s">
        <v>817</v>
      </c>
      <c r="F546">
        <v>0</v>
      </c>
    </row>
    <row r="547" spans="1:6" x14ac:dyDescent="0.25">
      <c r="A547">
        <v>510</v>
      </c>
      <c r="B547" t="s">
        <v>799</v>
      </c>
      <c r="C547">
        <v>4599</v>
      </c>
      <c r="D547" t="s">
        <v>361</v>
      </c>
      <c r="E547" t="s">
        <v>817</v>
      </c>
      <c r="F547">
        <v>0</v>
      </c>
    </row>
    <row r="548" spans="1:6" x14ac:dyDescent="0.25">
      <c r="A548">
        <v>510</v>
      </c>
      <c r="B548" t="s">
        <v>799</v>
      </c>
      <c r="C548">
        <v>4615</v>
      </c>
      <c r="D548" t="s">
        <v>343</v>
      </c>
      <c r="E548" t="s">
        <v>817</v>
      </c>
      <c r="F548">
        <v>0</v>
      </c>
    </row>
    <row r="549" spans="1:6" x14ac:dyDescent="0.25">
      <c r="A549">
        <v>510</v>
      </c>
      <c r="B549" t="s">
        <v>799</v>
      </c>
      <c r="C549">
        <v>4616</v>
      </c>
      <c r="D549" t="s">
        <v>342</v>
      </c>
      <c r="E549" t="s">
        <v>817</v>
      </c>
      <c r="F549">
        <v>0</v>
      </c>
    </row>
    <row r="550" spans="1:6" x14ac:dyDescent="0.25">
      <c r="A550">
        <v>510</v>
      </c>
      <c r="B550" t="s">
        <v>799</v>
      </c>
      <c r="C550">
        <v>4617</v>
      </c>
      <c r="D550" t="s">
        <v>341</v>
      </c>
      <c r="E550" t="s">
        <v>817</v>
      </c>
      <c r="F550">
        <v>0</v>
      </c>
    </row>
    <row r="551" spans="1:6" x14ac:dyDescent="0.25">
      <c r="A551">
        <v>510</v>
      </c>
      <c r="B551" t="s">
        <v>799</v>
      </c>
      <c r="C551">
        <v>4570</v>
      </c>
      <c r="D551" t="s">
        <v>387</v>
      </c>
      <c r="E551" t="s">
        <v>817</v>
      </c>
      <c r="F551">
        <v>0</v>
      </c>
    </row>
    <row r="552" spans="1:6" x14ac:dyDescent="0.25">
      <c r="A552">
        <v>510</v>
      </c>
      <c r="B552" t="s">
        <v>799</v>
      </c>
      <c r="C552">
        <v>4571</v>
      </c>
      <c r="D552" t="s">
        <v>386</v>
      </c>
      <c r="E552" t="s">
        <v>817</v>
      </c>
      <c r="F552">
        <v>0</v>
      </c>
    </row>
    <row r="553" spans="1:6" x14ac:dyDescent="0.25">
      <c r="A553">
        <v>510</v>
      </c>
      <c r="B553" t="s">
        <v>799</v>
      </c>
      <c r="C553">
        <v>4561</v>
      </c>
      <c r="D553" t="s">
        <v>396</v>
      </c>
      <c r="E553" t="s">
        <v>817</v>
      </c>
      <c r="F553">
        <v>0</v>
      </c>
    </row>
    <row r="554" spans="1:6" x14ac:dyDescent="0.25">
      <c r="A554">
        <v>510</v>
      </c>
      <c r="B554" t="s">
        <v>799</v>
      </c>
      <c r="C554">
        <v>4562</v>
      </c>
      <c r="D554" t="s">
        <v>395</v>
      </c>
      <c r="E554" t="s">
        <v>817</v>
      </c>
      <c r="F554">
        <v>0</v>
      </c>
    </row>
    <row r="555" spans="1:6" x14ac:dyDescent="0.25">
      <c r="A555">
        <v>510</v>
      </c>
      <c r="B555" t="s">
        <v>799</v>
      </c>
      <c r="C555">
        <v>4560</v>
      </c>
      <c r="D555" t="s">
        <v>397</v>
      </c>
      <c r="E555" t="s">
        <v>817</v>
      </c>
      <c r="F555">
        <v>0</v>
      </c>
    </row>
    <row r="556" spans="1:6" x14ac:dyDescent="0.25">
      <c r="A556">
        <v>510</v>
      </c>
      <c r="B556" t="s">
        <v>799</v>
      </c>
      <c r="C556">
        <v>4564</v>
      </c>
      <c r="D556" t="s">
        <v>393</v>
      </c>
      <c r="E556" t="s">
        <v>817</v>
      </c>
      <c r="F556">
        <v>0</v>
      </c>
    </row>
    <row r="557" spans="1:6" x14ac:dyDescent="0.25">
      <c r="A557">
        <v>510</v>
      </c>
      <c r="B557" t="s">
        <v>799</v>
      </c>
      <c r="C557">
        <v>4607</v>
      </c>
      <c r="D557" t="s">
        <v>353</v>
      </c>
      <c r="E557" t="s">
        <v>817</v>
      </c>
      <c r="F557">
        <v>0</v>
      </c>
    </row>
    <row r="558" spans="1:6" x14ac:dyDescent="0.25">
      <c r="A558">
        <v>510</v>
      </c>
      <c r="B558" t="s">
        <v>799</v>
      </c>
      <c r="C558">
        <v>4567</v>
      </c>
      <c r="D558" t="s">
        <v>390</v>
      </c>
      <c r="E558" t="s">
        <v>817</v>
      </c>
      <c r="F558">
        <v>0</v>
      </c>
    </row>
    <row r="559" spans="1:6" x14ac:dyDescent="0.25">
      <c r="A559">
        <v>510</v>
      </c>
      <c r="B559" t="s">
        <v>799</v>
      </c>
      <c r="C559">
        <v>4568</v>
      </c>
      <c r="D559" t="s">
        <v>389</v>
      </c>
      <c r="E559" t="s">
        <v>817</v>
      </c>
      <c r="F559">
        <v>0</v>
      </c>
    </row>
    <row r="560" spans="1:6" x14ac:dyDescent="0.25">
      <c r="A560">
        <v>510</v>
      </c>
      <c r="B560" t="s">
        <v>799</v>
      </c>
      <c r="C560">
        <v>4569</v>
      </c>
      <c r="D560" t="s">
        <v>388</v>
      </c>
      <c r="E560" t="s">
        <v>817</v>
      </c>
      <c r="F560">
        <v>0</v>
      </c>
    </row>
    <row r="561" spans="1:6" x14ac:dyDescent="0.25">
      <c r="A561">
        <v>510</v>
      </c>
      <c r="B561" t="s">
        <v>799</v>
      </c>
      <c r="C561">
        <v>4565</v>
      </c>
      <c r="D561" t="s">
        <v>392</v>
      </c>
      <c r="E561" t="s">
        <v>817</v>
      </c>
      <c r="F561">
        <v>0</v>
      </c>
    </row>
    <row r="562" spans="1:6" x14ac:dyDescent="0.25">
      <c r="A562">
        <v>510</v>
      </c>
      <c r="B562" t="s">
        <v>799</v>
      </c>
      <c r="C562">
        <v>4566</v>
      </c>
      <c r="D562" t="s">
        <v>391</v>
      </c>
      <c r="E562" t="s">
        <v>817</v>
      </c>
      <c r="F562">
        <v>0</v>
      </c>
    </row>
    <row r="563" spans="1:6" x14ac:dyDescent="0.25">
      <c r="A563">
        <v>510</v>
      </c>
      <c r="B563" t="s">
        <v>799</v>
      </c>
      <c r="C563">
        <v>4572</v>
      </c>
      <c r="D563" t="s">
        <v>385</v>
      </c>
      <c r="E563" t="s">
        <v>817</v>
      </c>
      <c r="F563">
        <v>0</v>
      </c>
    </row>
    <row r="564" spans="1:6" x14ac:dyDescent="0.25">
      <c r="A564">
        <v>510</v>
      </c>
      <c r="B564" t="s">
        <v>799</v>
      </c>
      <c r="C564">
        <v>4600</v>
      </c>
      <c r="D564" t="s">
        <v>360</v>
      </c>
      <c r="E564" t="s">
        <v>817</v>
      </c>
      <c r="F564">
        <v>0</v>
      </c>
    </row>
    <row r="565" spans="1:6" x14ac:dyDescent="0.25">
      <c r="A565">
        <v>510</v>
      </c>
      <c r="B565" t="s">
        <v>799</v>
      </c>
      <c r="C565">
        <v>4563</v>
      </c>
      <c r="D565" t="s">
        <v>394</v>
      </c>
      <c r="E565" t="s">
        <v>817</v>
      </c>
      <c r="F565">
        <v>0</v>
      </c>
    </row>
    <row r="566" spans="1:6" x14ac:dyDescent="0.25">
      <c r="A566">
        <v>515</v>
      </c>
      <c r="B566" t="s">
        <v>794</v>
      </c>
      <c r="C566">
        <v>4625</v>
      </c>
      <c r="D566" t="s">
        <v>332</v>
      </c>
      <c r="E566" t="s">
        <v>816</v>
      </c>
      <c r="F566">
        <v>0</v>
      </c>
    </row>
    <row r="567" spans="1:6" x14ac:dyDescent="0.25">
      <c r="A567">
        <v>516</v>
      </c>
      <c r="B567" t="s">
        <v>793</v>
      </c>
      <c r="C567">
        <v>4625</v>
      </c>
      <c r="D567" t="s">
        <v>332</v>
      </c>
      <c r="E567" t="s">
        <v>816</v>
      </c>
      <c r="F567">
        <v>0</v>
      </c>
    </row>
    <row r="568" spans="1:6" x14ac:dyDescent="0.25">
      <c r="A568">
        <v>511</v>
      </c>
      <c r="B568" t="s">
        <v>798</v>
      </c>
      <c r="C568">
        <v>4625</v>
      </c>
      <c r="D568" t="s">
        <v>332</v>
      </c>
      <c r="E568" t="s">
        <v>816</v>
      </c>
      <c r="F568">
        <v>0</v>
      </c>
    </row>
    <row r="569" spans="1:6" x14ac:dyDescent="0.25">
      <c r="A569">
        <v>517</v>
      </c>
      <c r="B569" t="s">
        <v>792</v>
      </c>
      <c r="C569">
        <v>4625</v>
      </c>
      <c r="D569" t="s">
        <v>332</v>
      </c>
      <c r="E569" t="s">
        <v>816</v>
      </c>
      <c r="F569">
        <v>0</v>
      </c>
    </row>
    <row r="570" spans="1:6" x14ac:dyDescent="0.25">
      <c r="A570">
        <v>510</v>
      </c>
      <c r="B570" t="s">
        <v>799</v>
      </c>
      <c r="C570">
        <v>4625</v>
      </c>
      <c r="D570" t="s">
        <v>332</v>
      </c>
      <c r="E570" t="s">
        <v>816</v>
      </c>
      <c r="F570">
        <v>0</v>
      </c>
    </row>
    <row r="571" spans="1:6" x14ac:dyDescent="0.25">
      <c r="A571">
        <v>518</v>
      </c>
      <c r="B571" t="s">
        <v>791</v>
      </c>
      <c r="C571">
        <v>4625</v>
      </c>
      <c r="D571" t="s">
        <v>332</v>
      </c>
      <c r="E571" t="s">
        <v>816</v>
      </c>
      <c r="F571">
        <v>0</v>
      </c>
    </row>
    <row r="572" spans="1:6" x14ac:dyDescent="0.25">
      <c r="A572">
        <v>519</v>
      </c>
      <c r="B572" t="s">
        <v>790</v>
      </c>
      <c r="C572">
        <v>4625</v>
      </c>
      <c r="D572" t="s">
        <v>332</v>
      </c>
      <c r="E572" t="s">
        <v>816</v>
      </c>
      <c r="F572">
        <v>0</v>
      </c>
    </row>
    <row r="573" spans="1:6" x14ac:dyDescent="0.25">
      <c r="A573">
        <v>512</v>
      </c>
      <c r="B573" t="s">
        <v>797</v>
      </c>
      <c r="C573">
        <v>4625</v>
      </c>
      <c r="D573" t="s">
        <v>332</v>
      </c>
      <c r="E573" t="s">
        <v>816</v>
      </c>
      <c r="F573">
        <v>0</v>
      </c>
    </row>
    <row r="574" spans="1:6" x14ac:dyDescent="0.25">
      <c r="A574">
        <v>520</v>
      </c>
      <c r="B574" t="s">
        <v>789</v>
      </c>
      <c r="C574">
        <v>4625</v>
      </c>
      <c r="D574" t="s">
        <v>332</v>
      </c>
      <c r="E574" t="s">
        <v>816</v>
      </c>
      <c r="F574">
        <v>0</v>
      </c>
    </row>
    <row r="575" spans="1:6" x14ac:dyDescent="0.25">
      <c r="A575">
        <v>522</v>
      </c>
      <c r="B575" t="s">
        <v>787</v>
      </c>
      <c r="C575">
        <v>4625</v>
      </c>
      <c r="D575" t="s">
        <v>332</v>
      </c>
      <c r="E575" t="s">
        <v>816</v>
      </c>
      <c r="F575">
        <v>0</v>
      </c>
    </row>
    <row r="576" spans="1:6" x14ac:dyDescent="0.25">
      <c r="A576">
        <v>521</v>
      </c>
      <c r="B576" t="s">
        <v>788</v>
      </c>
      <c r="C576">
        <v>4625</v>
      </c>
      <c r="D576" t="s">
        <v>332</v>
      </c>
      <c r="E576" t="s">
        <v>816</v>
      </c>
      <c r="F576">
        <v>0</v>
      </c>
    </row>
    <row r="577" spans="1:6" x14ac:dyDescent="0.25">
      <c r="A577">
        <v>523</v>
      </c>
      <c r="B577" t="s">
        <v>786</v>
      </c>
      <c r="C577">
        <v>4625</v>
      </c>
      <c r="D577" t="s">
        <v>332</v>
      </c>
      <c r="E577" t="s">
        <v>816</v>
      </c>
      <c r="F577">
        <v>0</v>
      </c>
    </row>
    <row r="578" spans="1:6" x14ac:dyDescent="0.25">
      <c r="A578">
        <v>524</v>
      </c>
      <c r="B578" t="s">
        <v>785</v>
      </c>
      <c r="C578">
        <v>4625</v>
      </c>
      <c r="D578" t="s">
        <v>332</v>
      </c>
      <c r="E578" t="s">
        <v>816</v>
      </c>
      <c r="F578">
        <v>0</v>
      </c>
    </row>
    <row r="579" spans="1:6" x14ac:dyDescent="0.25">
      <c r="A579">
        <v>513</v>
      </c>
      <c r="B579" t="s">
        <v>796</v>
      </c>
      <c r="C579">
        <v>4625</v>
      </c>
      <c r="D579" t="s">
        <v>332</v>
      </c>
      <c r="E579" t="s">
        <v>816</v>
      </c>
      <c r="F579">
        <v>0</v>
      </c>
    </row>
    <row r="580" spans="1:6" x14ac:dyDescent="0.25">
      <c r="A580">
        <v>525</v>
      </c>
      <c r="B580" t="s">
        <v>784</v>
      </c>
      <c r="C580">
        <v>4625</v>
      </c>
      <c r="D580" t="s">
        <v>332</v>
      </c>
      <c r="E580" t="s">
        <v>816</v>
      </c>
      <c r="F580">
        <v>0</v>
      </c>
    </row>
    <row r="581" spans="1:6" x14ac:dyDescent="0.25">
      <c r="A581">
        <v>514</v>
      </c>
      <c r="B581" t="s">
        <v>795</v>
      </c>
      <c r="C581">
        <v>4625</v>
      </c>
      <c r="D581" t="s">
        <v>332</v>
      </c>
      <c r="E581" t="s">
        <v>816</v>
      </c>
      <c r="F581">
        <v>0</v>
      </c>
    </row>
    <row r="582" spans="1:6" x14ac:dyDescent="0.25">
      <c r="A582">
        <v>519</v>
      </c>
      <c r="B582" t="s">
        <v>790</v>
      </c>
      <c r="C582">
        <v>4538</v>
      </c>
      <c r="D582" t="s">
        <v>416</v>
      </c>
      <c r="E582" t="s">
        <v>817</v>
      </c>
      <c r="F582">
        <v>0</v>
      </c>
    </row>
    <row r="583" spans="1:6" x14ac:dyDescent="0.25">
      <c r="A583">
        <v>512</v>
      </c>
      <c r="B583" t="s">
        <v>797</v>
      </c>
      <c r="C583">
        <v>4538</v>
      </c>
      <c r="D583" t="s">
        <v>416</v>
      </c>
      <c r="E583" t="s">
        <v>817</v>
      </c>
      <c r="F583">
        <v>0</v>
      </c>
    </row>
    <row r="584" spans="1:6" x14ac:dyDescent="0.25">
      <c r="A584">
        <v>520</v>
      </c>
      <c r="B584" t="s">
        <v>789</v>
      </c>
      <c r="C584">
        <v>4538</v>
      </c>
      <c r="D584" t="s">
        <v>416</v>
      </c>
      <c r="E584" t="s">
        <v>817</v>
      </c>
      <c r="F584">
        <v>0</v>
      </c>
    </row>
    <row r="585" spans="1:6" x14ac:dyDescent="0.25">
      <c r="A585">
        <v>522</v>
      </c>
      <c r="B585" t="s">
        <v>787</v>
      </c>
      <c r="C585">
        <v>4538</v>
      </c>
      <c r="D585" t="s">
        <v>416</v>
      </c>
      <c r="E585" t="s">
        <v>817</v>
      </c>
      <c r="F585">
        <v>0</v>
      </c>
    </row>
    <row r="586" spans="1:6" x14ac:dyDescent="0.25">
      <c r="A586">
        <v>521</v>
      </c>
      <c r="B586" t="s">
        <v>788</v>
      </c>
      <c r="C586">
        <v>4538</v>
      </c>
      <c r="D586" t="s">
        <v>416</v>
      </c>
      <c r="E586" t="s">
        <v>817</v>
      </c>
      <c r="F586">
        <v>0</v>
      </c>
    </row>
    <row r="587" spans="1:6" x14ac:dyDescent="0.25">
      <c r="A587">
        <v>510</v>
      </c>
      <c r="B587" t="s">
        <v>799</v>
      </c>
      <c r="C587">
        <v>4626</v>
      </c>
      <c r="D587" t="s">
        <v>331</v>
      </c>
      <c r="E587" t="s">
        <v>816</v>
      </c>
      <c r="F587">
        <v>0</v>
      </c>
    </row>
    <row r="588" spans="1:6" x14ac:dyDescent="0.25">
      <c r="A588">
        <v>510</v>
      </c>
      <c r="B588" t="s">
        <v>799</v>
      </c>
      <c r="C588">
        <v>4627</v>
      </c>
      <c r="D588" t="s">
        <v>330</v>
      </c>
      <c r="E588" t="s">
        <v>816</v>
      </c>
      <c r="F588">
        <v>0</v>
      </c>
    </row>
    <row r="589" spans="1:6" x14ac:dyDescent="0.25">
      <c r="A589">
        <v>510</v>
      </c>
      <c r="B589" t="s">
        <v>799</v>
      </c>
      <c r="C589">
        <v>4628</v>
      </c>
      <c r="D589" t="s">
        <v>329</v>
      </c>
      <c r="E589" t="s">
        <v>816</v>
      </c>
      <c r="F589">
        <v>0</v>
      </c>
    </row>
    <row r="590" spans="1:6" x14ac:dyDescent="0.25">
      <c r="A590">
        <v>512</v>
      </c>
      <c r="B590" t="s">
        <v>797</v>
      </c>
      <c r="C590">
        <v>4397</v>
      </c>
      <c r="D590" t="s">
        <v>519</v>
      </c>
      <c r="E590" t="s">
        <v>816</v>
      </c>
      <c r="F590">
        <v>1</v>
      </c>
    </row>
    <row r="591" spans="1:6" x14ac:dyDescent="0.25">
      <c r="A591">
        <v>512</v>
      </c>
      <c r="B591" t="s">
        <v>797</v>
      </c>
      <c r="C591">
        <v>4398</v>
      </c>
      <c r="D591" t="s">
        <v>518</v>
      </c>
      <c r="E591" t="s">
        <v>816</v>
      </c>
      <c r="F591">
        <v>0</v>
      </c>
    </row>
    <row r="592" spans="1:6" x14ac:dyDescent="0.25">
      <c r="A592">
        <v>512</v>
      </c>
      <c r="B592" t="s">
        <v>797</v>
      </c>
      <c r="C592">
        <v>4399</v>
      </c>
      <c r="D592" t="s">
        <v>517</v>
      </c>
      <c r="E592" t="s">
        <v>816</v>
      </c>
      <c r="F592">
        <v>0</v>
      </c>
    </row>
    <row r="593" spans="1:6" x14ac:dyDescent="0.25">
      <c r="A593">
        <v>512</v>
      </c>
      <c r="B593" t="s">
        <v>797</v>
      </c>
      <c r="C593">
        <v>4400</v>
      </c>
      <c r="D593" t="s">
        <v>516</v>
      </c>
      <c r="E593" t="s">
        <v>816</v>
      </c>
      <c r="F593">
        <v>0</v>
      </c>
    </row>
    <row r="594" spans="1:6" x14ac:dyDescent="0.25">
      <c r="A594">
        <v>512</v>
      </c>
      <c r="B594" t="s">
        <v>797</v>
      </c>
      <c r="C594">
        <v>4401</v>
      </c>
      <c r="D594" t="s">
        <v>515</v>
      </c>
      <c r="E594" t="s">
        <v>816</v>
      </c>
      <c r="F594">
        <v>0</v>
      </c>
    </row>
    <row r="595" spans="1:6" x14ac:dyDescent="0.25">
      <c r="A595">
        <v>512</v>
      </c>
      <c r="B595" t="s">
        <v>797</v>
      </c>
      <c r="C595">
        <v>4402</v>
      </c>
      <c r="D595" t="s">
        <v>514</v>
      </c>
      <c r="E595" t="s">
        <v>816</v>
      </c>
      <c r="F595">
        <v>1</v>
      </c>
    </row>
    <row r="596" spans="1:6" x14ac:dyDescent="0.25">
      <c r="A596">
        <v>512</v>
      </c>
      <c r="B596" t="s">
        <v>797</v>
      </c>
      <c r="C596">
        <v>4403</v>
      </c>
      <c r="D596" t="s">
        <v>513</v>
      </c>
      <c r="E596" t="s">
        <v>816</v>
      </c>
      <c r="F596">
        <v>0</v>
      </c>
    </row>
    <row r="597" spans="1:6" x14ac:dyDescent="0.25">
      <c r="A597">
        <v>512</v>
      </c>
      <c r="B597" t="s">
        <v>797</v>
      </c>
      <c r="C597">
        <v>4408</v>
      </c>
      <c r="D597" t="s">
        <v>508</v>
      </c>
      <c r="E597" t="s">
        <v>816</v>
      </c>
      <c r="F597">
        <v>0</v>
      </c>
    </row>
    <row r="598" spans="1:6" x14ac:dyDescent="0.25">
      <c r="A598">
        <v>512</v>
      </c>
      <c r="B598" t="s">
        <v>797</v>
      </c>
      <c r="C598">
        <v>4410</v>
      </c>
      <c r="D598" t="s">
        <v>507</v>
      </c>
      <c r="E598" t="s">
        <v>816</v>
      </c>
      <c r="F598">
        <v>0</v>
      </c>
    </row>
    <row r="599" spans="1:6" x14ac:dyDescent="0.25">
      <c r="A599">
        <v>512</v>
      </c>
      <c r="B599" t="s">
        <v>797</v>
      </c>
      <c r="C599">
        <v>4428</v>
      </c>
      <c r="D599" t="s">
        <v>484</v>
      </c>
      <c r="E599" t="s">
        <v>816</v>
      </c>
      <c r="F599">
        <v>1</v>
      </c>
    </row>
    <row r="600" spans="1:6" x14ac:dyDescent="0.25">
      <c r="A600">
        <v>512</v>
      </c>
      <c r="B600" t="s">
        <v>797</v>
      </c>
      <c r="C600">
        <v>4430</v>
      </c>
      <c r="D600" t="s">
        <v>483</v>
      </c>
      <c r="E600" t="s">
        <v>816</v>
      </c>
      <c r="F600">
        <v>0</v>
      </c>
    </row>
    <row r="601" spans="1:6" x14ac:dyDescent="0.25">
      <c r="A601">
        <v>512</v>
      </c>
      <c r="B601" t="s">
        <v>797</v>
      </c>
      <c r="C601">
        <v>4432</v>
      </c>
      <c r="D601" t="s">
        <v>492</v>
      </c>
      <c r="E601" t="s">
        <v>816</v>
      </c>
      <c r="F601">
        <v>0</v>
      </c>
    </row>
    <row r="602" spans="1:6" x14ac:dyDescent="0.25">
      <c r="A602">
        <v>512</v>
      </c>
      <c r="B602" t="s">
        <v>797</v>
      </c>
      <c r="C602">
        <v>4434</v>
      </c>
      <c r="D602" t="s">
        <v>491</v>
      </c>
      <c r="E602" t="s">
        <v>816</v>
      </c>
      <c r="F602">
        <v>0</v>
      </c>
    </row>
    <row r="603" spans="1:6" x14ac:dyDescent="0.25">
      <c r="A603">
        <v>512</v>
      </c>
      <c r="B603" t="s">
        <v>797</v>
      </c>
      <c r="C603">
        <v>4436</v>
      </c>
      <c r="D603" t="s">
        <v>490</v>
      </c>
      <c r="E603" t="s">
        <v>816</v>
      </c>
      <c r="F603">
        <v>0</v>
      </c>
    </row>
    <row r="604" spans="1:6" x14ac:dyDescent="0.25">
      <c r="A604">
        <v>512</v>
      </c>
      <c r="B604" t="s">
        <v>797</v>
      </c>
      <c r="C604">
        <v>4438</v>
      </c>
      <c r="D604" t="s">
        <v>489</v>
      </c>
      <c r="E604" t="s">
        <v>816</v>
      </c>
      <c r="F604">
        <v>1</v>
      </c>
    </row>
    <row r="605" spans="1:6" x14ac:dyDescent="0.25">
      <c r="A605">
        <v>512</v>
      </c>
      <c r="B605" t="s">
        <v>797</v>
      </c>
      <c r="C605">
        <v>4440</v>
      </c>
      <c r="D605" t="s">
        <v>488</v>
      </c>
      <c r="E605" t="s">
        <v>816</v>
      </c>
      <c r="F605">
        <v>1</v>
      </c>
    </row>
    <row r="606" spans="1:6" x14ac:dyDescent="0.25">
      <c r="A606">
        <v>512</v>
      </c>
      <c r="B606" t="s">
        <v>797</v>
      </c>
      <c r="C606">
        <v>4448</v>
      </c>
      <c r="D606" t="s">
        <v>484</v>
      </c>
      <c r="E606" t="s">
        <v>816</v>
      </c>
      <c r="F606">
        <v>1</v>
      </c>
    </row>
    <row r="607" spans="1:6" x14ac:dyDescent="0.25">
      <c r="A607">
        <v>512</v>
      </c>
      <c r="B607" t="s">
        <v>797</v>
      </c>
      <c r="C607">
        <v>4450</v>
      </c>
      <c r="D607" t="s">
        <v>483</v>
      </c>
      <c r="E607" t="s">
        <v>816</v>
      </c>
      <c r="F607">
        <v>0</v>
      </c>
    </row>
    <row r="608" spans="1:6" x14ac:dyDescent="0.25">
      <c r="A608">
        <v>512</v>
      </c>
      <c r="B608" t="s">
        <v>797</v>
      </c>
      <c r="C608">
        <v>4452</v>
      </c>
      <c r="D608" t="s">
        <v>482</v>
      </c>
      <c r="E608" t="s">
        <v>816</v>
      </c>
      <c r="F608">
        <v>0</v>
      </c>
    </row>
    <row r="609" spans="1:6" x14ac:dyDescent="0.25">
      <c r="A609">
        <v>512</v>
      </c>
      <c r="B609" t="s">
        <v>797</v>
      </c>
      <c r="C609">
        <v>4454</v>
      </c>
      <c r="D609" t="s">
        <v>481</v>
      </c>
      <c r="E609" t="s">
        <v>816</v>
      </c>
      <c r="F609">
        <v>0</v>
      </c>
    </row>
    <row r="610" spans="1:6" x14ac:dyDescent="0.25">
      <c r="A610">
        <v>512</v>
      </c>
      <c r="B610" t="s">
        <v>797</v>
      </c>
      <c r="C610">
        <v>4460</v>
      </c>
      <c r="D610" t="s">
        <v>479</v>
      </c>
      <c r="E610" t="s">
        <v>816</v>
      </c>
      <c r="F610">
        <v>1</v>
      </c>
    </row>
    <row r="611" spans="1:6" x14ac:dyDescent="0.25">
      <c r="A611">
        <v>512</v>
      </c>
      <c r="B611" t="s">
        <v>797</v>
      </c>
      <c r="C611">
        <v>4462</v>
      </c>
      <c r="D611" t="s">
        <v>478</v>
      </c>
      <c r="E611" t="s">
        <v>816</v>
      </c>
      <c r="F611">
        <v>0</v>
      </c>
    </row>
    <row r="612" spans="1:6" x14ac:dyDescent="0.25">
      <c r="A612">
        <v>512</v>
      </c>
      <c r="B612" t="s">
        <v>797</v>
      </c>
      <c r="C612">
        <v>4464</v>
      </c>
      <c r="D612" t="s">
        <v>477</v>
      </c>
      <c r="E612" t="s">
        <v>816</v>
      </c>
      <c r="F612">
        <v>1</v>
      </c>
    </row>
    <row r="613" spans="1:6" x14ac:dyDescent="0.25">
      <c r="A613">
        <v>512</v>
      </c>
      <c r="B613" t="s">
        <v>797</v>
      </c>
      <c r="C613">
        <v>4466</v>
      </c>
      <c r="D613" t="s">
        <v>476</v>
      </c>
      <c r="E613" t="s">
        <v>816</v>
      </c>
      <c r="F613">
        <v>0</v>
      </c>
    </row>
    <row r="614" spans="1:6" x14ac:dyDescent="0.25">
      <c r="A614">
        <v>512</v>
      </c>
      <c r="B614" t="s">
        <v>797</v>
      </c>
      <c r="C614">
        <v>4468</v>
      </c>
      <c r="D614" t="s">
        <v>475</v>
      </c>
      <c r="E614" t="s">
        <v>816</v>
      </c>
      <c r="F614">
        <v>0</v>
      </c>
    </row>
    <row r="615" spans="1:6" x14ac:dyDescent="0.25">
      <c r="A615">
        <v>512</v>
      </c>
      <c r="B615" t="s">
        <v>797</v>
      </c>
      <c r="C615">
        <v>4470</v>
      </c>
      <c r="D615" t="s">
        <v>474</v>
      </c>
      <c r="E615" t="s">
        <v>816</v>
      </c>
      <c r="F615">
        <v>1</v>
      </c>
    </row>
    <row r="616" spans="1:6" x14ac:dyDescent="0.25">
      <c r="A616">
        <v>512</v>
      </c>
      <c r="B616" t="s">
        <v>797</v>
      </c>
      <c r="C616">
        <v>4472</v>
      </c>
      <c r="D616" t="s">
        <v>473</v>
      </c>
      <c r="E616" t="s">
        <v>816</v>
      </c>
      <c r="F616">
        <v>1</v>
      </c>
    </row>
    <row r="617" spans="1:6" x14ac:dyDescent="0.25">
      <c r="A617">
        <v>512</v>
      </c>
      <c r="B617" t="s">
        <v>797</v>
      </c>
      <c r="C617">
        <v>4474</v>
      </c>
      <c r="D617" t="s">
        <v>472</v>
      </c>
      <c r="E617" t="s">
        <v>816</v>
      </c>
      <c r="F617">
        <v>0</v>
      </c>
    </row>
    <row r="618" spans="1:6" x14ac:dyDescent="0.25">
      <c r="A618">
        <v>512</v>
      </c>
      <c r="B618" t="s">
        <v>797</v>
      </c>
      <c r="C618">
        <v>4476</v>
      </c>
      <c r="D618" t="s">
        <v>470</v>
      </c>
      <c r="E618" t="s">
        <v>816</v>
      </c>
      <c r="F618">
        <v>0</v>
      </c>
    </row>
    <row r="619" spans="1:6" x14ac:dyDescent="0.25">
      <c r="A619">
        <v>512</v>
      </c>
      <c r="B619" t="s">
        <v>797</v>
      </c>
      <c r="C619">
        <v>4478</v>
      </c>
      <c r="D619" t="s">
        <v>468</v>
      </c>
      <c r="E619" t="s">
        <v>816</v>
      </c>
      <c r="F619">
        <v>0</v>
      </c>
    </row>
    <row r="620" spans="1:6" x14ac:dyDescent="0.25">
      <c r="A620">
        <v>512</v>
      </c>
      <c r="B620" t="s">
        <v>797</v>
      </c>
      <c r="C620">
        <v>4480</v>
      </c>
      <c r="D620" t="s">
        <v>467</v>
      </c>
      <c r="E620" t="s">
        <v>816</v>
      </c>
      <c r="F620">
        <v>0</v>
      </c>
    </row>
    <row r="621" spans="1:6" x14ac:dyDescent="0.25">
      <c r="A621">
        <v>512</v>
      </c>
      <c r="B621" t="s">
        <v>797</v>
      </c>
      <c r="C621">
        <v>4482</v>
      </c>
      <c r="D621" t="s">
        <v>466</v>
      </c>
      <c r="E621" t="s">
        <v>816</v>
      </c>
      <c r="F621">
        <v>1</v>
      </c>
    </row>
    <row r="622" spans="1:6" x14ac:dyDescent="0.25">
      <c r="A622">
        <v>512</v>
      </c>
      <c r="B622" t="s">
        <v>797</v>
      </c>
      <c r="C622">
        <v>4484</v>
      </c>
      <c r="D622" t="s">
        <v>465</v>
      </c>
      <c r="E622" t="s">
        <v>816</v>
      </c>
      <c r="F622">
        <v>1</v>
      </c>
    </row>
    <row r="623" spans="1:6" x14ac:dyDescent="0.25">
      <c r="A623">
        <v>512</v>
      </c>
      <c r="B623" t="s">
        <v>797</v>
      </c>
      <c r="C623">
        <v>4486</v>
      </c>
      <c r="D623" t="s">
        <v>464</v>
      </c>
      <c r="E623" t="s">
        <v>816</v>
      </c>
      <c r="F623">
        <v>1</v>
      </c>
    </row>
    <row r="624" spans="1:6" x14ac:dyDescent="0.25">
      <c r="A624">
        <v>512</v>
      </c>
      <c r="B624" t="s">
        <v>797</v>
      </c>
      <c r="C624">
        <v>4487</v>
      </c>
      <c r="D624" t="s">
        <v>463</v>
      </c>
      <c r="E624" t="s">
        <v>816</v>
      </c>
      <c r="F624">
        <v>1</v>
      </c>
    </row>
    <row r="625" spans="1:6" x14ac:dyDescent="0.25">
      <c r="A625">
        <v>512</v>
      </c>
      <c r="B625" t="s">
        <v>797</v>
      </c>
      <c r="C625">
        <v>4488</v>
      </c>
      <c r="D625" t="s">
        <v>461</v>
      </c>
      <c r="E625" t="s">
        <v>816</v>
      </c>
      <c r="F625">
        <v>0</v>
      </c>
    </row>
    <row r="626" spans="1:6" x14ac:dyDescent="0.25">
      <c r="A626">
        <v>512</v>
      </c>
      <c r="B626" t="s">
        <v>797</v>
      </c>
      <c r="C626">
        <v>4489</v>
      </c>
      <c r="D626" t="s">
        <v>460</v>
      </c>
      <c r="E626" t="s">
        <v>816</v>
      </c>
      <c r="F626">
        <v>0</v>
      </c>
    </row>
    <row r="627" spans="1:6" x14ac:dyDescent="0.25">
      <c r="A627">
        <v>512</v>
      </c>
      <c r="B627" t="s">
        <v>797</v>
      </c>
      <c r="C627">
        <v>4490</v>
      </c>
      <c r="D627" t="s">
        <v>459</v>
      </c>
      <c r="E627" t="s">
        <v>816</v>
      </c>
      <c r="F627">
        <v>1</v>
      </c>
    </row>
    <row r="628" spans="1:6" x14ac:dyDescent="0.25">
      <c r="A628">
        <v>512</v>
      </c>
      <c r="B628" t="s">
        <v>797</v>
      </c>
      <c r="C628">
        <v>4491</v>
      </c>
      <c r="D628" t="s">
        <v>458</v>
      </c>
      <c r="E628" t="s">
        <v>816</v>
      </c>
      <c r="F628">
        <v>1</v>
      </c>
    </row>
    <row r="629" spans="1:6" x14ac:dyDescent="0.25">
      <c r="A629">
        <v>512</v>
      </c>
      <c r="B629" t="s">
        <v>797</v>
      </c>
      <c r="C629">
        <v>4492</v>
      </c>
      <c r="D629" t="s">
        <v>457</v>
      </c>
      <c r="E629" t="s">
        <v>816</v>
      </c>
      <c r="F629">
        <v>0</v>
      </c>
    </row>
    <row r="630" spans="1:6" x14ac:dyDescent="0.25">
      <c r="A630">
        <v>512</v>
      </c>
      <c r="B630" t="s">
        <v>797</v>
      </c>
      <c r="C630">
        <v>4493</v>
      </c>
      <c r="D630" t="s">
        <v>456</v>
      </c>
      <c r="E630" t="s">
        <v>816</v>
      </c>
      <c r="F630">
        <v>0</v>
      </c>
    </row>
    <row r="631" spans="1:6" x14ac:dyDescent="0.25">
      <c r="A631">
        <v>512</v>
      </c>
      <c r="B631" t="s">
        <v>797</v>
      </c>
      <c r="C631">
        <v>4494</v>
      </c>
      <c r="D631" t="s">
        <v>455</v>
      </c>
      <c r="E631" t="s">
        <v>816</v>
      </c>
      <c r="F631">
        <v>0</v>
      </c>
    </row>
    <row r="632" spans="1:6" x14ac:dyDescent="0.25">
      <c r="A632">
        <v>512</v>
      </c>
      <c r="B632" t="s">
        <v>797</v>
      </c>
      <c r="C632">
        <v>4495</v>
      </c>
      <c r="D632" t="s">
        <v>454</v>
      </c>
      <c r="E632" t="s">
        <v>816</v>
      </c>
      <c r="F632">
        <v>0</v>
      </c>
    </row>
    <row r="633" spans="1:6" x14ac:dyDescent="0.25">
      <c r="A633">
        <v>512</v>
      </c>
      <c r="B633" t="s">
        <v>797</v>
      </c>
      <c r="C633">
        <v>4496</v>
      </c>
      <c r="D633" t="s">
        <v>453</v>
      </c>
      <c r="E633" t="s">
        <v>816</v>
      </c>
      <c r="F633">
        <v>0</v>
      </c>
    </row>
    <row r="634" spans="1:6" x14ac:dyDescent="0.25">
      <c r="A634">
        <v>512</v>
      </c>
      <c r="B634" t="s">
        <v>797</v>
      </c>
      <c r="C634">
        <v>4497</v>
      </c>
      <c r="D634" t="s">
        <v>452</v>
      </c>
      <c r="E634" t="s">
        <v>816</v>
      </c>
      <c r="F634">
        <v>0</v>
      </c>
    </row>
    <row r="635" spans="1:6" x14ac:dyDescent="0.25">
      <c r="A635">
        <v>512</v>
      </c>
      <c r="B635" t="s">
        <v>797</v>
      </c>
      <c r="C635">
        <v>4498</v>
      </c>
      <c r="D635" t="s">
        <v>451</v>
      </c>
      <c r="E635" t="s">
        <v>816</v>
      </c>
      <c r="F635">
        <v>0</v>
      </c>
    </row>
    <row r="636" spans="1:6" x14ac:dyDescent="0.25">
      <c r="A636">
        <v>512</v>
      </c>
      <c r="B636" t="s">
        <v>797</v>
      </c>
      <c r="C636">
        <v>4499</v>
      </c>
      <c r="D636" t="s">
        <v>450</v>
      </c>
      <c r="E636" t="s">
        <v>816</v>
      </c>
      <c r="F636">
        <v>0</v>
      </c>
    </row>
    <row r="637" spans="1:6" x14ac:dyDescent="0.25">
      <c r="A637">
        <v>512</v>
      </c>
      <c r="B637" t="s">
        <v>797</v>
      </c>
      <c r="C637">
        <v>4500</v>
      </c>
      <c r="D637" t="s">
        <v>449</v>
      </c>
      <c r="E637" t="s">
        <v>816</v>
      </c>
      <c r="F637">
        <v>0</v>
      </c>
    </row>
    <row r="638" spans="1:6" x14ac:dyDescent="0.25">
      <c r="A638">
        <v>512</v>
      </c>
      <c r="B638" t="s">
        <v>797</v>
      </c>
      <c r="C638">
        <v>4501</v>
      </c>
      <c r="D638" t="s">
        <v>448</v>
      </c>
      <c r="E638" t="s">
        <v>816</v>
      </c>
      <c r="F638">
        <v>0</v>
      </c>
    </row>
    <row r="639" spans="1:6" x14ac:dyDescent="0.25">
      <c r="A639">
        <v>512</v>
      </c>
      <c r="B639" t="s">
        <v>797</v>
      </c>
      <c r="C639">
        <v>4502</v>
      </c>
      <c r="D639" t="s">
        <v>447</v>
      </c>
      <c r="E639" t="s">
        <v>816</v>
      </c>
      <c r="F639">
        <v>0</v>
      </c>
    </row>
    <row r="640" spans="1:6" x14ac:dyDescent="0.25">
      <c r="A640">
        <v>512</v>
      </c>
      <c r="B640" t="s">
        <v>797</v>
      </c>
      <c r="C640">
        <v>4503</v>
      </c>
      <c r="D640" t="s">
        <v>446</v>
      </c>
      <c r="E640" t="s">
        <v>816</v>
      </c>
      <c r="F640">
        <v>0</v>
      </c>
    </row>
    <row r="641" spans="1:6" x14ac:dyDescent="0.25">
      <c r="A641">
        <v>512</v>
      </c>
      <c r="B641" t="s">
        <v>797</v>
      </c>
      <c r="C641">
        <v>4504</v>
      </c>
      <c r="D641" t="s">
        <v>445</v>
      </c>
      <c r="E641" t="s">
        <v>816</v>
      </c>
      <c r="F641">
        <v>0</v>
      </c>
    </row>
    <row r="642" spans="1:6" x14ac:dyDescent="0.25">
      <c r="A642">
        <v>512</v>
      </c>
      <c r="B642" t="s">
        <v>797</v>
      </c>
      <c r="C642">
        <v>4505</v>
      </c>
      <c r="D642" t="s">
        <v>444</v>
      </c>
      <c r="E642" t="s">
        <v>816</v>
      </c>
      <c r="F642">
        <v>0</v>
      </c>
    </row>
    <row r="643" spans="1:6" x14ac:dyDescent="0.25">
      <c r="A643">
        <v>512</v>
      </c>
      <c r="B643" t="s">
        <v>797</v>
      </c>
      <c r="C643">
        <v>4506</v>
      </c>
      <c r="D643" t="s">
        <v>443</v>
      </c>
      <c r="E643" t="s">
        <v>816</v>
      </c>
      <c r="F643">
        <v>0</v>
      </c>
    </row>
    <row r="644" spans="1:6" x14ac:dyDescent="0.25">
      <c r="A644">
        <v>512</v>
      </c>
      <c r="B644" t="s">
        <v>797</v>
      </c>
      <c r="C644">
        <v>4507</v>
      </c>
      <c r="D644" t="s">
        <v>442</v>
      </c>
      <c r="E644" t="s">
        <v>816</v>
      </c>
      <c r="F644">
        <v>0</v>
      </c>
    </row>
    <row r="645" spans="1:6" x14ac:dyDescent="0.25">
      <c r="A645">
        <v>512</v>
      </c>
      <c r="B645" t="s">
        <v>797</v>
      </c>
      <c r="C645">
        <v>4508</v>
      </c>
      <c r="D645" t="s">
        <v>441</v>
      </c>
      <c r="E645" t="s">
        <v>816</v>
      </c>
      <c r="F645">
        <v>0</v>
      </c>
    </row>
    <row r="646" spans="1:6" x14ac:dyDescent="0.25">
      <c r="A646">
        <v>512</v>
      </c>
      <c r="B646" t="s">
        <v>797</v>
      </c>
      <c r="C646">
        <v>4509</v>
      </c>
      <c r="D646" t="s">
        <v>439</v>
      </c>
      <c r="E646" t="s">
        <v>816</v>
      </c>
      <c r="F646">
        <v>0</v>
      </c>
    </row>
    <row r="647" spans="1:6" x14ac:dyDescent="0.25">
      <c r="A647">
        <v>512</v>
      </c>
      <c r="B647" t="s">
        <v>797</v>
      </c>
      <c r="C647">
        <v>4512</v>
      </c>
      <c r="D647" t="s">
        <v>440</v>
      </c>
      <c r="E647" t="s">
        <v>816</v>
      </c>
      <c r="F647">
        <v>0</v>
      </c>
    </row>
    <row r="648" spans="1:6" x14ac:dyDescent="0.25">
      <c r="A648">
        <v>512</v>
      </c>
      <c r="B648" t="s">
        <v>797</v>
      </c>
      <c r="C648">
        <v>4514</v>
      </c>
      <c r="D648" t="s">
        <v>438</v>
      </c>
      <c r="E648" t="s">
        <v>816</v>
      </c>
      <c r="F648">
        <v>0</v>
      </c>
    </row>
    <row r="649" spans="1:6" x14ac:dyDescent="0.25">
      <c r="A649">
        <v>512</v>
      </c>
      <c r="B649" t="s">
        <v>797</v>
      </c>
      <c r="C649">
        <v>4515</v>
      </c>
      <c r="D649" t="s">
        <v>437</v>
      </c>
      <c r="E649" t="s">
        <v>816</v>
      </c>
      <c r="F649">
        <v>0</v>
      </c>
    </row>
    <row r="650" spans="1:6" x14ac:dyDescent="0.25">
      <c r="A650">
        <v>512</v>
      </c>
      <c r="B650" t="s">
        <v>797</v>
      </c>
      <c r="C650">
        <v>4516</v>
      </c>
      <c r="D650" t="s">
        <v>436</v>
      </c>
      <c r="E650" t="s">
        <v>816</v>
      </c>
      <c r="F650">
        <v>0</v>
      </c>
    </row>
    <row r="651" spans="1:6" x14ac:dyDescent="0.25">
      <c r="A651">
        <v>512</v>
      </c>
      <c r="B651" t="s">
        <v>797</v>
      </c>
      <c r="C651">
        <v>4517</v>
      </c>
      <c r="D651" t="s">
        <v>435</v>
      </c>
      <c r="E651" t="s">
        <v>816</v>
      </c>
      <c r="F651">
        <v>0</v>
      </c>
    </row>
    <row r="652" spans="1:6" x14ac:dyDescent="0.25">
      <c r="A652">
        <v>512</v>
      </c>
      <c r="B652" t="s">
        <v>797</v>
      </c>
      <c r="C652">
        <v>4518</v>
      </c>
      <c r="D652" t="s">
        <v>434</v>
      </c>
      <c r="E652" t="s">
        <v>816</v>
      </c>
      <c r="F652">
        <v>0</v>
      </c>
    </row>
    <row r="653" spans="1:6" x14ac:dyDescent="0.25">
      <c r="A653">
        <v>512</v>
      </c>
      <c r="B653" t="s">
        <v>797</v>
      </c>
      <c r="C653">
        <v>4519</v>
      </c>
      <c r="D653" t="s">
        <v>433</v>
      </c>
      <c r="E653" t="s">
        <v>816</v>
      </c>
      <c r="F653">
        <v>0</v>
      </c>
    </row>
    <row r="654" spans="1:6" x14ac:dyDescent="0.25">
      <c r="A654">
        <v>512</v>
      </c>
      <c r="B654" t="s">
        <v>797</v>
      </c>
      <c r="C654">
        <v>4520</v>
      </c>
      <c r="D654" t="s">
        <v>432</v>
      </c>
      <c r="E654" t="s">
        <v>816</v>
      </c>
      <c r="F654">
        <v>0</v>
      </c>
    </row>
    <row r="655" spans="1:6" x14ac:dyDescent="0.25">
      <c r="A655">
        <v>512</v>
      </c>
      <c r="B655" t="s">
        <v>797</v>
      </c>
      <c r="C655">
        <v>4521</v>
      </c>
      <c r="D655" t="s">
        <v>431</v>
      </c>
      <c r="E655" t="s">
        <v>816</v>
      </c>
      <c r="F655">
        <v>0</v>
      </c>
    </row>
    <row r="656" spans="1:6" x14ac:dyDescent="0.25">
      <c r="A656">
        <v>512</v>
      </c>
      <c r="B656" t="s">
        <v>797</v>
      </c>
      <c r="C656">
        <v>4522</v>
      </c>
      <c r="D656" t="s">
        <v>430</v>
      </c>
      <c r="E656" t="s">
        <v>816</v>
      </c>
      <c r="F656">
        <v>0</v>
      </c>
    </row>
    <row r="657" spans="1:6" x14ac:dyDescent="0.25">
      <c r="A657">
        <v>512</v>
      </c>
      <c r="B657" t="s">
        <v>797</v>
      </c>
      <c r="C657">
        <v>4523</v>
      </c>
      <c r="D657" t="s">
        <v>429</v>
      </c>
      <c r="E657" t="s">
        <v>816</v>
      </c>
      <c r="F657">
        <v>0</v>
      </c>
    </row>
    <row r="658" spans="1:6" x14ac:dyDescent="0.25">
      <c r="A658">
        <v>512</v>
      </c>
      <c r="B658" t="s">
        <v>797</v>
      </c>
      <c r="C658">
        <v>4524</v>
      </c>
      <c r="D658" t="s">
        <v>428</v>
      </c>
      <c r="E658" t="s">
        <v>816</v>
      </c>
      <c r="F658">
        <v>0</v>
      </c>
    </row>
    <row r="659" spans="1:6" x14ac:dyDescent="0.25">
      <c r="A659">
        <v>512</v>
      </c>
      <c r="B659" t="s">
        <v>797</v>
      </c>
      <c r="C659">
        <v>4525</v>
      </c>
      <c r="D659" t="s">
        <v>427</v>
      </c>
      <c r="E659" t="s">
        <v>816</v>
      </c>
      <c r="F659">
        <v>0</v>
      </c>
    </row>
    <row r="660" spans="1:6" x14ac:dyDescent="0.25">
      <c r="A660">
        <v>512</v>
      </c>
      <c r="B660" t="s">
        <v>797</v>
      </c>
      <c r="C660">
        <v>4527</v>
      </c>
      <c r="D660" t="s">
        <v>426</v>
      </c>
      <c r="E660" t="s">
        <v>816</v>
      </c>
      <c r="F660">
        <v>0</v>
      </c>
    </row>
    <row r="661" spans="1:6" x14ac:dyDescent="0.25">
      <c r="A661">
        <v>512</v>
      </c>
      <c r="B661" t="s">
        <v>797</v>
      </c>
      <c r="C661">
        <v>4528</v>
      </c>
      <c r="D661" t="s">
        <v>425</v>
      </c>
      <c r="E661" t="s">
        <v>816</v>
      </c>
      <c r="F661">
        <v>0</v>
      </c>
    </row>
    <row r="662" spans="1:6" x14ac:dyDescent="0.25">
      <c r="A662">
        <v>512</v>
      </c>
      <c r="B662" t="s">
        <v>797</v>
      </c>
      <c r="C662">
        <v>4529</v>
      </c>
      <c r="D662" t="s">
        <v>360</v>
      </c>
      <c r="E662" t="s">
        <v>816</v>
      </c>
      <c r="F662">
        <v>0</v>
      </c>
    </row>
    <row r="663" spans="1:6" x14ac:dyDescent="0.25">
      <c r="A663">
        <v>512</v>
      </c>
      <c r="B663" t="s">
        <v>797</v>
      </c>
      <c r="C663">
        <v>4530</v>
      </c>
      <c r="D663" t="s">
        <v>424</v>
      </c>
      <c r="E663" t="s">
        <v>816</v>
      </c>
      <c r="F663">
        <v>0</v>
      </c>
    </row>
    <row r="664" spans="1:6" x14ac:dyDescent="0.25">
      <c r="A664">
        <v>512</v>
      </c>
      <c r="B664" t="s">
        <v>797</v>
      </c>
      <c r="C664">
        <v>4531</v>
      </c>
      <c r="D664" t="s">
        <v>423</v>
      </c>
      <c r="E664" t="s">
        <v>816</v>
      </c>
      <c r="F664">
        <v>0</v>
      </c>
    </row>
    <row r="665" spans="1:6" x14ac:dyDescent="0.25">
      <c r="A665">
        <v>512</v>
      </c>
      <c r="B665" t="s">
        <v>797</v>
      </c>
      <c r="C665">
        <v>4532</v>
      </c>
      <c r="D665" t="s">
        <v>422</v>
      </c>
      <c r="E665" t="s">
        <v>816</v>
      </c>
      <c r="F665">
        <v>0</v>
      </c>
    </row>
    <row r="666" spans="1:6" x14ac:dyDescent="0.25">
      <c r="A666">
        <v>512</v>
      </c>
      <c r="B666" t="s">
        <v>797</v>
      </c>
      <c r="C666">
        <v>4556</v>
      </c>
      <c r="D666" t="s">
        <v>397</v>
      </c>
      <c r="E666" t="s">
        <v>817</v>
      </c>
      <c r="F666">
        <v>0</v>
      </c>
    </row>
    <row r="667" spans="1:6" x14ac:dyDescent="0.25">
      <c r="A667">
        <v>512</v>
      </c>
      <c r="B667" t="s">
        <v>797</v>
      </c>
      <c r="C667">
        <v>4597</v>
      </c>
      <c r="D667" t="s">
        <v>362</v>
      </c>
      <c r="E667" t="s">
        <v>817</v>
      </c>
      <c r="F667">
        <v>0</v>
      </c>
    </row>
    <row r="668" spans="1:6" x14ac:dyDescent="0.25">
      <c r="A668">
        <v>512</v>
      </c>
      <c r="B668" t="s">
        <v>797</v>
      </c>
      <c r="C668">
        <v>4582</v>
      </c>
      <c r="D668" t="s">
        <v>316</v>
      </c>
      <c r="E668" t="s">
        <v>817</v>
      </c>
      <c r="F668">
        <v>0</v>
      </c>
    </row>
    <row r="669" spans="1:6" x14ac:dyDescent="0.25">
      <c r="A669">
        <v>512</v>
      </c>
      <c r="B669" t="s">
        <v>797</v>
      </c>
      <c r="C669">
        <v>4590</v>
      </c>
      <c r="D669" t="s">
        <v>370</v>
      </c>
      <c r="E669" t="s">
        <v>817</v>
      </c>
      <c r="F669">
        <v>0</v>
      </c>
    </row>
    <row r="670" spans="1:6" x14ac:dyDescent="0.25">
      <c r="A670">
        <v>512</v>
      </c>
      <c r="B670" t="s">
        <v>797</v>
      </c>
      <c r="C670">
        <v>4613</v>
      </c>
      <c r="D670" t="s">
        <v>346</v>
      </c>
      <c r="E670" t="s">
        <v>817</v>
      </c>
      <c r="F670">
        <v>0</v>
      </c>
    </row>
    <row r="671" spans="1:6" x14ac:dyDescent="0.25">
      <c r="A671">
        <v>512</v>
      </c>
      <c r="B671" t="s">
        <v>797</v>
      </c>
      <c r="C671">
        <v>4619</v>
      </c>
      <c r="D671" t="s">
        <v>338</v>
      </c>
      <c r="E671" t="s">
        <v>817</v>
      </c>
      <c r="F671">
        <v>0</v>
      </c>
    </row>
    <row r="672" spans="1:6" x14ac:dyDescent="0.25">
      <c r="A672">
        <v>512</v>
      </c>
      <c r="B672" t="s">
        <v>797</v>
      </c>
      <c r="C672">
        <v>4626</v>
      </c>
      <c r="D672" t="s">
        <v>331</v>
      </c>
      <c r="E672" t="s">
        <v>816</v>
      </c>
      <c r="F672">
        <v>0</v>
      </c>
    </row>
    <row r="673" spans="1:6" x14ac:dyDescent="0.25">
      <c r="A673">
        <v>512</v>
      </c>
      <c r="B673" t="s">
        <v>797</v>
      </c>
      <c r="C673">
        <v>4627</v>
      </c>
      <c r="D673" t="s">
        <v>330</v>
      </c>
      <c r="E673" t="s">
        <v>816</v>
      </c>
      <c r="F673">
        <v>0</v>
      </c>
    </row>
    <row r="674" spans="1:6" x14ac:dyDescent="0.25">
      <c r="A674">
        <v>512</v>
      </c>
      <c r="B674" t="s">
        <v>797</v>
      </c>
      <c r="C674">
        <v>4536</v>
      </c>
      <c r="D674" t="s">
        <v>418</v>
      </c>
      <c r="E674" t="s">
        <v>816</v>
      </c>
      <c r="F674">
        <v>0</v>
      </c>
    </row>
    <row r="675" spans="1:6" x14ac:dyDescent="0.25">
      <c r="A675">
        <v>512</v>
      </c>
      <c r="B675" t="s">
        <v>797</v>
      </c>
      <c r="C675">
        <v>4537</v>
      </c>
      <c r="D675" t="s">
        <v>417</v>
      </c>
      <c r="E675" t="s">
        <v>816</v>
      </c>
      <c r="F675">
        <v>1</v>
      </c>
    </row>
    <row r="676" spans="1:6" x14ac:dyDescent="0.25">
      <c r="A676">
        <v>512</v>
      </c>
      <c r="B676" t="s">
        <v>797</v>
      </c>
      <c r="C676">
        <v>4592</v>
      </c>
      <c r="D676" t="s">
        <v>366</v>
      </c>
      <c r="E676" t="s">
        <v>816</v>
      </c>
      <c r="F676">
        <v>0</v>
      </c>
    </row>
    <row r="677" spans="1:6" x14ac:dyDescent="0.25">
      <c r="A677">
        <v>512</v>
      </c>
      <c r="B677" t="s">
        <v>797</v>
      </c>
      <c r="C677">
        <v>4612</v>
      </c>
      <c r="D677" t="s">
        <v>348</v>
      </c>
      <c r="E677" t="s">
        <v>816</v>
      </c>
      <c r="F677">
        <v>0</v>
      </c>
    </row>
    <row r="678" spans="1:6" x14ac:dyDescent="0.25">
      <c r="A678">
        <v>512</v>
      </c>
      <c r="B678" t="s">
        <v>797</v>
      </c>
      <c r="C678">
        <v>4620</v>
      </c>
      <c r="D678" t="s">
        <v>337</v>
      </c>
      <c r="E678" t="s">
        <v>816</v>
      </c>
      <c r="F678">
        <v>1</v>
      </c>
    </row>
    <row r="679" spans="1:6" x14ac:dyDescent="0.25">
      <c r="A679">
        <v>512</v>
      </c>
      <c r="B679" t="s">
        <v>797</v>
      </c>
      <c r="C679">
        <v>4621</v>
      </c>
      <c r="D679" t="s">
        <v>336</v>
      </c>
      <c r="E679" t="s">
        <v>816</v>
      </c>
      <c r="F679">
        <v>1</v>
      </c>
    </row>
    <row r="680" spans="1:6" x14ac:dyDescent="0.25">
      <c r="A680">
        <v>512</v>
      </c>
      <c r="B680" t="s">
        <v>797</v>
      </c>
      <c r="C680">
        <v>4622</v>
      </c>
      <c r="D680" t="s">
        <v>335</v>
      </c>
      <c r="E680" t="s">
        <v>816</v>
      </c>
      <c r="F680">
        <v>0</v>
      </c>
    </row>
    <row r="681" spans="1:6" x14ac:dyDescent="0.25">
      <c r="A681">
        <v>512</v>
      </c>
      <c r="B681" t="s">
        <v>797</v>
      </c>
      <c r="C681">
        <v>4623</v>
      </c>
      <c r="D681" t="s">
        <v>334</v>
      </c>
      <c r="E681" t="s">
        <v>816</v>
      </c>
      <c r="F681">
        <v>0</v>
      </c>
    </row>
    <row r="682" spans="1:6" x14ac:dyDescent="0.25">
      <c r="A682">
        <v>512</v>
      </c>
      <c r="B682" t="s">
        <v>797</v>
      </c>
      <c r="C682">
        <v>4624</v>
      </c>
      <c r="D682" t="s">
        <v>333</v>
      </c>
      <c r="E682" t="s">
        <v>816</v>
      </c>
      <c r="F682">
        <v>1</v>
      </c>
    </row>
    <row r="683" spans="1:6" x14ac:dyDescent="0.25">
      <c r="A683">
        <v>512</v>
      </c>
      <c r="B683" t="s">
        <v>797</v>
      </c>
      <c r="C683">
        <v>4625</v>
      </c>
      <c r="D683" t="s">
        <v>332</v>
      </c>
      <c r="E683" t="s">
        <v>816</v>
      </c>
      <c r="F683">
        <v>0</v>
      </c>
    </row>
    <row r="684" spans="1:6" x14ac:dyDescent="0.25">
      <c r="A684">
        <v>512</v>
      </c>
      <c r="B684" t="s">
        <v>797</v>
      </c>
      <c r="C684">
        <v>4628</v>
      </c>
      <c r="D684" t="s">
        <v>329</v>
      </c>
      <c r="E684" t="s">
        <v>816</v>
      </c>
      <c r="F684">
        <v>0</v>
      </c>
    </row>
    <row r="685" spans="1:6" x14ac:dyDescent="0.25">
      <c r="A685">
        <v>512</v>
      </c>
      <c r="B685" t="s">
        <v>797</v>
      </c>
      <c r="C685">
        <v>4629</v>
      </c>
      <c r="D685" t="s">
        <v>328</v>
      </c>
      <c r="E685" t="s">
        <v>816</v>
      </c>
      <c r="F685">
        <v>1</v>
      </c>
    </row>
    <row r="686" spans="1:6" x14ac:dyDescent="0.25">
      <c r="A686">
        <v>512</v>
      </c>
      <c r="B686" t="s">
        <v>797</v>
      </c>
      <c r="C686">
        <v>4630</v>
      </c>
      <c r="D686" t="s">
        <v>327</v>
      </c>
      <c r="E686" t="s">
        <v>816</v>
      </c>
      <c r="F686">
        <v>0</v>
      </c>
    </row>
    <row r="687" spans="1:6" x14ac:dyDescent="0.25">
      <c r="A687">
        <v>512</v>
      </c>
      <c r="B687" t="s">
        <v>797</v>
      </c>
      <c r="C687">
        <v>4631</v>
      </c>
      <c r="D687" t="s">
        <v>326</v>
      </c>
      <c r="E687" t="s">
        <v>816</v>
      </c>
      <c r="F687">
        <v>0</v>
      </c>
    </row>
    <row r="688" spans="1:6" x14ac:dyDescent="0.25">
      <c r="A688">
        <v>512</v>
      </c>
      <c r="B688" t="s">
        <v>797</v>
      </c>
      <c r="C688">
        <v>4632</v>
      </c>
      <c r="D688" t="s">
        <v>325</v>
      </c>
      <c r="E688" t="s">
        <v>816</v>
      </c>
      <c r="F688">
        <v>0</v>
      </c>
    </row>
    <row r="689" spans="1:6" x14ac:dyDescent="0.25">
      <c r="A689">
        <v>512</v>
      </c>
      <c r="B689" t="s">
        <v>797</v>
      </c>
      <c r="C689">
        <v>4633</v>
      </c>
      <c r="D689" t="s">
        <v>324</v>
      </c>
      <c r="E689" t="s">
        <v>816</v>
      </c>
      <c r="F689">
        <v>1</v>
      </c>
    </row>
    <row r="690" spans="1:6" x14ac:dyDescent="0.25">
      <c r="A690">
        <v>512</v>
      </c>
      <c r="B690" t="s">
        <v>797</v>
      </c>
      <c r="C690">
        <v>4634</v>
      </c>
      <c r="D690" t="s">
        <v>323</v>
      </c>
      <c r="E690" t="s">
        <v>816</v>
      </c>
      <c r="F690">
        <v>0</v>
      </c>
    </row>
    <row r="691" spans="1:6" x14ac:dyDescent="0.25">
      <c r="A691">
        <v>512</v>
      </c>
      <c r="B691" t="s">
        <v>797</v>
      </c>
      <c r="C691">
        <v>4635</v>
      </c>
      <c r="D691" t="s">
        <v>322</v>
      </c>
      <c r="E691" t="s">
        <v>816</v>
      </c>
      <c r="F691">
        <v>1</v>
      </c>
    </row>
    <row r="692" spans="1:6" x14ac:dyDescent="0.25">
      <c r="A692">
        <v>512</v>
      </c>
      <c r="B692" t="s">
        <v>797</v>
      </c>
      <c r="C692">
        <v>4636</v>
      </c>
      <c r="D692" t="s">
        <v>321</v>
      </c>
      <c r="E692" t="s">
        <v>816</v>
      </c>
      <c r="F692">
        <v>1</v>
      </c>
    </row>
    <row r="693" spans="1:6" x14ac:dyDescent="0.25">
      <c r="A693">
        <v>512</v>
      </c>
      <c r="B693" t="s">
        <v>797</v>
      </c>
      <c r="C693">
        <v>4637</v>
      </c>
      <c r="D693" t="s">
        <v>320</v>
      </c>
      <c r="E693" t="s">
        <v>816</v>
      </c>
      <c r="F693">
        <v>0</v>
      </c>
    </row>
    <row r="694" spans="1:6" x14ac:dyDescent="0.25">
      <c r="A694">
        <v>512</v>
      </c>
      <c r="B694" t="s">
        <v>797</v>
      </c>
      <c r="C694">
        <v>4638</v>
      </c>
      <c r="D694" t="s">
        <v>318</v>
      </c>
      <c r="E694" t="s">
        <v>816</v>
      </c>
      <c r="F694">
        <v>0</v>
      </c>
    </row>
    <row r="695" spans="1:6" x14ac:dyDescent="0.25">
      <c r="A695">
        <v>512</v>
      </c>
      <c r="B695" t="s">
        <v>797</v>
      </c>
      <c r="C695">
        <v>4639</v>
      </c>
      <c r="D695" t="s">
        <v>317</v>
      </c>
      <c r="E695" t="s">
        <v>816</v>
      </c>
      <c r="F695">
        <v>0</v>
      </c>
    </row>
    <row r="696" spans="1:6" x14ac:dyDescent="0.25">
      <c r="A696">
        <v>512</v>
      </c>
      <c r="B696" t="s">
        <v>797</v>
      </c>
      <c r="C696">
        <v>4640</v>
      </c>
      <c r="D696" t="s">
        <v>316</v>
      </c>
      <c r="E696" t="s">
        <v>816</v>
      </c>
      <c r="F696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32A6-40DE-47BD-8965-BADED5BA5A52}">
  <dimension ref="A1:B17"/>
  <sheetViews>
    <sheetView workbookViewId="0">
      <selection activeCell="L34" sqref="L34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522</v>
      </c>
      <c r="B1" t="s">
        <v>521</v>
      </c>
    </row>
    <row r="2" spans="1:2" x14ac:dyDescent="0.25">
      <c r="A2">
        <v>515</v>
      </c>
      <c r="B2" t="s">
        <v>794</v>
      </c>
    </row>
    <row r="3" spans="1:2" x14ac:dyDescent="0.25">
      <c r="A3">
        <v>511</v>
      </c>
      <c r="B3" t="s">
        <v>798</v>
      </c>
    </row>
    <row r="4" spans="1:2" x14ac:dyDescent="0.25">
      <c r="A4">
        <v>516</v>
      </c>
      <c r="B4" t="s">
        <v>793</v>
      </c>
    </row>
    <row r="5" spans="1:2" x14ac:dyDescent="0.25">
      <c r="A5">
        <v>510</v>
      </c>
      <c r="B5" t="s">
        <v>799</v>
      </c>
    </row>
    <row r="6" spans="1:2" x14ac:dyDescent="0.25">
      <c r="A6">
        <v>517</v>
      </c>
      <c r="B6" t="s">
        <v>792</v>
      </c>
    </row>
    <row r="7" spans="1:2" x14ac:dyDescent="0.25">
      <c r="A7">
        <v>518</v>
      </c>
      <c r="B7" t="s">
        <v>791</v>
      </c>
    </row>
    <row r="8" spans="1:2" x14ac:dyDescent="0.25">
      <c r="A8">
        <v>519</v>
      </c>
      <c r="B8" t="s">
        <v>790</v>
      </c>
    </row>
    <row r="9" spans="1:2" x14ac:dyDescent="0.25">
      <c r="A9">
        <v>520</v>
      </c>
      <c r="B9" t="s">
        <v>789</v>
      </c>
    </row>
    <row r="10" spans="1:2" x14ac:dyDescent="0.25">
      <c r="A10">
        <v>512</v>
      </c>
      <c r="B10" t="s">
        <v>797</v>
      </c>
    </row>
    <row r="11" spans="1:2" x14ac:dyDescent="0.25">
      <c r="A11">
        <v>521</v>
      </c>
      <c r="B11" t="s">
        <v>788</v>
      </c>
    </row>
    <row r="12" spans="1:2" x14ac:dyDescent="0.25">
      <c r="A12">
        <v>522</v>
      </c>
      <c r="B12" t="s">
        <v>787</v>
      </c>
    </row>
    <row r="13" spans="1:2" x14ac:dyDescent="0.25">
      <c r="A13">
        <v>523</v>
      </c>
      <c r="B13" t="s">
        <v>786</v>
      </c>
    </row>
    <row r="14" spans="1:2" x14ac:dyDescent="0.25">
      <c r="A14">
        <v>524</v>
      </c>
      <c r="B14" t="s">
        <v>785</v>
      </c>
    </row>
    <row r="15" spans="1:2" x14ac:dyDescent="0.25">
      <c r="A15">
        <v>513</v>
      </c>
      <c r="B15" t="s">
        <v>796</v>
      </c>
    </row>
    <row r="16" spans="1:2" x14ac:dyDescent="0.25">
      <c r="A16">
        <v>525</v>
      </c>
      <c r="B16" t="s">
        <v>784</v>
      </c>
    </row>
    <row r="17" spans="1:2" x14ac:dyDescent="0.25">
      <c r="A17">
        <v>514</v>
      </c>
      <c r="B17" t="s">
        <v>795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096D-D84A-4960-AA44-E14DD89F388F}">
  <dimension ref="B2:H44"/>
  <sheetViews>
    <sheetView workbookViewId="0">
      <selection activeCell="E4" sqref="E4"/>
    </sheetView>
  </sheetViews>
  <sheetFormatPr defaultRowHeight="15" x14ac:dyDescent="0.25"/>
  <cols>
    <col min="2" max="2" width="30.5703125" bestFit="1" customWidth="1"/>
    <col min="3" max="3" width="14.5703125" bestFit="1" customWidth="1"/>
    <col min="4" max="4" width="14.140625" bestFit="1" customWidth="1"/>
    <col min="5" max="5" width="9.7109375" bestFit="1" customWidth="1"/>
    <col min="6" max="6" width="36.85546875" bestFit="1" customWidth="1"/>
    <col min="7" max="7" width="17.28515625" bestFit="1" customWidth="1"/>
    <col min="8" max="8" width="41.85546875" bestFit="1" customWidth="1"/>
  </cols>
  <sheetData>
    <row r="2" spans="2:8" ht="15.75" thickBot="1" x14ac:dyDescent="0.3">
      <c r="B2" s="1" t="s">
        <v>1</v>
      </c>
      <c r="C2" s="2" t="s">
        <v>2</v>
      </c>
      <c r="D2" s="2" t="s">
        <v>3</v>
      </c>
      <c r="E2" s="2" t="s">
        <v>800</v>
      </c>
      <c r="F2" s="2" t="s">
        <v>4</v>
      </c>
      <c r="G2" s="3" t="s">
        <v>5</v>
      </c>
      <c r="H2" s="2" t="s">
        <v>803</v>
      </c>
    </row>
    <row r="3" spans="2:8" ht="15.75" thickTop="1" x14ac:dyDescent="0.25">
      <c r="B3" s="4" t="s">
        <v>25</v>
      </c>
      <c r="C3" s="5" t="s">
        <v>26</v>
      </c>
      <c r="D3" s="5" t="s">
        <v>33</v>
      </c>
      <c r="E3" s="5" t="e">
        <v>#N/A</v>
      </c>
      <c r="F3" s="5" t="s">
        <v>34</v>
      </c>
      <c r="G3" s="6" t="s">
        <v>5</v>
      </c>
      <c r="H3" s="10" t="str">
        <f>Table7[[#This Row],[category]]&amp;Table7[[#This Row],[part]]</f>
        <v>WOOD PKG &amp; WALL COVERINGYT004-T816-PK</v>
      </c>
    </row>
    <row r="4" spans="2:8" x14ac:dyDescent="0.25">
      <c r="B4" s="7" t="s">
        <v>25</v>
      </c>
      <c r="C4" s="8" t="s">
        <v>26</v>
      </c>
      <c r="D4" s="8" t="s">
        <v>31</v>
      </c>
      <c r="E4" s="8" t="e">
        <v>#N/A</v>
      </c>
      <c r="F4" s="8" t="s">
        <v>32</v>
      </c>
      <c r="G4" s="9" t="s">
        <v>5</v>
      </c>
      <c r="H4" s="5" t="str">
        <f>Table7[[#This Row],[category]]&amp;Table7[[#This Row],[part]]</f>
        <v>WOOD PKG &amp; WALL COVERINGYT003-T816-PK</v>
      </c>
    </row>
    <row r="5" spans="2:8" x14ac:dyDescent="0.25">
      <c r="B5" s="4" t="s">
        <v>25</v>
      </c>
      <c r="C5" s="5" t="s">
        <v>26</v>
      </c>
      <c r="D5" s="5" t="s">
        <v>29</v>
      </c>
      <c r="E5" s="5" t="e">
        <v>#N/A</v>
      </c>
      <c r="F5" s="5" t="s">
        <v>30</v>
      </c>
      <c r="G5" s="6" t="s">
        <v>5</v>
      </c>
      <c r="H5" s="5" t="str">
        <f>Table7[[#This Row],[category]]&amp;Table7[[#This Row],[part]]</f>
        <v>WOOD PKG &amp; WALL COVERINGYT002-T816-PK</v>
      </c>
    </row>
    <row r="6" spans="2:8" x14ac:dyDescent="0.25">
      <c r="B6" s="7" t="s">
        <v>25</v>
      </c>
      <c r="C6" s="8" t="s">
        <v>26</v>
      </c>
      <c r="D6" s="8" t="s">
        <v>27</v>
      </c>
      <c r="E6" s="8" t="e">
        <v>#N/A</v>
      </c>
      <c r="F6" s="8" t="s">
        <v>28</v>
      </c>
      <c r="G6" s="9" t="s">
        <v>11</v>
      </c>
      <c r="H6" s="5" t="str">
        <f>Table7[[#This Row],[category]]&amp;Table7[[#This Row],[part]]</f>
        <v>WOOD PKG &amp; WALL COVERINGYT001-T816-PK</v>
      </c>
    </row>
    <row r="7" spans="2:8" x14ac:dyDescent="0.25">
      <c r="B7" s="4" t="s">
        <v>53</v>
      </c>
      <c r="C7" s="5" t="s">
        <v>8</v>
      </c>
      <c r="D7" s="5" t="s">
        <v>60</v>
      </c>
      <c r="E7" s="5" t="e">
        <v>#N/A</v>
      </c>
      <c r="F7" s="5" t="s">
        <v>61</v>
      </c>
      <c r="G7" s="6" t="s">
        <v>5</v>
      </c>
      <c r="H7" s="5" t="str">
        <f>Table7[[#This Row],[category]]&amp;Table7[[#This Row],[part]]</f>
        <v>PASS SIDE WHEEL WELL LOWERV008292</v>
      </c>
    </row>
    <row r="8" spans="2:8" x14ac:dyDescent="0.25">
      <c r="B8" s="7" t="s">
        <v>53</v>
      </c>
      <c r="C8" s="8" t="s">
        <v>8</v>
      </c>
      <c r="D8" s="8" t="s">
        <v>56</v>
      </c>
      <c r="E8" s="8" t="e">
        <v>#N/A</v>
      </c>
      <c r="F8" s="8" t="s">
        <v>57</v>
      </c>
      <c r="G8" s="9" t="s">
        <v>5</v>
      </c>
      <c r="H8" s="5" t="str">
        <f>Table7[[#This Row],[category]]&amp;Table7[[#This Row],[part]]</f>
        <v>PASS SIDE WHEEL WELL LOWERV008290</v>
      </c>
    </row>
    <row r="9" spans="2:8" x14ac:dyDescent="0.25">
      <c r="B9" s="4" t="s">
        <v>67</v>
      </c>
      <c r="C9" s="5" t="s">
        <v>8</v>
      </c>
      <c r="D9" s="5" t="s">
        <v>74</v>
      </c>
      <c r="E9" s="5" t="e">
        <v>#N/A</v>
      </c>
      <c r="F9" s="5" t="s">
        <v>75</v>
      </c>
      <c r="G9" s="6" t="s">
        <v>5</v>
      </c>
      <c r="H9" s="5" t="str">
        <f>Table7[[#This Row],[category]]&amp;Table7[[#This Row],[part]]</f>
        <v>DRIVER SIDE WHEEL WELL LOWERV008287</v>
      </c>
    </row>
    <row r="10" spans="2:8" x14ac:dyDescent="0.25">
      <c r="B10" s="7" t="s">
        <v>67</v>
      </c>
      <c r="C10" s="8" t="s">
        <v>8</v>
      </c>
      <c r="D10" s="8" t="s">
        <v>70</v>
      </c>
      <c r="E10" s="8" t="e">
        <v>#N/A</v>
      </c>
      <c r="F10" s="8" t="s">
        <v>71</v>
      </c>
      <c r="G10" s="9" t="s">
        <v>5</v>
      </c>
      <c r="H10" s="5" t="str">
        <f>Table7[[#This Row],[category]]&amp;Table7[[#This Row],[part]]</f>
        <v>DRIVER SIDE WHEEL WELL LOWERV008285</v>
      </c>
    </row>
    <row r="11" spans="2:8" x14ac:dyDescent="0.25">
      <c r="B11" s="4" t="s">
        <v>95</v>
      </c>
      <c r="C11" s="5" t="s">
        <v>8</v>
      </c>
      <c r="D11" s="5" t="s">
        <v>98</v>
      </c>
      <c r="E11" s="5" t="e">
        <v>#N/A</v>
      </c>
      <c r="F11" s="5" t="s">
        <v>99</v>
      </c>
      <c r="G11" s="6" t="s">
        <v>5</v>
      </c>
      <c r="H11" s="5" t="str">
        <f>Table7[[#This Row],[category]]&amp;Table7[[#This Row],[part]]</f>
        <v>FRONT FURNITURE LAYOUTV008217</v>
      </c>
    </row>
    <row r="12" spans="2:8" x14ac:dyDescent="0.25">
      <c r="B12" s="7" t="s">
        <v>95</v>
      </c>
      <c r="C12" s="8" t="s">
        <v>8</v>
      </c>
      <c r="D12" s="8" t="s">
        <v>96</v>
      </c>
      <c r="E12" s="8" t="e">
        <v>#N/A</v>
      </c>
      <c r="F12" s="8" t="s">
        <v>97</v>
      </c>
      <c r="G12" s="9" t="s">
        <v>11</v>
      </c>
      <c r="H12" s="5" t="str">
        <f>Table7[[#This Row],[category]]&amp;Table7[[#This Row],[part]]</f>
        <v>FRONT FURNITURE LAYOUTV008216</v>
      </c>
    </row>
    <row r="13" spans="2:8" x14ac:dyDescent="0.25">
      <c r="B13" s="4" t="s">
        <v>83</v>
      </c>
      <c r="C13" s="5" t="s">
        <v>8</v>
      </c>
      <c r="D13" s="5" t="s">
        <v>88</v>
      </c>
      <c r="E13" s="5" t="e">
        <v>#N/A</v>
      </c>
      <c r="F13" s="5" t="s">
        <v>89</v>
      </c>
      <c r="G13" s="6" t="s">
        <v>5</v>
      </c>
      <c r="H13" s="5" t="str">
        <f>Table7[[#This Row],[category]]&amp;Table7[[#This Row],[part]]</f>
        <v>REAR BUNK/BEDV008198</v>
      </c>
    </row>
    <row r="14" spans="2:8" x14ac:dyDescent="0.25">
      <c r="B14" s="7" t="s">
        <v>90</v>
      </c>
      <c r="C14" s="8" t="s">
        <v>8</v>
      </c>
      <c r="D14" s="8" t="s">
        <v>93</v>
      </c>
      <c r="E14" s="8" t="e">
        <v>#N/A</v>
      </c>
      <c r="F14" s="8" t="s">
        <v>94</v>
      </c>
      <c r="G14" s="9" t="s">
        <v>5</v>
      </c>
      <c r="H14" s="5" t="str">
        <f>Table7[[#This Row],[category]]&amp;Table7[[#This Row],[part]]</f>
        <v>REAR FURNITURE LAYOUTV008183</v>
      </c>
    </row>
    <row r="15" spans="2:8" x14ac:dyDescent="0.25">
      <c r="B15" s="4" t="s">
        <v>90</v>
      </c>
      <c r="C15" s="5" t="s">
        <v>8</v>
      </c>
      <c r="D15" s="5" t="s">
        <v>91</v>
      </c>
      <c r="E15" s="5" t="e">
        <v>#N/A</v>
      </c>
      <c r="F15" s="5" t="s">
        <v>92</v>
      </c>
      <c r="G15" s="6" t="s">
        <v>11</v>
      </c>
      <c r="H15" s="5" t="str">
        <f>Table7[[#This Row],[category]]&amp;Table7[[#This Row],[part]]</f>
        <v>REAR FURNITURE LAYOUTV008182</v>
      </c>
    </row>
    <row r="16" spans="2:8" x14ac:dyDescent="0.25">
      <c r="B16" s="7" t="s">
        <v>100</v>
      </c>
      <c r="C16" s="8" t="s">
        <v>101</v>
      </c>
      <c r="D16" s="8" t="s">
        <v>104</v>
      </c>
      <c r="E16" s="8" t="e">
        <v>#N/A</v>
      </c>
      <c r="F16" s="8" t="s">
        <v>105</v>
      </c>
      <c r="G16" s="9" t="s">
        <v>5</v>
      </c>
      <c r="H16" s="5" t="str">
        <f>Table7[[#This Row],[category]]&amp;Table7[[#This Row],[part]]</f>
        <v>SMALL WINDOW TREATMENTV0081111</v>
      </c>
    </row>
    <row r="17" spans="2:8" x14ac:dyDescent="0.25">
      <c r="B17" s="4" t="s">
        <v>140</v>
      </c>
      <c r="C17" s="5" t="s">
        <v>141</v>
      </c>
      <c r="D17" s="5" t="s">
        <v>141</v>
      </c>
      <c r="E17" s="5" t="e">
        <v>#N/A</v>
      </c>
      <c r="F17" s="5" t="s">
        <v>77</v>
      </c>
      <c r="G17" s="6" t="s">
        <v>11</v>
      </c>
      <c r="H17" s="5" t="str">
        <f>Table7[[#This Row],[category]]&amp;Table7[[#This Row],[part]]</f>
        <v>HOLE LIGHTSV008106/107</v>
      </c>
    </row>
    <row r="18" spans="2:8" x14ac:dyDescent="0.25">
      <c r="B18" s="7" t="s">
        <v>184</v>
      </c>
      <c r="C18" s="8" t="s">
        <v>101</v>
      </c>
      <c r="D18" s="8" t="s">
        <v>187</v>
      </c>
      <c r="E18" s="8" t="e">
        <v>#N/A</v>
      </c>
      <c r="F18" s="8" t="s">
        <v>188</v>
      </c>
      <c r="G18" s="9" t="s">
        <v>5</v>
      </c>
      <c r="H18" s="5" t="str">
        <f>Table7[[#This Row],[category]]&amp;Table7[[#This Row],[part]]</f>
        <v>BUNK RAILV008100</v>
      </c>
    </row>
    <row r="19" spans="2:8" x14ac:dyDescent="0.25">
      <c r="B19" s="4" t="s">
        <v>76</v>
      </c>
      <c r="C19" s="5" t="s">
        <v>8</v>
      </c>
      <c r="D19" s="5" t="s">
        <v>77</v>
      </c>
      <c r="E19" s="5" t="e">
        <v>#N/A</v>
      </c>
      <c r="F19" s="5" t="s">
        <v>77</v>
      </c>
      <c r="G19" s="6" t="s">
        <v>11</v>
      </c>
      <c r="H19" s="5" t="str">
        <f>Table7[[#This Row],[category]]&amp;Table7[[#This Row],[part]]</f>
        <v>DRIVER SIDE WHEEL WELL UPPERNONE</v>
      </c>
    </row>
    <row r="20" spans="2:8" x14ac:dyDescent="0.25">
      <c r="B20" s="7" t="s">
        <v>215</v>
      </c>
      <c r="C20" s="8">
        <v>51112</v>
      </c>
      <c r="D20" s="8">
        <v>51112</v>
      </c>
      <c r="E20" s="8" t="e">
        <v>#N/A</v>
      </c>
      <c r="F20" s="8" t="s">
        <v>77</v>
      </c>
      <c r="G20" s="9" t="s">
        <v>11</v>
      </c>
      <c r="H20" s="5" t="str">
        <f>Table7[[#This Row],[category]]&amp;Table7[[#This Row],[part]]</f>
        <v>BUNK LADDER51112</v>
      </c>
    </row>
    <row r="21" spans="2:8" x14ac:dyDescent="0.25">
      <c r="B21" s="7" t="s">
        <v>90</v>
      </c>
      <c r="C21" s="8" t="s">
        <v>8</v>
      </c>
      <c r="D21" s="8" t="s">
        <v>248</v>
      </c>
      <c r="E21" s="8" t="e">
        <v>#N/A</v>
      </c>
      <c r="F21" s="8" t="s">
        <v>247</v>
      </c>
      <c r="G21" s="9" t="s">
        <v>5</v>
      </c>
      <c r="H21" s="5" t="str">
        <f>Table7[[#This Row],[category]]&amp;Table7[[#This Row],[part]]</f>
        <v>REAR FURNITURE LAYOUTV008181</v>
      </c>
    </row>
    <row r="22" spans="2:8" x14ac:dyDescent="0.25">
      <c r="B22" s="4" t="s">
        <v>90</v>
      </c>
      <c r="C22" s="5" t="s">
        <v>8</v>
      </c>
      <c r="D22" s="5" t="s">
        <v>250</v>
      </c>
      <c r="E22" s="5" t="e">
        <v>#N/A</v>
      </c>
      <c r="F22" s="5" t="s">
        <v>249</v>
      </c>
      <c r="G22" s="6" t="s">
        <v>11</v>
      </c>
      <c r="H22" s="5" t="str">
        <f>Table7[[#This Row],[category]]&amp;Table7[[#This Row],[part]]</f>
        <v xml:space="preserve">REAR FURNITURE LAYOUTV008180 </v>
      </c>
    </row>
    <row r="23" spans="2:8" hidden="1" x14ac:dyDescent="0.25">
      <c r="B23" s="7" t="s">
        <v>76</v>
      </c>
      <c r="C23" s="8" t="s">
        <v>8</v>
      </c>
      <c r="D23" s="8" t="s">
        <v>8</v>
      </c>
      <c r="E23" s="8" t="e">
        <v>#N/A</v>
      </c>
      <c r="F23" s="8" t="s">
        <v>77</v>
      </c>
      <c r="G23" s="9" t="s">
        <v>11</v>
      </c>
      <c r="H23" s="5" t="str">
        <f>Table7[[#This Row],[category]]&amp;Table7[[#This Row],[part]]</f>
        <v>DRIVER SIDE WHEEL WELL UPPERV00XXXX</v>
      </c>
    </row>
    <row r="24" spans="2:8" hidden="1" x14ac:dyDescent="0.25">
      <c r="B24" s="7" t="s">
        <v>146</v>
      </c>
      <c r="C24" s="8" t="s">
        <v>8</v>
      </c>
      <c r="D24" s="8" t="s">
        <v>8</v>
      </c>
      <c r="E24" s="8" t="e">
        <v>#N/A</v>
      </c>
      <c r="F24" s="8" t="s">
        <v>77</v>
      </c>
      <c r="G24" s="9" t="s">
        <v>11</v>
      </c>
      <c r="H24" s="5" t="str">
        <f>Table7[[#This Row],[category]]&amp;Table7[[#This Row],[part]]</f>
        <v>LIGHTING PKGV00XXXX</v>
      </c>
    </row>
    <row r="25" spans="2:8" hidden="1" x14ac:dyDescent="0.25">
      <c r="B25" s="4" t="s">
        <v>151</v>
      </c>
      <c r="C25" s="5" t="s">
        <v>8</v>
      </c>
      <c r="D25" s="5" t="s">
        <v>8</v>
      </c>
      <c r="E25" s="5" t="e">
        <v>#N/A</v>
      </c>
      <c r="F25" s="5" t="s">
        <v>77</v>
      </c>
      <c r="G25" s="6" t="s">
        <v>11</v>
      </c>
      <c r="H25" s="5" t="str">
        <f>Table7[[#This Row],[category]]&amp;Table7[[#This Row],[part]]</f>
        <v>FIRST TVV00XXXX</v>
      </c>
    </row>
    <row r="26" spans="2:8" hidden="1" x14ac:dyDescent="0.25">
      <c r="B26" s="7" t="s">
        <v>158</v>
      </c>
      <c r="C26" s="8" t="s">
        <v>8</v>
      </c>
      <c r="D26" s="8" t="s">
        <v>8</v>
      </c>
      <c r="E26" s="8" t="e">
        <v>#N/A</v>
      </c>
      <c r="F26" s="8" t="s">
        <v>77</v>
      </c>
      <c r="G26" s="9" t="s">
        <v>11</v>
      </c>
      <c r="H26" s="5" t="str">
        <f>Table7[[#This Row],[category]]&amp;Table7[[#This Row],[part]]</f>
        <v>SECOND TVV00XXXX</v>
      </c>
    </row>
    <row r="27" spans="2:8" hidden="1" x14ac:dyDescent="0.25">
      <c r="B27" s="4" t="s">
        <v>167</v>
      </c>
      <c r="C27" s="5" t="s">
        <v>8</v>
      </c>
      <c r="D27" s="5" t="s">
        <v>8</v>
      </c>
      <c r="E27" s="5" t="e">
        <v>#N/A</v>
      </c>
      <c r="F27" s="5" t="s">
        <v>77</v>
      </c>
      <c r="G27" s="6" t="s">
        <v>11</v>
      </c>
      <c r="H27" s="5" t="str">
        <f>Table7[[#This Row],[category]]&amp;Table7[[#This Row],[part]]</f>
        <v>VENT FANV00XXXX</v>
      </c>
    </row>
    <row r="28" spans="2:8" hidden="1" x14ac:dyDescent="0.25">
      <c r="B28" s="7" t="s">
        <v>179</v>
      </c>
      <c r="C28" s="8" t="s">
        <v>8</v>
      </c>
      <c r="D28" s="8" t="s">
        <v>8</v>
      </c>
      <c r="E28" s="8" t="e">
        <v>#N/A</v>
      </c>
      <c r="F28" s="8" t="s">
        <v>77</v>
      </c>
      <c r="G28" s="9" t="s">
        <v>11</v>
      </c>
      <c r="H28" s="5" t="str">
        <f>Table7[[#This Row],[category]]&amp;Table7[[#This Row],[part]]</f>
        <v>SATELITE DOMEV00XXXX</v>
      </c>
    </row>
    <row r="29" spans="2:8" hidden="1" x14ac:dyDescent="0.25">
      <c r="B29" s="4" t="s">
        <v>184</v>
      </c>
      <c r="C29" s="5" t="s">
        <v>101</v>
      </c>
      <c r="D29" s="5" t="s">
        <v>101</v>
      </c>
      <c r="E29" s="5" t="e">
        <v>#N/A</v>
      </c>
      <c r="F29" s="5" t="s">
        <v>77</v>
      </c>
      <c r="G29" s="6" t="s">
        <v>11</v>
      </c>
      <c r="H29" s="5" t="str">
        <f>Table7[[#This Row],[category]]&amp;Table7[[#This Row],[part]]</f>
        <v>BUNK RAILV008XXX</v>
      </c>
    </row>
    <row r="30" spans="2:8" hidden="1" x14ac:dyDescent="0.25">
      <c r="B30" s="7" t="s">
        <v>189</v>
      </c>
      <c r="C30" s="8" t="s">
        <v>8</v>
      </c>
      <c r="D30" s="8" t="s">
        <v>8</v>
      </c>
      <c r="E30" s="8" t="e">
        <v>#N/A</v>
      </c>
      <c r="F30" s="8" t="s">
        <v>77</v>
      </c>
      <c r="G30" s="9" t="s">
        <v>11</v>
      </c>
      <c r="H30" s="5" t="str">
        <f>Table7[[#This Row],[category]]&amp;Table7[[#This Row],[part]]</f>
        <v>ACV00XXXX</v>
      </c>
    </row>
    <row r="31" spans="2:8" hidden="1" x14ac:dyDescent="0.25">
      <c r="B31" s="4" t="s">
        <v>191</v>
      </c>
      <c r="C31" s="5" t="s">
        <v>8</v>
      </c>
      <c r="D31" s="5" t="s">
        <v>8</v>
      </c>
      <c r="E31" s="5" t="e">
        <v>#N/A</v>
      </c>
      <c r="F31" s="5" t="s">
        <v>77</v>
      </c>
      <c r="G31" s="6" t="s">
        <v>11</v>
      </c>
      <c r="H31" s="5" t="str">
        <f>Table7[[#This Row],[category]]&amp;Table7[[#This Row],[part]]</f>
        <v>AWNINGV00XXXX</v>
      </c>
    </row>
    <row r="32" spans="2:8" hidden="1" x14ac:dyDescent="0.25">
      <c r="B32" s="7" t="s">
        <v>194</v>
      </c>
      <c r="C32" s="8" t="s">
        <v>8</v>
      </c>
      <c r="D32" s="8" t="s">
        <v>8</v>
      </c>
      <c r="E32" s="8" t="e">
        <v>#N/A</v>
      </c>
      <c r="F32" s="8" t="s">
        <v>77</v>
      </c>
      <c r="G32" s="9" t="s">
        <v>11</v>
      </c>
      <c r="H32" s="5" t="str">
        <f>Table7[[#This Row],[category]]&amp;Table7[[#This Row],[part]]</f>
        <v>ENTRY SCREEN DOORV00XXXX</v>
      </c>
    </row>
    <row r="33" spans="2:8" hidden="1" x14ac:dyDescent="0.25">
      <c r="B33" s="4" t="s">
        <v>197</v>
      </c>
      <c r="C33" s="5" t="s">
        <v>8</v>
      </c>
      <c r="D33" s="5" t="s">
        <v>8</v>
      </c>
      <c r="E33" s="5" t="e">
        <v>#N/A</v>
      </c>
      <c r="F33" s="5" t="s">
        <v>77</v>
      </c>
      <c r="G33" s="6" t="s">
        <v>11</v>
      </c>
      <c r="H33" s="5" t="str">
        <f>Table7[[#This Row],[category]]&amp;Table7[[#This Row],[part]]</f>
        <v>EXTERIOR OUTLETV00XXXX</v>
      </c>
    </row>
    <row r="34" spans="2:8" hidden="1" x14ac:dyDescent="0.25">
      <c r="B34" s="7" t="s">
        <v>205</v>
      </c>
      <c r="C34" s="8" t="s">
        <v>8</v>
      </c>
      <c r="D34" s="8" t="s">
        <v>8</v>
      </c>
      <c r="E34" s="8" t="e">
        <v>#N/A</v>
      </c>
      <c r="F34" s="8" t="s">
        <v>77</v>
      </c>
      <c r="G34" s="9" t="s">
        <v>11</v>
      </c>
      <c r="H34" s="5" t="str">
        <f>Table7[[#This Row],[category]]&amp;Table7[[#This Row],[part]]</f>
        <v>TOILETV00XXXX</v>
      </c>
    </row>
    <row r="35" spans="2:8" hidden="1" x14ac:dyDescent="0.25">
      <c r="B35" s="4" t="s">
        <v>208</v>
      </c>
      <c r="C35" s="5" t="s">
        <v>8</v>
      </c>
      <c r="D35" s="5" t="s">
        <v>8</v>
      </c>
      <c r="E35" s="5" t="e">
        <v>#N/A</v>
      </c>
      <c r="F35" s="5" t="s">
        <v>77</v>
      </c>
      <c r="G35" s="6" t="s">
        <v>11</v>
      </c>
      <c r="H35" s="5" t="str">
        <f>Table7[[#This Row],[category]]&amp;Table7[[#This Row],[part]]</f>
        <v>WINDOW CHANGE-FINISHINGV00XXXX</v>
      </c>
    </row>
    <row r="36" spans="2:8" hidden="1" x14ac:dyDescent="0.25">
      <c r="B36" s="7" t="s">
        <v>211</v>
      </c>
      <c r="C36" s="8" t="s">
        <v>212</v>
      </c>
      <c r="D36" s="8" t="s">
        <v>212</v>
      </c>
      <c r="E36" s="8" t="e">
        <v>#N/A</v>
      </c>
      <c r="F36" s="8" t="s">
        <v>77</v>
      </c>
      <c r="G36" s="9" t="s">
        <v>11</v>
      </c>
      <c r="H36" s="5" t="str">
        <f>Table7[[#This Row],[category]]&amp;Table7[[#This Row],[part]]</f>
        <v>SINK COVERXXXXX</v>
      </c>
    </row>
    <row r="37" spans="2:8" x14ac:dyDescent="0.25">
      <c r="B37" s="4" t="s">
        <v>25</v>
      </c>
      <c r="C37" s="5" t="s">
        <v>311</v>
      </c>
      <c r="D37" s="5" t="s">
        <v>310</v>
      </c>
      <c r="E37" s="5" t="e">
        <v>#N/A</v>
      </c>
      <c r="F37" s="5" t="s">
        <v>34</v>
      </c>
      <c r="G37" s="6" t="s">
        <v>5</v>
      </c>
      <c r="H37" s="5" t="str">
        <f>Table7[[#This Row],[category]]&amp;Table7[[#This Row],[part]]</f>
        <v>WOOD PKG &amp; WALL COVERINGYT004-A816-PK</v>
      </c>
    </row>
    <row r="38" spans="2:8" x14ac:dyDescent="0.25">
      <c r="B38" s="7" t="s">
        <v>25</v>
      </c>
      <c r="C38" s="8" t="s">
        <v>311</v>
      </c>
      <c r="D38" s="8" t="s">
        <v>312</v>
      </c>
      <c r="E38" s="8" t="e">
        <v>#N/A</v>
      </c>
      <c r="F38" s="8" t="s">
        <v>32</v>
      </c>
      <c r="G38" s="9" t="s">
        <v>5</v>
      </c>
      <c r="H38" s="5" t="str">
        <f>Table7[[#This Row],[category]]&amp;Table7[[#This Row],[part]]</f>
        <v>WOOD PKG &amp; WALL COVERINGYT003-A816-PK</v>
      </c>
    </row>
    <row r="39" spans="2:8" x14ac:dyDescent="0.25">
      <c r="B39" s="4" t="s">
        <v>25</v>
      </c>
      <c r="C39" s="5" t="s">
        <v>311</v>
      </c>
      <c r="D39" s="5" t="s">
        <v>313</v>
      </c>
      <c r="E39" s="5" t="e">
        <v>#N/A</v>
      </c>
      <c r="F39" s="5" t="s">
        <v>30</v>
      </c>
      <c r="G39" s="6" t="s">
        <v>5</v>
      </c>
      <c r="H39" s="5" t="str">
        <f>Table7[[#This Row],[category]]&amp;Table7[[#This Row],[part]]</f>
        <v>WOOD PKG &amp; WALL COVERINGYT002-A816-PK</v>
      </c>
    </row>
    <row r="40" spans="2:8" x14ac:dyDescent="0.25">
      <c r="B40" s="7" t="s">
        <v>25</v>
      </c>
      <c r="C40" s="8" t="s">
        <v>311</v>
      </c>
      <c r="D40" s="8" t="s">
        <v>314</v>
      </c>
      <c r="E40" s="8" t="e">
        <v>#N/A</v>
      </c>
      <c r="F40" s="8" t="s">
        <v>28</v>
      </c>
      <c r="G40" s="9" t="s">
        <v>11</v>
      </c>
      <c r="H40" s="5" t="str">
        <f>Table7[[#This Row],[category]]&amp;Table7[[#This Row],[part]]</f>
        <v>WOOD PKG &amp; WALL COVERINGYT001-A816-PK</v>
      </c>
    </row>
    <row r="41" spans="2:8" x14ac:dyDescent="0.25">
      <c r="B41" s="4" t="s">
        <v>90</v>
      </c>
      <c r="C41" s="5" t="s">
        <v>8</v>
      </c>
      <c r="D41" s="5" t="s">
        <v>300</v>
      </c>
      <c r="E41" s="5" t="e">
        <v>#N/A</v>
      </c>
      <c r="F41" s="5" t="s">
        <v>299</v>
      </c>
      <c r="G41" s="6" t="s">
        <v>5</v>
      </c>
      <c r="H41" s="5" t="str">
        <f>Table7[[#This Row],[category]]&amp;Table7[[#This Row],[part]]</f>
        <v>REAR FURNITURE LAYOUTV008185</v>
      </c>
    </row>
    <row r="42" spans="2:8" x14ac:dyDescent="0.25">
      <c r="B42" s="7" t="s">
        <v>90</v>
      </c>
      <c r="C42" s="8" t="s">
        <v>8</v>
      </c>
      <c r="D42" s="8" t="s">
        <v>302</v>
      </c>
      <c r="E42" s="8" t="e">
        <v>#N/A</v>
      </c>
      <c r="F42" s="8" t="s">
        <v>303</v>
      </c>
      <c r="G42" s="9" t="s">
        <v>5</v>
      </c>
      <c r="H42" s="5" t="str">
        <f>Table7[[#This Row],[category]]&amp;Table7[[#This Row],[part]]</f>
        <v>REAR FURNITURE LAYOUTV008184</v>
      </c>
    </row>
    <row r="43" spans="2:8" x14ac:dyDescent="0.25">
      <c r="B43" s="4" t="s">
        <v>67</v>
      </c>
      <c r="C43" s="5" t="s">
        <v>8</v>
      </c>
      <c r="D43" s="5" t="s">
        <v>526</v>
      </c>
      <c r="E43" s="5" t="e">
        <v>#N/A</v>
      </c>
      <c r="F43" s="5" t="s">
        <v>525</v>
      </c>
      <c r="G43" s="6" t="s">
        <v>5</v>
      </c>
      <c r="H43" s="5" t="str">
        <f>Table7[[#This Row],[category]]&amp;Table7[[#This Row],[part]]</f>
        <v>DRIVER SIDE WHEEL WELL LOWERV008272</v>
      </c>
    </row>
    <row r="44" spans="2:8" x14ac:dyDescent="0.25">
      <c r="B44" s="7" t="s">
        <v>35</v>
      </c>
      <c r="C44" s="8" t="s">
        <v>8</v>
      </c>
      <c r="D44" s="8" t="s">
        <v>532</v>
      </c>
      <c r="E44" s="8" t="e">
        <v>#N/A</v>
      </c>
      <c r="F44" s="8" t="s">
        <v>531</v>
      </c>
      <c r="G44" s="9" t="s">
        <v>5</v>
      </c>
      <c r="H44" s="5" t="str">
        <f>Table7[[#This Row],[category]]&amp;Table7[[#This Row],[part]]</f>
        <v>FRIDGE OR CABINETV008264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YET-T816-PK</vt:lpstr>
      <vt:lpstr>YET-GE821-PKF</vt:lpstr>
      <vt:lpstr>YET-A816-PK</vt:lpstr>
      <vt:lpstr>YET-A821-PK</vt:lpstr>
      <vt:lpstr>23A_1_OPTIONS</vt:lpstr>
      <vt:lpstr>2023_1_parts</vt:lpstr>
      <vt:lpstr>2023_1_Current_Avail</vt:lpstr>
      <vt:lpstr>23A_1_MODELS</vt:lpstr>
      <vt:lpstr>Not in 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Perrine</cp:lastModifiedBy>
  <dcterms:created xsi:type="dcterms:W3CDTF">2022-05-19T14:19:00Z</dcterms:created>
  <dcterms:modified xsi:type="dcterms:W3CDTF">2022-08-08T15:53:08Z</dcterms:modified>
</cp:coreProperties>
</file>