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5.xml" ContentType="application/vnd.openxmlformats-officedocument.spreadsheetml.worksheet+xml"/>
  <Override PartName="/xl/worksheets/sheet7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6.xml" ContentType="application/vnd.openxmlformats-officedocument.spreadsheetml.worksheet+xml"/>
  <Override PartName="/xl/worksheets/sheet8.xml" ContentType="application/vnd.openxmlformats-officedocument.spreadsheetml.worksheet+xml"/>
  <Override PartName="/xl/worksheets/sheet4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Muc_tieu_GD1" state="visible" r:id="rId3"/>
    <sheet sheetId="2" name="Ke hoach" state="visible" r:id="rId4"/>
    <sheet sheetId="3" name="Headcount" state="visible" r:id="rId5"/>
    <sheet sheetId="4" name="Cac loai Van ban Giay to" state="visible" r:id="rId6"/>
    <sheet sheetId="5" name="Level tuyen dung" state="visible" r:id="rId7"/>
    <sheet sheetId="6" name="16.09.2013" state="visible" r:id="rId8"/>
    <sheet sheetId="7" name="30.09.2013" state="visible" r:id="rId9"/>
    <sheet sheetId="8" name="Trạng thái Headcount" state="visible" r:id="rId10"/>
  </sheets>
  <definedNames/>
  <calcPr/>
</workbook>
</file>

<file path=xl/sharedStrings.xml><?xml version="1.0" encoding="utf-8"?>
<sst xmlns="http://schemas.openxmlformats.org/spreadsheetml/2006/main" count="480" uniqueCount="401">
  <si>
    <t>5 Công việc khiến em thấy mệt mỏi:</t>
  </si>
  <si>
    <t>Phải nhập nhiều nguồn dữ liệu, mất thời gian, thông tin vẫn bị sai do không khớp định dạng</t>
  </si>
  <si>
    <t>Làm báo cáo mất thì giờ vì phải lấy từ nhiều nguồn từ nhiều người, bị phụ thuộc, cần 1 nguồn và được public cho mọi người cùng sử dụng và tra cứu.</t>
  </si>
  <si>
    <t>Mất thời gian cho việc sao lưu từ bản cứng sang bản mềm, nhưng không có nơi để lưu và xem vừa public vẫn bảo mật</t>
  </si>
  <si>
    <t>Khi làm HĐLĐ, QĐ vẫn còn bị sót và không kiểm tra được những trường hợp điểm nóng từ ngày xưa để giải quyết.</t>
  </si>
  <si>
    <t>Mục tiêu</t>
  </si>
  <si>
    <t>1-Input</t>
  </si>
  <si>
    <t>Đám mây các quy trình đã sử dụng tương đối ổn đinh</t>
  </si>
  <si>
    <t>Tuyển dụng</t>
  </si>
  <si>
    <t>Hệ thống hồ sơ nhân viên đã nhập trên exel</t>
  </si>
  <si>
    <t>'- Quản lý các loại quyết định</t>
  </si>
  <si>
    <t>'- Quản lý thông tin hiện trạng của nhân viên (các thông tin cá nhân, chức vụ, phòng ban, dự án tham gia, danh hiệu, ... như sheet headcount)</t>
  </si>
  <si>
    <t>Chưa quản lý về lương thưởng của nhân sự, thuế thu nhập cá nhân</t>
  </si>
  <si>
    <t>Có nhập dữ liệu truy đuổi chỉ của những người đang làm việc lùi đến tháng 10.2010</t>
  </si>
  <si>
    <t>2-Output</t>
  </si>
  <si>
    <t>Ra được hệ thống báo cáo nhân sự</t>
  </si>
  <si>
    <t>HR4110</t>
  </si>
  <si>
    <t>HR4120</t>
  </si>
  <si>
    <t>HR4130</t>
  </si>
  <si>
    <t>HR4140</t>
  </si>
  <si>
    <t>HR4150</t>
  </si>
  <si>
    <t>HR4160</t>
  </si>
  <si>
    <t>HR4180</t>
  </si>
  <si>
    <t>HR6001</t>
  </si>
  <si>
    <t>HR7250</t>
  </si>
  <si>
    <t>Thống kê các headcount có kiêm nhiệm lớn hơn 100%</t>
  </si>
  <si>
    <t>Nhân sự</t>
  </si>
  <si>
    <t>Thời gian dự kiến</t>
  </si>
  <si>
    <t>Cho nợ</t>
  </si>
  <si>
    <t>Mảng công việc</t>
  </si>
  <si>
    <t>Công việc</t>
  </si>
  <si>
    <t>Tổng</t>
  </si>
  <si>
    <t>Bắt đầu</t>
  </si>
  <si>
    <t>Kết thúc</t>
  </si>
  <si>
    <t>Lập trình</t>
  </si>
  <si>
    <t>Tester</t>
  </si>
  <si>
    <t>Nhập liệu (CTV)</t>
  </si>
  <si>
    <t>Cán bộ nghiệp vụ</t>
  </si>
  <si>
    <t>Quản lý dự án</t>
  </si>
  <si>
    <t>Giai đoạn I</t>
  </si>
  <si>
    <t>Quy trình tuyển dụng
Quá trình công tác của nhân sự</t>
  </si>
  <si>
    <t>Khảo sát và lên yêu cầu dự án</t>
  </si>
  <si>
    <t>Phân tích và thiết kế hệ thống</t>
  </si>
  <si>
    <t>Xây dựng chương trình báo cáo</t>
  </si>
  <si>
    <t>Thử nghiệm và đổ dữ liệu quá khứ vào sử dụng &amp; khai thác</t>
  </si>
  <si>
    <t>Nghiệm thu báo cáo</t>
  </si>
  <si>
    <t>Xây dựng chương trình nhập liệu</t>
  </si>
  <si>
    <t>Nghiệm thu nhập dữ liệu mới</t>
  </si>
  <si>
    <t>Giai đoạn II</t>
  </si>
  <si>
    <t>Quản lý thu nhập của nhân sự
???</t>
  </si>
  <si>
    <t>HCT</t>
  </si>
  <si>
    <t>Headcount tổng - Toàn bộ số người theo kế hoạch thuộc Tổ hợp giáo dục Topica, bao gồm cả các trường hợp nghỉ tạm thời</t>
  </si>
  <si>
    <t>Bậc quản lý</t>
  </si>
  <si>
    <t>Bậc chuyên gia</t>
  </si>
  <si>
    <t>Pháp nhân</t>
  </si>
  <si>
    <t>Hợp đồng</t>
  </si>
  <si>
    <t>Hoạch định</t>
  </si>
  <si>
    <t>Headcount</t>
  </si>
  <si>
    <t>Danh hiệu</t>
  </si>
  <si>
    <t>Vị trí địa bàn</t>
  </si>
  <si>
    <t>Vị trí mặt trận</t>
  </si>
  <si>
    <t>Chỗ ngồi thực tế</t>
  </si>
  <si>
    <t>Đoàn thể</t>
  </si>
  <si>
    <t>Dân tộc</t>
  </si>
  <si>
    <t>Tôn giáo</t>
  </si>
  <si>
    <t>Trạng thái</t>
  </si>
  <si>
    <t>GE</t>
  </si>
  <si>
    <t>GX</t>
  </si>
  <si>
    <t>Công ty Edutop</t>
  </si>
  <si>
    <t>Dài hạn</t>
  </si>
  <si>
    <t>Front Office</t>
  </si>
  <si>
    <t>Trống do nghỉ việc</t>
  </si>
  <si>
    <t>HC100</t>
  </si>
  <si>
    <t>Hiệp sĩ</t>
  </si>
  <si>
    <t>Hà Nội</t>
  </si>
  <si>
    <t>Tiền tuyến</t>
  </si>
  <si>
    <t>Phòng riêng</t>
  </si>
  <si>
    <t>Ban đời sống</t>
  </si>
  <si>
    <t>Kinh</t>
  </si>
  <si>
    <t>Thiên chúa giáo</t>
  </si>
  <si>
    <t>CC</t>
  </si>
  <si>
    <t>CX</t>
  </si>
  <si>
    <t>Công ty EDH</t>
  </si>
  <si>
    <t>3 năm</t>
  </si>
  <si>
    <t>BackOffice</t>
  </si>
  <si>
    <t>Trống do tăng mới</t>
  </si>
  <si>
    <t>HC210</t>
  </si>
  <si>
    <t>Anh hùng</t>
  </si>
  <si>
    <t>TP. Hồ Chí Minh</t>
  </si>
  <si>
    <t>Hậu phương</t>
  </si>
  <si>
    <t>Bàn to</t>
  </si>
  <si>
    <t>Đoàn viên</t>
  </si>
  <si>
    <t>Nùng</t>
  </si>
  <si>
    <t>Tin lành</t>
  </si>
  <si>
    <t>SD</t>
  </si>
  <si>
    <t>SX</t>
  </si>
  <si>
    <t>Công ty TPE</t>
  </si>
  <si>
    <t>1 năm</t>
  </si>
  <si>
    <t>Other</t>
  </si>
  <si>
    <t>HC220</t>
  </si>
  <si>
    <t>Hậu phương tăng tốc</t>
  </si>
  <si>
    <t>Bàn thường</t>
  </si>
  <si>
    <t>Đảng viên</t>
  </si>
  <si>
    <t>Tày</t>
  </si>
  <si>
    <t>Phật giáo</t>
  </si>
  <si>
    <t>TD</t>
  </si>
  <si>
    <t>TX</t>
  </si>
  <si>
    <t>Công ty Amazing</t>
  </si>
  <si>
    <t>6 tháng</t>
  </si>
  <si>
    <t>HC231</t>
  </si>
  <si>
    <t>Không</t>
  </si>
  <si>
    <t>Khác</t>
  </si>
  <si>
    <t>PM</t>
  </si>
  <si>
    <t>PX</t>
  </si>
  <si>
    <t>3 tháng</t>
  </si>
  <si>
    <t>HC232</t>
  </si>
  <si>
    <t>OX</t>
  </si>
  <si>
    <t>Học việc</t>
  </si>
  <si>
    <t>HC233</t>
  </si>
  <si>
    <t>CB</t>
  </si>
  <si>
    <t>Thử việc</t>
  </si>
  <si>
    <t>HC241</t>
  </si>
  <si>
    <t>HC242</t>
  </si>
  <si>
    <t>HC243</t>
  </si>
  <si>
    <t>HC300</t>
  </si>
  <si>
    <t>HC400</t>
  </si>
  <si>
    <t>HC600</t>
  </si>
  <si>
    <t>HC710</t>
  </si>
  <si>
    <t>HC721</t>
  </si>
  <si>
    <t>HC722</t>
  </si>
  <si>
    <t>HC723</t>
  </si>
  <si>
    <t>HC724</t>
  </si>
  <si>
    <t>HC730</t>
  </si>
  <si>
    <t>HC800</t>
  </si>
  <si>
    <t>Các loại QĐ</t>
  </si>
  <si>
    <t>Hợp đồng lao động</t>
  </si>
  <si>
    <t>Giấy tờ khác</t>
  </si>
  <si>
    <t>Trạng thái lao động</t>
  </si>
  <si>
    <t>QĐ Thử việc</t>
  </si>
  <si>
    <t>HĐ học việc</t>
  </si>
  <si>
    <t>Đơn xin nghỉ phép</t>
  </si>
  <si>
    <t>QĐ Gia hạn thử việc</t>
  </si>
  <si>
    <t>HĐ 3 tháng</t>
  </si>
  <si>
    <t>Đơn xin nghỉ không lương</t>
  </si>
  <si>
    <t>QĐ Tiếp nhận Chính thức</t>
  </si>
  <si>
    <t>HĐ 6 tháng</t>
  </si>
  <si>
    <t>Đơn xin nghỉ thai sản</t>
  </si>
  <si>
    <t>QĐ Bổ nhiệm</t>
  </si>
  <si>
    <t>HĐ 1 năm</t>
  </si>
  <si>
    <t>Phiếu đánh giá</t>
  </si>
  <si>
    <t>QĐ Chuyển ngạch</t>
  </si>
  <si>
    <t>HĐ 2 năm</t>
  </si>
  <si>
    <t>QĐ Miễn nhiệm</t>
  </si>
  <si>
    <t>HĐ 3 năm</t>
  </si>
  <si>
    <t>QĐ Kiêm nhiệm</t>
  </si>
  <si>
    <t>HĐ không thời hạn</t>
  </si>
  <si>
    <t>QĐ Điều chuyển</t>
  </si>
  <si>
    <t>HĐ Cộng tác viên</t>
  </si>
  <si>
    <t>QĐ Nghỉ việc và thanh lý hợp đồng</t>
  </si>
  <si>
    <t>Lương thưởng</t>
  </si>
  <si>
    <t>QĐ Thưởng (Nóng, Kỳ)</t>
  </si>
  <si>
    <t>QĐ Điều chỉnh lương ( Tăng/Giảm)</t>
  </si>
  <si>
    <t>QĐ Phụ cấp</t>
  </si>
  <si>
    <t>QĐ Thay đổi cơ cấu tổ chức</t>
  </si>
  <si>
    <t>QĐ Điều chỉnh cơ cấu</t>
  </si>
  <si>
    <t>QĐ Thành lập dự án</t>
  </si>
  <si>
    <t>QĐ Công tác</t>
  </si>
  <si>
    <t>Level này ứng với từng ứng viên đối với 1 vị trí ứng tuyển, 1 ứng viên có thể có nhiều L khác nhau ứng với nhiều vị trí khác nhau</t>
  </si>
  <si>
    <t>TT</t>
  </si>
  <si>
    <t>Cộng</t>
  </si>
  <si>
    <t>Việc cần làm</t>
  </si>
  <si>
    <t>Định nghĩa</t>
  </si>
  <si>
    <t>Dấu hiệu hữu hình</t>
  </si>
  <si>
    <t>Action với level để tăng level</t>
  </si>
  <si>
    <t>L1A</t>
  </si>
  <si>
    <t>Hồ sơ chưa lọc</t>
  </si>
  <si>
    <t>L1A.1: Hồ sơ tự tìm</t>
  </si>
  <si>
    <t>Có CV của ứng viên</t>
  </si>
  <si>
    <t>L1A.2: Hồ sơ ứng viên apply</t>
  </si>
  <si>
    <t>Thông báo tuyển dụng</t>
  </si>
  <si>
    <t>L1B</t>
  </si>
  <si>
    <t>Hồ sơ loại khỏi vị trí này.</t>
  </si>
  <si>
    <t>L1B.1: Hồ sơ giới thiệu vị trí khác</t>
  </si>
  <si>
    <t>L1B.2: Hồ sơ loại hoàn toàn</t>
  </si>
  <si>
    <t>L2A</t>
  </si>
  <si>
    <t>Hồ sơ đạt tiêu chí trong phần yêu cầu ứng viên của vị trí đăng tuyển</t>
  </si>
  <si>
    <t>L2A.1: Ứng viên chưa biết đến vị trí tuyển dụng</t>
  </si>
  <si>
    <t>Nằm trong danh sách ứng viên qua vòng lọc hồ sơ</t>
  </si>
  <si>
    <t>Gửi thư mời phỏng vấn vòng 1</t>
  </si>
  <si>
    <t>L2A.2: Ứng viên đã quan tâm đến vị trí tuyển</t>
  </si>
  <si>
    <t>L2B</t>
  </si>
  <si>
    <t>Đã chăm sóc (gọi điện, gửi mail ...) đang đợi thông tin reply.</t>
  </si>
  <si>
    <t>L2B1: Ứng viên chưa trả lời (gọi điện chưa nhấc máy hoặc đang đợi ứng viên trả lời)</t>
  </si>
  <si>
    <t>L2B2: Ứng viên đã confirm đồng ý tham gia phỏng vấn</t>
  </si>
  <si>
    <t>Nằm trong danh sách ứng viên tham gia phỏng vấn</t>
  </si>
  <si>
    <t>L2C</t>
  </si>
  <si>
    <t>Từ chối đi phỏng vấn.</t>
  </si>
  <si>
    <t>L3A</t>
  </si>
  <si>
    <t>Ứng viên đến dự phỏng vấn, có tiếp xúc với người phỏng vấn và có phiếu đánh giá phỏng vấn</t>
  </si>
  <si>
    <t>L3B</t>
  </si>
  <si>
    <t>Ứng viên nhận lời đi phỏng vấn nhưng không đến, đang cân nhắc xem có mời tiếp không?</t>
  </si>
  <si>
    <t>Gửi thư từ chối</t>
  </si>
  <si>
    <t>L3C</t>
  </si>
  <si>
    <t>Ứng viên nhận lời đi phỏng vấn nhưng không đến, không tiếp tục mời.</t>
  </si>
  <si>
    <t>L4A</t>
  </si>
  <si>
    <t>Trên phiếu đánh giá có quyết định của người phỏng vấn cho qua.</t>
  </si>
  <si>
    <t>Gửi thư cảm ơn đến dự phỏng vấn</t>
  </si>
  <si>
    <t>L4B</t>
  </si>
  <si>
    <t>Đã phỏng vấn xong, đang chờ kết luận</t>
  </si>
  <si>
    <t>L4C</t>
  </si>
  <si>
    <t>Đã phỏng vấn xong, không phù hợp với vị trí này.</t>
  </si>
  <si>
    <t>L4C.1: Ứng viên giới thiệu vị trí khác</t>
  </si>
  <si>
    <t>L4C.2: Ứng viên loại hoàn toàn</t>
  </si>
  <si>
    <t>L5A</t>
  </si>
  <si>
    <t>Thư mời pv vòng 3</t>
  </si>
  <si>
    <t>L5B</t>
  </si>
  <si>
    <t>L5C</t>
  </si>
  <si>
    <t>L6A</t>
  </si>
  <si>
    <t>L6B</t>
  </si>
  <si>
    <t>L6C</t>
  </si>
  <si>
    <t>L6C.1: Ứng viên giới thiệu vị trí khác</t>
  </si>
  <si>
    <t>L6C.2: Ứng viên loại hoàn toàn</t>
  </si>
  <si>
    <t>L7A</t>
  </si>
  <si>
    <t>Ứng viên confirm thư mời nhận việc hoặc ký biên bản đồng ý nhận việc</t>
  </si>
  <si>
    <t>L7B</t>
  </si>
  <si>
    <t>Ứng viên qua phỏng vấn vòng cuối, đã gửi thư mời nhận việc, chưa trả lời.</t>
  </si>
  <si>
    <t>L5.1: Thư mời làm việc</t>
  </si>
  <si>
    <t>L7C</t>
  </si>
  <si>
    <t>Ứng viên qua phỏng vấn vòng cuối, đã gửi thư mời nhận việc nhưng từ chối.</t>
  </si>
  <si>
    <t>L5.2: Gói cho ứng viên thử việc</t>
  </si>
  <si>
    <t>L8A</t>
  </si>
  <si>
    <t>Ứng viên đến thử việc, gặp THR làm thủ tục ngày đầu tiên đi làm</t>
  </si>
  <si>
    <t>L8B</t>
  </si>
  <si>
    <t>Ứng viên đã ký biên bản đồng ý nhận việc nhưng chưa đến thử việc.</t>
  </si>
  <si>
    <t>Gói cho nhân viên chính thức</t>
  </si>
  <si>
    <t>L8C</t>
  </si>
  <si>
    <t>Ứng viên đã ký biên bản đồng ý nhận việc nhưng không đến thử việc, loại.</t>
  </si>
  <si>
    <t>L9A</t>
  </si>
  <si>
    <t>Có phiếu đánh giá kết quả thử việc đạt, đề nghị ký hợp đồng chính thức</t>
  </si>
  <si>
    <t>L9B</t>
  </si>
  <si>
    <t>Không đạt thử việc, loại.</t>
  </si>
  <si>
    <t>L9C</t>
  </si>
  <si>
    <t>Đi thử việc nhưng tự nghỉ</t>
  </si>
  <si>
    <t>Nội dung</t>
  </si>
  <si>
    <t>Chi tiết (báo cáo cần làm; vấn đề khó cần xử lý)</t>
  </si>
  <si>
    <t>Làm việc này hiện nay mất bao thời gian</t>
  </si>
  <si>
    <t>Tần suất làm bao lâu 1 lần</t>
  </si>
  <si>
    <t>Độ quan trọng của việc này (thang điểm 5)</t>
  </si>
  <si>
    <t>Người phụ trách</t>
  </si>
  <si>
    <t>Thời gian bắt đầu</t>
  </si>
  <si>
    <t>Deadline</t>
  </si>
  <si>
    <t>Phát triển hệ thống phần mềm theo cơ chế dự án, xây dựng từ đầu giống SCM</t>
  </si>
  <si>
    <t>KiênPC</t>
  </si>
  <si>
    <t>Đề xuất thành lập dự án</t>
  </si>
  <si>
    <t>Làm quyết định thành lập dự án</t>
  </si>
  <si>
    <t>Tuyển CTV vào dự án </t>
  </si>
  <si>
    <t>Start buổi họp đầu tiên</t>
  </si>
  <si>
    <t>16/9</t>
  </si>
  <si>
    <t>Phương liệt kê 20 câu liên quan đến tra cứu thông tin mà cảm thấy đau khổ nhất hoặc các vấn đề đã sướng </t>
  </si>
  <si>
    <t>Phương thống kê các loại giấy tờ</t>
  </si>
  <si>
    <t>Làm ở form nào?</t>
  </si>
  <si>
    <t>Mảng giấy tờ</t>
  </si>
  <si>
    <t>Các vấn đề đau khổ</t>
  </si>
  <si>
    <t>Chi tiết</t>
  </si>
  <si>
    <t>Câu hỏi</t>
  </si>
  <si>
    <t>HoangNH</t>
  </si>
  <si>
    <t>Theo dõi thời hạn ký hợp đồng của từng người</t>
  </si>
  <si>
    <t>Cảnh báo ai sắp hết hạn để ký tiếp</t>
  </si>
  <si>
    <t>HoangNH làm</t>
  </si>
  <si>
    <t>Xuất Danh sách HĐLĐ hết hạn, báo động sắp hết hạn</t>
  </si>
  <si>
    <t>TuNA</t>
  </si>
  <si>
    <t>Cần đưa ra đầy đủ QD trên đời liên quan đến 1 người</t>
  </si>
  <si>
    <t>N/A</t>
  </si>
  <si>
    <t>Danh sách các trường hợp đặc biệt: R</t>
  </si>
  <si>
    <t>TrongHV</t>
  </si>
  <si>
    <t>Cơ cấu, bộ máy tổ chức phình ra và thu nhỏ</t>
  </si>
  <si>
    <t>Theo dõi được lịch sử của việc thay đổi cơ cấu phòng ban, ví dụ có một ban biến mất</t>
  </si>
  <si>
    <t>AnhHT</t>
  </si>
  <si>
    <t>Kiêm nhiệm các vị trí</t>
  </si>
  <si>
    <t>Có tên của người kiêm nhiệm ở các phòng nhưng tổng nhân sự không thêm</t>
  </si>
  <si>
    <t>VD: Tại một thời điểm, một phòng có những ng nào</t>
  </si>
  <si>
    <t>ThaiPH</t>
  </si>
  <si>
    <t>Theo dõi dự án</t>
  </si>
  <si>
    <t>cảnh báo các trường hợp dự án sắp hạ cánh để điều động lại nhân sự</t>
  </si>
  <si>
    <t>xong</t>
  </si>
  <si>
    <t>Thông tin Hồ sơ nhân viên</t>
  </si>
  <si>
    <t>Lọc thông tin và search thông tin nhanh</t>
  </si>
  <si>
    <t>Quản lý đa pháp nhân</t>
  </si>
  <si>
    <t>DONE</t>
  </si>
  <si>
    <t>Nhiều người không dùng được 1 lúc</t>
  </si>
  <si>
    <t>Cần đám mây hóa</t>
  </si>
  <si>
    <t>Nhập liệu nhiều nguồn,  khó quản lý theo dõi</t>
  </si>
  <si>
    <t>Xuất các loại danh sách còn thủ công, chưa công nghiệp</t>
  </si>
  <si>
    <t>Trang thái lao động: Nghỉ việc, Chính thức, Thử việc, Nghỉ khác</t>
  </si>
  <si>
    <t>? chưa hiểu lắm</t>
  </si>
  <si>
    <t>Tra thông tin chưa nhanh</t>
  </si>
  <si>
    <t>AnhLT</t>
  </si>
  <si>
    <t>% thời gian tham gia công việc của 1 người</t>
  </si>
  <si>
    <t>Theo dõi các trạng thái của Cộng tác viên, nghỉ việc, kí tiếp hợp đồng...</t>
  </si>
  <si>
    <t>Danh sách sinh nhật theo tháng</t>
  </si>
  <si>
    <t>Thay đổi các bậc trong cơ cấu nhân sự thì sao? (VD: cơ cấu đang có NS, sau đó bỏ NS đi)</t>
  </si>
  <si>
    <t>Đánh giá ngày xưa theo thang điểm 100, hiện nay theo ABG</t>
  </si>
  <si>
    <t>Tạm thời chưa làm vì chưa thống nhất được</t>
  </si>
  <si>
    <t>KPI cho các ngạch bậc</t>
  </si>
  <si>
    <t>Tạm thời chưa làm, chỉ dừng ở note</t>
  </si>
  <si>
    <t>Quản lý nhiều workbook và worksheet, khó nhìn</t>
  </si>
  <si>
    <t>Setup các phòng ban, thay đổi gộp tách</t>
  </si>
  <si>
    <t>kHẢO SÁT THÊM:
- Thay đổi ntn với nhân viên của phòng đó.?</t>
  </si>
  <si>
    <t>Không hiểu</t>
  </si>
  <si>
    <t>Nhu cầu khác</t>
  </si>
  <si>
    <t>Phải toàn quốc</t>
  </si>
  <si>
    <t>Google sheet giao diện xấu, công thức không dùng được phức tạp</t>
  </si>
  <si>
    <t>Nhắc việc timelines</t>
  </si>
  <si>
    <t>Nhac dc 1 viec roi</t>
  </si>
  <si>
    <t>Các vấn đề đã sướng</t>
  </si>
  <si>
    <t>Xuất được 1 số báo cáo, nhưng chưa show đc những vấn đề vướng mắc</t>
  </si>
  <si>
    <t>Tra cứu thông tin của một người</t>
  </si>
  <si>
    <t>Mảng tuyển dụng</t>
  </si>
  <si>
    <t>Các vẫn đề đau khổ</t>
  </si>
  <si>
    <t>Các Khái niệm level</t>
  </si>
  <si>
    <t>Cần biết vị trí TVTS hiện tại đang có bao nhiêu L2A</t>
  </si>
  <si>
    <t>Cần biết Nguyễn Văn A đang ở vị trí ứng tuyển nào? L mấy</t>
  </si>
  <si>
    <t>Tra cứu theo thời gian tuyển dụng</t>
  </si>
  <si>
    <t>Các công việc phải làm</t>
  </si>
  <si>
    <t>Gửi tất cả các document để xem 1 lượt</t>
  </si>
  <si>
    <t>Chiều 30/9/2013</t>
  </si>
  <si>
    <t>HRM4000</t>
  </si>
  <si>
    <t>Danh sách nhân sự TOPICA</t>
  </si>
  <si>
    <t>done</t>
  </si>
  <si>
    <t>Danh sách các báo cáo Output</t>
  </si>
  <si>
    <t>Các biểu mẫu tài liệu quy trình tuyển dụng</t>
  </si>
  <si>
    <t>Bảng level ứng viên</t>
  </si>
  <si>
    <t>Một số mẫu khác nhau của QĐ, Bản cứng Scan</t>
  </si>
  <si>
    <t>Dữ liệu khác</t>
  </si>
  <si>
    <t>Phân thành 2 folder Input - Output</t>
  </si>
  <si>
    <t>Trạng</t>
  </si>
  <si>
    <t>Mã trạng thái Vân</t>
  </si>
  <si>
    <t>Tầng 2</t>
  </si>
  <si>
    <t>Tầng 3</t>
  </si>
  <si>
    <t>Mã trạng thái Headcount
(thông tin cột này ko dùng nữa)</t>
  </si>
  <si>
    <t>Actions</t>
  </si>
  <si>
    <t>Mô tả</t>
  </si>
  <si>
    <t>HC10</t>
  </si>
  <si>
    <t>Fullttime - Trống</t>
  </si>
  <si>
    <t>Thêm mới: headcount fulltime</t>
  </si>
  <si>
    <t>Trống của full time</t>
  </si>
  <si>
    <t>HC200</t>
  </si>
  <si>
    <t>Không dùng</t>
  </si>
  <si>
    <t>HC20</t>
  </si>
  <si>
    <t>Fulltime - Đã có</t>
  </si>
  <si>
    <t>Full chính thức có phúc lợi</t>
  </si>
  <si>
    <t>TH1: 
- Chuyển từ HC100-&gt;HC210 nếu không phải thử việc
TH2:
- Chuyển từ HC220 -&gt;HC210 nếu sau khi thử việc được làm chính thức</t>
  </si>
  <si>
    <t>Nhân viên chính thức làm việc 8h/ 5day có bảo hiểm, thể hiện trên hợp đồng.</t>
  </si>
  <si>
    <t>Full chính thức không phúc lợi
hoặc thử việc</t>
  </si>
  <si>
    <t>Chuyển từ HC100-&gt;HC220 nếu: 
TH1:
+ Sau khi tuyển dụng phải thử việc
Hoặc
TH2:
+ Sau khi tuyển dụng không tham gia bảo hiểm và không hưởng chế độ theo luật LĐ
Chuyển từ HC210-&gt;HC220 nếu: 
+ Đang đóng bảo hiểm và hưởng chế độ theo luật LĐ sau đó không muốn tham gia bảo hiểm tại cty nữa</t>
  </si>
  <si>
    <t>8h/ 5day ngày ko bảo hiểm, thử việc
Ví dụ: Hạnh TM khi đi làm</t>
  </si>
  <si>
    <t>HC230</t>
  </si>
  <si>
    <t>Fulltime - Kiêm nhiệm có phúc lợi</t>
  </si>
  <si>
    <t>Fulltime - kiêm nhiệm 50/50</t>
  </si>
  <si>
    <t>Chuyển từ HC 100 -&gt; HC231: Nếu tuyển dụng và kiêm nhiệm luôn 2 vị trí chính thức
Chuyển từ các HC 210 -&gt;HC231: Nếu từ fulltime chuyển sang kiêm nhiệm 2 vị trí chính thức</t>
  </si>
  <si>
    <t>Fulltime - kiêm nhiệm 33/33/33</t>
  </si>
  <si>
    <t>Chuyển từ HC 100 -&gt; HC232: Nếu tuyển dụng và kiêm nhiệm luôn 3 vị trí chính thức
Chuyển từ các HC 210 -&gt;HC232: Nếu từ fulltime chuyển sang kiêm nhiệm 3 vị trí chính thức</t>
  </si>
  <si>
    <t>Fulltime - kiêm nhiệm 25/25/25/25</t>
  </si>
  <si>
    <t>Chuyển từ HC 100 -&gt; HC233: Nếu tuyển dụng và kiêm nhiệm luôn 4 vị trí chính thức
Chuyển từ các HC 210 -&gt;HC233: Nếu từ fulltime chuyển sang kiêm nhiệm 4 vị trí chính thức</t>
  </si>
  <si>
    <t>HC240</t>
  </si>
  <si>
    <t>Fulltime - Kiêm nhiệm ko có phúc lợi</t>
  </si>
  <si>
    <t>Chuyển từ HC 100 -&gt; HC241: Nếu tuyển dụng và kiêm nhiệm luôn 2 vị trí chính thức
Chuyển từ các HC 220 -&gt;HC231: Nếu từ fulltime chuyển sang kiêm nhiệm 2 vị trí chính thức</t>
  </si>
  <si>
    <t>Chuyển từ HC 100 -&gt; HC242: Nếu tuyển dụng và kiêm nhiệm luôn 3 vị trí chính thức
Chuyển từ các HC 220 -&gt;HC242: Nếu từ fulltime chuyển sang kiêm nhiệm 3 vị trí chính thức</t>
  </si>
  <si>
    <t>Chuyển từ HC 100 -&gt; HC243: Nếu tuyển dụng và kiêm nhiệm luôn 4 vị trí chính thức
Chuyển từ các HC 220 -&gt;HC243: Nếu từ fulltime chuyển sang kiêm nhiệm 4 vị trí chính thức</t>
  </si>
  <si>
    <t>HC31</t>
  </si>
  <si>
    <t>Fulltime - Không lương</t>
  </si>
  <si>
    <t>Chuyển từ các HC đầu 2 -&gt; HC300</t>
  </si>
  <si>
    <t>Fulltime đang nghỉ theo chế độ 
+Nghỉ thai sản
+ Nghỉ ốm
+ Nghỉ đi học
+ Nghi khac khong huong luong</t>
  </si>
  <si>
    <t>Fulltime - Ngừng</t>
  </si>
  <si>
    <t>Chuyển từ các HC đầu (1,2,3) -&gt; HC400</t>
  </si>
  <si>
    <t>Tạm thời ko tuyển headcount này +&gt; tương đương với hủy heacount</t>
  </si>
  <si>
    <t>Parttime - Trống</t>
  </si>
  <si>
    <t>Thêm mới: Headcount partime</t>
  </si>
  <si>
    <t>HC700</t>
  </si>
  <si>
    <t>Không có</t>
  </si>
  <si>
    <t>HC32</t>
  </si>
  <si>
    <t>Parttime - Đã có</t>
  </si>
  <si>
    <t>Parttime có phúc lợi</t>
  </si>
  <si>
    <t>Chuyển từ HC600-&gt;HC710</t>
  </si>
  <si>
    <t>Partime: 
+ Nhân viên tính lương như 1 HC fulltime nhưng không chấm công kiểu 8t/1 ngày 
Có phúc lợi, chấm dứt HĐ phải thoả thuận
=x% lương bảo hiểm +a (đồng) Lương cố định +b(đồng) lương thời gian, trả lương theo tháng</t>
  </si>
  <si>
    <t>HC720</t>
  </si>
  <si>
    <t>Parttime không phúc lợi</t>
  </si>
  <si>
    <t>Ko phúc lợi, chấm dứt HĐ tuỳ cty</t>
  </si>
  <si>
    <t>+ Nhân viên làm việc bán thời gian
Dưới 8 tiếng/ngày &amp; 5 ngày/tuần không bảo hiểm, có hợp đồng lao động dưới 12 tháng</t>
  </si>
  <si>
    <t>Parttime KPL - trả lương sản phẩm</t>
  </si>
  <si>
    <t>+ Nhân viên làm việc thời vụ:
Quản lí nội bộ: 
Hợp đồng thuê khoán chuyên môn trả lương theo sản phẩm 
(Ví dụ giảng viên)
Code phần mềm outsource, tổng đạo diễn phần mềm.</t>
  </si>
  <si>
    <t>Parttime KPL - trả lương theo ngày</t>
  </si>
  <si>
    <t>Headcount part-time này là ổn định nhưng nhân viên part-time có độ nhạy cao, chỉ tính tạm thời, áp dụng giao khoán ngày công &amp; headcount, ko quan tâm đến nhân viên, hợp đồng dưới 1 tháng</t>
  </si>
  <si>
    <t>HC50</t>
  </si>
  <si>
    <t>Parttime KPL - trả lương theo tháng</t>
  </si>
  <si>
    <t>Cộng tác viên
Hợp đồng dưới 3 tháng và trả lương theo tháng.
</t>
  </si>
  <si>
    <t>Parttime - Không lương</t>
  </si>
  <si>
    <t>Parttime - Kiêm nhiệm</t>
  </si>
  <si>
    <t>HC40</t>
  </si>
  <si>
    <t>Part-time ngừng</t>
  </si>
  <si>
    <t>Ngừng tuyển part-time ở HC đó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</si>
</sst>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6">
    <numFmt numFmtId="164" formatCode="yyyy-mm-dd;@"/>
    <numFmt numFmtId="165" formatCode="yyyy-mm-dd;@"/>
    <numFmt numFmtId="166" formatCode="m/d/yyyy;@"/>
    <numFmt numFmtId="167" formatCode="yyyy-mm-dd;@"/>
    <numFmt numFmtId="168" formatCode="yyyy-mm-dd;@"/>
    <numFmt numFmtId="169" formatCode="yyyy-mm-dd;@"/>
  </numFmts>
  <fonts count="40">
    <font>
      <b val="0"/>
      <i val="0"/>
      <strike val="0"/>
      <u val="none"/>
      <sz val="10.0"/>
      <color rgb="FF000000"/>
      <name val="Arial"/>
    </font>
    <font>
      <b val="0"/>
      <i val="0"/>
      <strike val="0"/>
      <u val="none"/>
      <sz val="10.0"/>
      <color rgb="FF000000"/>
      <name val="Times New Roman"/>
    </font>
    <font>
      <b/>
      <i val="0"/>
      <strike val="0"/>
      <u val="none"/>
      <sz val="10.0"/>
      <color rgb="FF000000"/>
      <name val="Arial"/>
    </font>
    <font>
      <b val="0"/>
      <i val="0"/>
      <strike val="0"/>
      <u val="none"/>
      <sz val="10.0"/>
      <color rgb="FF000000"/>
      <name val="Times New Roman"/>
    </font>
    <font>
      <b val="0"/>
      <i val="0"/>
      <strike val="0"/>
      <u val="none"/>
      <sz val="10.0"/>
      <color rgb="FF000000"/>
      <name val="Times New Roman"/>
    </font>
    <font>
      <b val="0"/>
      <i val="0"/>
      <strike val="0"/>
      <u val="none"/>
      <sz val="10.0"/>
      <color rgb="FF000000"/>
      <name val="Arial"/>
    </font>
    <font>
      <b val="0"/>
      <i val="0"/>
      <strike val="0"/>
      <u val="none"/>
      <sz val="10.0"/>
      <color rgb="FFFF0000"/>
      <name val="Arial"/>
    </font>
    <font>
      <b val="0"/>
      <i val="0"/>
      <strike val="0"/>
      <u val="none"/>
      <sz val="20.0"/>
      <color rgb="FFFFFFFF"/>
      <name val="Arial"/>
    </font>
    <font>
      <b val="0"/>
      <i val="0"/>
      <strike val="0"/>
      <u val="none"/>
      <sz val="20.0"/>
      <color rgb="FF000000"/>
      <name val="Arial"/>
    </font>
    <font>
      <b/>
      <i val="0"/>
      <strike val="0"/>
      <u val="none"/>
      <sz val="10.0"/>
      <color rgb="FF000000"/>
      <name val="Arial"/>
    </font>
    <font>
      <b/>
      <i val="0"/>
      <strike val="0"/>
      <u val="none"/>
      <sz val="10.0"/>
      <color rgb="FFFFFFFF"/>
      <name val="Times New Roman"/>
    </font>
    <font>
      <b val="0"/>
      <i val="0"/>
      <strike val="0"/>
      <u val="none"/>
      <sz val="10.0"/>
      <color rgb="FF000000"/>
      <name val="Arial"/>
    </font>
    <font>
      <b val="0"/>
      <i val="0"/>
      <strike val="0"/>
      <u val="none"/>
      <sz val="10.0"/>
      <color rgb="FF000000"/>
      <name val="Arial"/>
    </font>
    <font>
      <b val="0"/>
      <i val="0"/>
      <strike val="0"/>
      <u val="none"/>
      <sz val="10.0"/>
      <color rgb="FFFFFFFF"/>
      <name val="Arial"/>
    </font>
    <font>
      <b val="0"/>
      <i val="0"/>
      <strike/>
      <u val="none"/>
      <sz val="10.0"/>
      <color rgb="FF000000"/>
      <name val="Arial"/>
    </font>
    <font>
      <b val="0"/>
      <i val="0"/>
      <strike val="0"/>
      <u val="none"/>
      <sz val="10.0"/>
      <color rgb="FF000000"/>
      <name val="Arial"/>
    </font>
    <font>
      <b val="0"/>
      <i val="0"/>
      <strike val="0"/>
      <u val="none"/>
      <sz val="10.0"/>
      <color rgb="FF000000"/>
      <name val="Times New Roman"/>
    </font>
    <font>
      <b val="0"/>
      <i val="0"/>
      <strike val="0"/>
      <u val="none"/>
      <sz val="10.0"/>
      <color rgb="FF000000"/>
      <name val="Times New Roman"/>
    </font>
    <font>
      <b val="0"/>
      <i val="0"/>
      <strike val="0"/>
      <u val="none"/>
      <sz val="10.0"/>
      <color rgb="FFCCCCCC"/>
      <name val="Arial"/>
    </font>
    <font>
      <b val="0"/>
      <i val="0"/>
      <strike val="0"/>
      <u val="none"/>
      <sz val="20.0"/>
      <color rgb="FF000000"/>
      <name val="Arial"/>
    </font>
    <font>
      <b val="0"/>
      <i val="0"/>
      <strike val="0"/>
      <u val="none"/>
      <sz val="10.0"/>
      <color rgb="FF000000"/>
      <name val="Arial"/>
    </font>
    <font>
      <b/>
      <i val="0"/>
      <strike val="0"/>
      <u val="none"/>
      <sz val="10.0"/>
      <color rgb="FF000000"/>
      <name val="Arial"/>
    </font>
    <font>
      <b/>
      <i val="0"/>
      <strike val="0"/>
      <u val="none"/>
      <sz val="10.0"/>
      <color rgb="FF000000"/>
      <name val="Arial"/>
    </font>
    <font>
      <b val="0"/>
      <i val="0"/>
      <strike val="0"/>
      <u val="none"/>
      <sz val="10.0"/>
      <color rgb="FFFFFFFF"/>
      <name val="Arial"/>
    </font>
    <font>
      <b val="0"/>
      <i val="0"/>
      <strike val="0"/>
      <u val="none"/>
      <sz val="10.0"/>
      <color rgb="FF000000"/>
      <name val="Times New Roman"/>
    </font>
    <font>
      <b/>
      <i val="0"/>
      <strike val="0"/>
      <u val="none"/>
      <sz val="10.0"/>
      <color rgb="FF000000"/>
      <name val="Arial"/>
    </font>
    <font>
      <b val="0"/>
      <i val="0"/>
      <strike val="0"/>
      <u val="none"/>
      <sz val="10.0"/>
      <color rgb="FFCCCCCC"/>
      <name val="Arial"/>
    </font>
    <font>
      <b/>
      <i val="0"/>
      <strike val="0"/>
      <u val="none"/>
      <sz val="10.0"/>
      <color rgb="FF000000"/>
      <name val="Arial"/>
    </font>
    <font>
      <b val="0"/>
      <i val="0"/>
      <strike val="0"/>
      <u val="none"/>
      <sz val="10.0"/>
      <color rgb="FFFFFFFF"/>
      <name val="Arial"/>
    </font>
    <font>
      <b/>
      <i val="0"/>
      <strike val="0"/>
      <u val="none"/>
      <sz val="10.0"/>
      <color rgb="FFFFFFFF"/>
      <name val="Times New Roman"/>
    </font>
    <font>
      <b val="0"/>
      <i val="0"/>
      <strike val="0"/>
      <u val="none"/>
      <sz val="10.0"/>
      <color rgb="FF000000"/>
      <name val="Times New Roman"/>
    </font>
    <font>
      <b val="0"/>
      <i val="0"/>
      <strike val="0"/>
      <u val="none"/>
      <sz val="10.0"/>
      <color rgb="FFFFFFFF"/>
      <name val="Arial"/>
    </font>
    <font>
      <b/>
      <i val="0"/>
      <strike val="0"/>
      <u val="none"/>
      <sz val="10.0"/>
      <color rgb="FF000000"/>
      <name val="Arial"/>
    </font>
    <font>
      <b/>
      <i val="0"/>
      <strike val="0"/>
      <u val="none"/>
      <sz val="10.0"/>
      <color rgb="FF000000"/>
      <name val="Arial"/>
    </font>
    <font>
      <b/>
      <i val="0"/>
      <strike val="0"/>
      <u val="none"/>
      <sz val="10.0"/>
      <color rgb="FF000000"/>
      <name val="Arial"/>
    </font>
    <font>
      <b/>
      <i val="0"/>
      <strike val="0"/>
      <u val="none"/>
      <sz val="10.0"/>
      <color rgb="FF000000"/>
      <name val="Arial"/>
    </font>
    <font>
      <b val="0"/>
      <i val="0"/>
      <strike val="0"/>
      <u val="none"/>
      <sz val="10.0"/>
      <color rgb="FFFFFFFF"/>
      <name val="Arial"/>
    </font>
    <font>
      <b/>
      <i val="0"/>
      <strike val="0"/>
      <u val="none"/>
      <sz val="10.0"/>
      <color rgb="FF000000"/>
      <name val="Arial"/>
    </font>
    <font>
      <b val="0"/>
      <i val="0"/>
      <strike val="0"/>
      <u val="none"/>
      <sz val="10.0"/>
      <color rgb="FF000000"/>
      <name val="Times New Roman"/>
    </font>
    <font>
      <b/>
      <i val="0"/>
      <strike val="0"/>
      <u val="none"/>
      <sz val="10.0"/>
      <color rgb="FF000000"/>
      <name val="Arial"/>
    </font>
  </fonts>
  <fills count="30">
    <fill>
      <patternFill patternType="none"/>
    </fill>
    <fill>
      <patternFill patternType="gray125">
        <bgColor rgb="FFFFFFFF"/>
      </patternFill>
    </fill>
    <fill>
      <patternFill patternType="solid">
        <fgColor rgb="FFFFFFFF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980000"/>
        <bgColor indexed="64"/>
      </patternFill>
    </fill>
    <fill>
      <patternFill patternType="solid">
        <fgColor rgb="FF6D9EEB"/>
        <bgColor indexed="64"/>
      </patternFill>
    </fill>
    <fill>
      <patternFill patternType="solid">
        <fgColor rgb="FF640000"/>
        <bgColor indexed="64"/>
      </patternFill>
    </fill>
    <fill>
      <patternFill patternType="solid">
        <fgColor rgb="FFA4C2F4"/>
        <bgColor indexed="64"/>
      </patternFill>
    </fill>
    <fill>
      <patternFill patternType="solid">
        <fgColor rgb="FFA4C2F4"/>
        <bgColor indexed="64"/>
      </patternFill>
    </fill>
    <fill>
      <patternFill patternType="solid">
        <fgColor rgb="FF980000"/>
        <bgColor indexed="64"/>
      </patternFill>
    </fill>
    <fill>
      <patternFill patternType="solid">
        <fgColor rgb="FFA4C2F4"/>
        <bgColor indexed="64"/>
      </patternFill>
    </fill>
    <fill>
      <patternFill patternType="solid">
        <fgColor rgb="FFA4C2F4"/>
        <bgColor indexed="64"/>
      </patternFill>
    </fill>
    <fill>
      <patternFill patternType="solid">
        <fgColor rgb="FFB7B7B7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A4C2F4"/>
        <bgColor indexed="64"/>
      </patternFill>
    </fill>
    <fill>
      <patternFill patternType="solid">
        <fgColor rgb="FFB7B7B7"/>
        <bgColor indexed="64"/>
      </patternFill>
    </fill>
    <fill>
      <patternFill patternType="solid">
        <fgColor rgb="FF980000"/>
        <bgColor indexed="64"/>
      </patternFill>
    </fill>
    <fill>
      <patternFill patternType="solid">
        <fgColor rgb="FFB7B7B7"/>
        <bgColor indexed="64"/>
      </patternFill>
    </fill>
    <fill>
      <patternFill patternType="solid">
        <fgColor rgb="FF980000"/>
        <bgColor indexed="64"/>
      </patternFill>
    </fill>
    <fill>
      <patternFill patternType="solid">
        <fgColor rgb="FF980000"/>
        <bgColor indexed="64"/>
      </patternFill>
    </fill>
    <fill>
      <patternFill patternType="solid">
        <fgColor rgb="FFEAD1DC"/>
        <bgColor indexed="64"/>
      </patternFill>
    </fill>
    <fill>
      <patternFill patternType="solid">
        <fgColor rgb="FF640000"/>
        <bgColor indexed="64"/>
      </patternFill>
    </fill>
    <fill>
      <patternFill patternType="solid">
        <fgColor rgb="FF980000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EAD1DC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80000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B7B7B7"/>
        <bgColor indexed="64"/>
      </patternFill>
    </fill>
  </fills>
  <borders count="30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fillId="0" numFmtId="0" borderId="0" fontId="0"/>
  </cellStyleXfs>
  <cellXfs count="54">
    <xf applyAlignment="1" fillId="0" xfId="0" numFmtId="0" borderId="0" fontId="0">
      <alignment vertical="bottom" horizontal="general" wrapText="1"/>
    </xf>
    <xf applyBorder="1" applyAlignment="1" fillId="0" xfId="0" numFmtId="0" borderId="1" fontId="0">
      <alignment vertical="bottom" horizontal="general" wrapText="1"/>
    </xf>
    <xf applyBorder="1" applyAlignment="1" fillId="0" xfId="0" numFmtId="0" borderId="2" fontId="0">
      <alignment vertical="bottom" horizontal="general" wrapText="1"/>
    </xf>
    <xf applyBorder="1" applyAlignment="1" fillId="2" xfId="0" numFmtId="0" borderId="3" applyFont="1" fontId="1" applyFill="1">
      <alignment vertical="center" horizontal="general" wrapText="1"/>
    </xf>
    <xf applyBorder="1" applyAlignment="1" fillId="3" xfId="0" numFmtId="3" borderId="4" applyFont="1" fontId="2" applyNumberFormat="1" applyFill="1">
      <alignment vertical="bottom" horizontal="general" wrapText="1"/>
    </xf>
    <xf applyBorder="1" applyAlignment="1" fillId="0" xfId="0" numFmtId="164" borderId="5" fontId="0" applyNumberFormat="1">
      <alignment vertical="bottom" horizontal="general" wrapText="1"/>
    </xf>
    <xf applyBorder="1" applyAlignment="1" fillId="0" xfId="0" numFmtId="0" borderId="6" applyFont="1" fontId="3">
      <alignment vertical="center" horizontal="general" wrapText="1"/>
    </xf>
    <xf applyBorder="1" applyAlignment="1" fillId="0" xfId="0" numFmtId="165" borderId="7" fontId="0" applyNumberFormat="1">
      <alignment vertical="bottom" horizontal="general" wrapText="1"/>
    </xf>
    <xf applyBorder="1" applyAlignment="1" fillId="0" xfId="0" numFmtId="0" borderId="8" applyFont="1" fontId="4">
      <alignment vertical="center" horizontal="left" wrapText="1"/>
    </xf>
    <xf applyAlignment="1" fillId="0" xfId="0" numFmtId="0" borderId="0" fontId="0">
      <alignment vertical="center" horizontal="general" wrapText="1"/>
    </xf>
    <xf applyBorder="1" applyAlignment="1" fillId="0" xfId="0" numFmtId="0" borderId="9" applyFont="1" fontId="5">
      <alignment vertical="center" horizontal="general" wrapText="1"/>
    </xf>
    <xf applyAlignment="1" fillId="0" xfId="0" numFmtId="0" borderId="0" applyFont="1" fontId="6">
      <alignment vertical="bottom" horizontal="general" wrapText="1"/>
    </xf>
    <xf applyBorder="1" applyAlignment="1" fillId="0" xfId="0" numFmtId="4" borderId="10" fontId="0" applyNumberFormat="1">
      <alignment vertical="bottom" horizontal="general" wrapText="1"/>
    </xf>
    <xf applyAlignment="1" fillId="4" xfId="0" numFmtId="0" borderId="0" applyFont="1" fontId="7" applyFill="1">
      <alignment vertical="bottom" horizontal="center" wrapText="1"/>
    </xf>
    <xf applyAlignment="1" fillId="5" xfId="0" numFmtId="0" borderId="0" fontId="0" applyFill="1">
      <alignment vertical="bottom" horizontal="general" wrapText="1"/>
    </xf>
    <xf applyAlignment="1" fillId="0" xfId="0" numFmtId="0" borderId="0" applyFont="1" fontId="8">
      <alignment vertical="bottom" horizontal="general" wrapText="1"/>
    </xf>
    <xf applyAlignment="1" fillId="0" xfId="0" numFmtId="0" borderId="0" applyFont="1" fontId="9">
      <alignment vertical="center" horizontal="center" wrapText="1"/>
    </xf>
    <xf applyBorder="1" applyAlignment="1" fillId="6" xfId="0" numFmtId="0" borderId="11" applyFont="1" fontId="10" applyFill="1">
      <alignment vertical="center" horizontal="center" wrapText="1"/>
    </xf>
    <xf applyAlignment="1" fillId="7" xfId="0" numFmtId="0" borderId="0" applyFont="1" fontId="11" applyFill="1">
      <alignment vertical="bottom" horizontal="general" wrapText="1"/>
    </xf>
    <xf applyAlignment="1" fillId="8" xfId="0" numFmtId="0" borderId="0" applyFont="1" fontId="12" applyFill="1">
      <alignment vertical="bottom" horizontal="general" wrapText="1"/>
    </xf>
    <xf applyBorder="1" applyAlignment="1" fillId="9" xfId="0" numFmtId="3" borderId="12" applyFont="1" fontId="13" applyNumberFormat="1" applyFill="1">
      <alignment vertical="bottom" horizontal="general" wrapText="1"/>
    </xf>
    <xf applyAlignment="1" fillId="0" xfId="0" numFmtId="0" borderId="0" applyFont="1" fontId="14">
      <alignment vertical="bottom" horizontal="general" wrapText="1"/>
    </xf>
    <xf applyAlignment="1" fillId="10" xfId="0" numFmtId="0" borderId="0" applyFont="1" fontId="15" applyFill="1">
      <alignment vertical="bottom" horizontal="general" wrapText="1"/>
    </xf>
    <xf applyBorder="1" applyAlignment="1" fillId="0" xfId="0" numFmtId="0" borderId="13" applyFont="1" fontId="16">
      <alignment vertical="center" horizontal="general" wrapText="1"/>
    </xf>
    <xf applyBorder="1" applyAlignment="1" fillId="0" xfId="0" numFmtId="0" borderId="14" applyFont="1" fontId="17">
      <alignment vertical="center" horizontal="left" wrapText="1"/>
    </xf>
    <xf applyBorder="1" applyAlignment="1" fillId="0" xfId="0" numFmtId="3" borderId="15" fontId="0" applyNumberFormat="1">
      <alignment vertical="bottom" horizontal="general" wrapText="1"/>
    </xf>
    <xf applyAlignment="1" fillId="11" xfId="0" numFmtId="0" borderId="0" applyFont="1" fontId="18" applyFill="1">
      <alignment vertical="bottom" horizontal="general" wrapText="1"/>
    </xf>
    <xf applyAlignment="1" fillId="0" xfId="0" numFmtId="0" borderId="0" applyFont="1" fontId="19">
      <alignment vertical="bottom" horizontal="general" wrapText="1"/>
    </xf>
    <xf applyBorder="1" applyAlignment="1" fillId="0" xfId="0" numFmtId="0" borderId="16" applyFont="1" fontId="20">
      <alignment vertical="bottom" horizontal="general" wrapText="1"/>
    </xf>
    <xf applyBorder="1" applyAlignment="1" fillId="12" xfId="0" numFmtId="0" borderId="17" applyFont="1" fontId="21" applyFill="1">
      <alignment vertical="bottom" horizontal="general" wrapText="1"/>
    </xf>
    <xf applyAlignment="1" fillId="13" xfId="0" numFmtId="0" borderId="0" fontId="0" applyFill="1">
      <alignment vertical="bottom" horizontal="general" wrapText="1"/>
    </xf>
    <xf applyAlignment="1" fillId="14" xfId="0" numFmtId="0" borderId="0" fontId="0" applyFill="1">
      <alignment vertical="bottom" horizontal="general" wrapText="1"/>
    </xf>
    <xf applyAlignment="1" fillId="0" xfId="0" numFmtId="166" borderId="0" fontId="0" applyNumberFormat="1">
      <alignment vertical="bottom" horizontal="general" wrapText="1"/>
    </xf>
    <xf applyAlignment="1" fillId="15" xfId="0" numFmtId="0" borderId="0" applyFont="1" fontId="22" applyFill="1">
      <alignment vertical="bottom" horizontal="general" wrapText="1"/>
    </xf>
    <xf applyBorder="1" applyAlignment="1" fillId="16" xfId="0" numFmtId="0" borderId="18" applyFont="1" fontId="23" applyFill="1">
      <alignment vertical="bottom" horizontal="general" wrapText="1"/>
    </xf>
    <xf applyBorder="1" applyAlignment="1" fillId="0" xfId="0" numFmtId="0" borderId="19" applyFont="1" fontId="24">
      <alignment vertical="center" horizontal="left" wrapText="1"/>
    </xf>
    <xf applyBorder="1" applyAlignment="1" fillId="17" xfId="0" numFmtId="0" borderId="20" applyFont="1" fontId="25" applyFill="1">
      <alignment vertical="bottom" horizontal="general" wrapText="1"/>
    </xf>
    <xf applyBorder="1" applyAlignment="1" fillId="0" xfId="0" numFmtId="0" borderId="21" fontId="0">
      <alignment vertical="bottom" horizontal="general" wrapText="1"/>
    </xf>
    <xf applyAlignment="1" fillId="18" xfId="0" numFmtId="0" borderId="0" applyFont="1" fontId="26" applyFill="1">
      <alignment vertical="bottom" horizontal="general" wrapText="1"/>
    </xf>
    <xf applyAlignment="1" fillId="0" xfId="0" numFmtId="0" borderId="0" applyFont="1" fontId="27">
      <alignment vertical="bottom" horizontal="general" wrapText="1"/>
    </xf>
    <xf applyAlignment="1" fillId="19" xfId="0" numFmtId="0" borderId="0" applyFont="1" fontId="28" applyFill="1">
      <alignment vertical="bottom" horizontal="general" wrapText="1"/>
    </xf>
    <xf applyAlignment="1" fillId="20" xfId="0" numFmtId="0" borderId="0" fontId="0" applyFill="1">
      <alignment vertical="bottom" horizontal="general" wrapText="1"/>
    </xf>
    <xf applyBorder="1" applyAlignment="1" fillId="21" xfId="0" numFmtId="0" borderId="22" applyFont="1" fontId="29" applyFill="1">
      <alignment vertical="center" horizontal="center" wrapText="1"/>
    </xf>
    <xf applyBorder="1" applyAlignment="1" fillId="0" xfId="0" numFmtId="0" borderId="23" applyFont="1" fontId="30">
      <alignment vertical="center" horizontal="general" wrapText="1"/>
    </xf>
    <xf applyAlignment="1" fillId="22" xfId="0" numFmtId="0" borderId="0" applyFont="1" fontId="31" applyFill="1">
      <alignment vertical="bottom" horizontal="general" wrapText="1"/>
    </xf>
    <xf applyBorder="1" applyAlignment="1" fillId="23" xfId="0" numFmtId="167" borderId="24" applyFont="1" fontId="32" applyNumberFormat="1" applyFill="1">
      <alignment vertical="bottom" horizontal="general" wrapText="1"/>
    </xf>
    <xf applyAlignment="1" fillId="24" xfId="0" numFmtId="0" borderId="0" applyFont="1" fontId="33" applyFill="1">
      <alignment vertical="bottom" horizontal="general" wrapText="1"/>
    </xf>
    <xf applyAlignment="1" fillId="25" xfId="0" numFmtId="168" borderId="0" applyFont="1" fontId="34" applyNumberFormat="1" applyFill="1">
      <alignment vertical="bottom" horizontal="general" wrapText="1"/>
    </xf>
    <xf applyAlignment="1" fillId="26" xfId="0" numFmtId="0" borderId="0" applyFont="1" fontId="35" applyFill="1">
      <alignment vertical="bottom" horizontal="general" wrapText="1"/>
    </xf>
    <xf applyBorder="1" applyAlignment="1" fillId="27" xfId="0" numFmtId="0" borderId="25" applyFont="1" fontId="36" applyFill="1">
      <alignment vertical="bottom" horizontal="general" wrapText="1"/>
    </xf>
    <xf applyBorder="1" applyAlignment="1" fillId="28" xfId="0" numFmtId="169" borderId="26" applyFont="1" fontId="37" applyNumberFormat="1" applyFill="1">
      <alignment vertical="bottom" horizontal="general" wrapText="1"/>
    </xf>
    <xf applyBorder="1" applyAlignment="1" fillId="0" xfId="0" numFmtId="0" borderId="27" fontId="0">
      <alignment vertical="bottom" horizontal="general" wrapText="1"/>
    </xf>
    <xf applyBorder="1" applyAlignment="1" fillId="0" xfId="0" numFmtId="0" borderId="28" applyFont="1" fontId="38">
      <alignment vertical="center" horizontal="center" wrapText="1"/>
    </xf>
    <xf applyBorder="1" applyAlignment="1" fillId="29" xfId="0" numFmtId="3" borderId="29" applyFont="1" fontId="39" applyNumberFormat="1" applyFill="1">
      <alignment vertical="bottom" horizontal="general" wrapText="1"/>
    </xf>
  </cellXfs>
  <cellStyles count="1">
    <cellStyle builtinId="0" name="Normal" xfId="0"/>
  </cellStyles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8.xml" Type="http://schemas.openxmlformats.org/officeDocument/2006/relationships/worksheet" Id="rId10"/><Relationship Target="worksheets/sheet2.xml" Type="http://schemas.openxmlformats.org/officeDocument/2006/relationships/worksheet" Id="rId4"/><Relationship Target="worksheets/sheet1.xml" Type="http://schemas.openxmlformats.org/officeDocument/2006/relationships/worksheet" Id="rId3"/><Relationship Target="worksheets/sheet7.xml" Type="http://schemas.openxmlformats.org/officeDocument/2006/relationships/worksheet" Id="rId9"/><Relationship Target="worksheets/sheet4.xml" Type="http://schemas.openxmlformats.org/officeDocument/2006/relationships/worksheet" Id="rId6"/><Relationship Target="worksheets/sheet3.xml" Type="http://schemas.openxmlformats.org/officeDocument/2006/relationships/worksheet" Id="rId5"/><Relationship Target="worksheets/sheet6.xml" Type="http://schemas.openxmlformats.org/officeDocument/2006/relationships/worksheet" Id="rId8"/><Relationship Target="worksheets/sheet5.xml" Type="http://schemas.openxmlformats.org/officeDocument/2006/relationships/worksheet" Id="rId7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14" defaultRowHeight="12.75"/>
  <cols>
    <col min="2" customWidth="1" max="2" width="72.71"/>
  </cols>
  <sheetData>
    <row r="1">
      <c t="s" s="16" r="B1">
        <v>0</v>
      </c>
    </row>
    <row r="2">
      <c r="A2">
        <v>1</v>
      </c>
      <c t="s" r="B2">
        <v>1</v>
      </c>
    </row>
    <row r="3">
      <c r="A3">
        <v>2</v>
      </c>
      <c t="s" r="B3">
        <v>2</v>
      </c>
    </row>
    <row r="4">
      <c r="A4">
        <v>3</v>
      </c>
      <c t="s" r="B4">
        <v>3</v>
      </c>
    </row>
    <row r="5">
      <c r="A5">
        <v>4</v>
      </c>
      <c t="s" r="B5">
        <v>4</v>
      </c>
    </row>
    <row r="10">
      <c t="s" r="A10">
        <v>5</v>
      </c>
    </row>
    <row r="11">
      <c t="s" r="A11">
        <v>6</v>
      </c>
      <c t="s" s="39" r="B11">
        <v>7</v>
      </c>
    </row>
    <row r="12">
      <c t="s" r="B12">
        <v>8</v>
      </c>
    </row>
    <row r="13">
      <c t="s" r="B13">
        <v>9</v>
      </c>
    </row>
    <row r="14">
      <c t="s" r="B14">
        <v>10</v>
      </c>
    </row>
    <row r="15">
      <c t="s" r="B15">
        <v>11</v>
      </c>
    </row>
    <row r="17">
      <c t="s" r="B17">
        <v>12</v>
      </c>
    </row>
    <row r="19">
      <c t="s" r="B19">
        <v>13</v>
      </c>
    </row>
    <row r="21">
      <c t="s" r="A21">
        <v>14</v>
      </c>
      <c t="s" s="39" r="B21">
        <v>15</v>
      </c>
    </row>
    <row r="23">
      <c t="s" r="B23">
        <v>16</v>
      </c>
    </row>
    <row r="24">
      <c t="s" r="B24">
        <v>17</v>
      </c>
    </row>
    <row r="25">
      <c t="s" r="B25">
        <v>18</v>
      </c>
    </row>
    <row r="26">
      <c t="s" r="B26">
        <v>19</v>
      </c>
    </row>
    <row r="27">
      <c t="s" r="B27">
        <v>20</v>
      </c>
    </row>
    <row r="28">
      <c t="s" r="B28">
        <v>21</v>
      </c>
    </row>
    <row r="29">
      <c t="s" r="B29">
        <v>22</v>
      </c>
    </row>
    <row r="30">
      <c t="s" r="B30">
        <v>23</v>
      </c>
    </row>
    <row r="31">
      <c t="s" r="B31">
        <v>24</v>
      </c>
    </row>
    <row r="32">
      <c t="s" r="B32">
        <v>25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14" defaultRowHeight="12.75"/>
  <cols>
    <col min="1" customWidth="1" max="1" width="31.29"/>
    <col min="2" customWidth="1" max="2" width="28.43"/>
    <col min="6" customWidth="1" max="10" width="9.29"/>
    <col min="11" customWidth="1" max="11" width="8.0"/>
    <col min="12" customWidth="1" max="12" width="10.29"/>
  </cols>
  <sheetData>
    <row r="1">
      <c s="34" r="A1"/>
      <c s="34" r="B1"/>
      <c s="34" r="C1"/>
      <c s="34" r="D1"/>
      <c s="34" r="E1"/>
      <c t="s" s="34" r="F1">
        <v>26</v>
      </c>
      <c s="34" r="G1"/>
      <c s="34" r="H1"/>
      <c s="34" r="I1"/>
      <c s="34" r="J1"/>
      <c s="49" r="K1"/>
      <c s="44" r="L1"/>
      <c s="44" r="M1"/>
      <c s="44" r="N1"/>
      <c s="44" r="O1"/>
      <c s="44" r="P1"/>
      <c s="44" r="Q1"/>
      <c s="44" r="R1"/>
      <c s="44" r="S1"/>
      <c s="44" r="T1"/>
      <c s="44" r="U1"/>
      <c s="44" r="V1"/>
      <c s="44" r="W1"/>
    </row>
    <row r="2">
      <c s="34" r="A2"/>
      <c s="34" r="B2"/>
      <c t="s" s="34" r="C2">
        <v>27</v>
      </c>
      <c s="34" r="D2"/>
      <c s="34" r="E2"/>
      <c s="34" r="F2">
        <v>2.5</v>
      </c>
      <c s="34" r="G2">
        <v>2</v>
      </c>
      <c s="34" r="H2">
        <v>2</v>
      </c>
      <c s="34" r="I2">
        <v>1</v>
      </c>
      <c s="34" r="J2">
        <v>0</v>
      </c>
      <c s="20" r="K2">
        <f>sum(K5:K11)</f>
        <v>33.9666666666667</v>
      </c>
      <c s="44" r="L2">
        <v>25</v>
      </c>
      <c t="s" s="44" r="M2">
        <v>28</v>
      </c>
      <c s="44" r="N2"/>
      <c s="44" r="O2"/>
      <c s="44" r="P2"/>
      <c s="44" r="Q2"/>
      <c s="44" r="R2"/>
      <c s="44" r="S2"/>
      <c s="44" r="T2"/>
      <c s="44" r="U2"/>
      <c s="44" r="V2"/>
      <c s="44" r="W2"/>
    </row>
    <row r="3">
      <c t="s" s="34" r="A3">
        <v>29</v>
      </c>
      <c t="s" s="34" r="B3">
        <v>30</v>
      </c>
      <c t="s" s="34" r="C3">
        <v>31</v>
      </c>
      <c t="s" s="34" r="D3">
        <v>32</v>
      </c>
      <c t="s" s="34" r="E3">
        <v>33</v>
      </c>
      <c t="s" s="34" r="F3">
        <v>34</v>
      </c>
      <c t="s" s="34" r="G3">
        <v>35</v>
      </c>
      <c t="s" s="34" r="H3">
        <v>36</v>
      </c>
      <c t="s" s="34" r="I3">
        <v>37</v>
      </c>
      <c t="s" s="34" r="J3">
        <v>38</v>
      </c>
      <c s="49" r="K3"/>
      <c s="44" r="L3"/>
      <c s="44" r="M3"/>
      <c s="44" r="N3"/>
      <c s="44" r="O3"/>
      <c s="44" r="P3"/>
      <c s="44" r="Q3"/>
      <c s="44" r="R3"/>
      <c s="44" r="S3"/>
      <c s="44" r="T3"/>
      <c s="44" r="U3"/>
      <c s="44" r="V3"/>
      <c s="44" r="W3"/>
    </row>
    <row r="4">
      <c t="s" s="50" r="A4">
        <v>39</v>
      </c>
      <c t="s" s="50" r="B4">
        <v>40</v>
      </c>
      <c s="4" r="C4">
        <v>90</v>
      </c>
      <c s="50" r="D4">
        <v>41532</v>
      </c>
      <c s="50" r="E4">
        <f>D4+C4</f>
        <v>41622</v>
      </c>
      <c s="50" r="F4"/>
      <c s="50" r="G4"/>
      <c s="50" r="H4"/>
      <c s="50" r="I4"/>
      <c s="50" r="J4"/>
      <c s="45" r="K4"/>
      <c s="47" r="L4"/>
      <c s="47" r="M4"/>
      <c s="47" r="N4"/>
      <c s="47" r="O4"/>
      <c s="47" r="P4"/>
      <c s="47" r="Q4"/>
      <c s="47" r="R4"/>
      <c s="47" r="S4"/>
      <c s="47" r="T4"/>
      <c s="47" r="U4"/>
      <c s="47" r="V4"/>
      <c s="47" r="W4"/>
    </row>
    <row r="5">
      <c t="s" s="2" r="A5">
        <v>41</v>
      </c>
      <c s="2" r="B5"/>
      <c s="25" r="C5">
        <f>7*3</f>
        <v>21</v>
      </c>
      <c s="5" r="D5">
        <v>41532</v>
      </c>
      <c s="5" r="E5">
        <f>D5+C5</f>
        <v>41553</v>
      </c>
      <c s="2" r="F5"/>
      <c s="2" r="G5"/>
      <c s="2" r="H5"/>
      <c s="2" r="I5"/>
      <c s="2" r="J5">
        <v>2</v>
      </c>
      <c s="12" r="K5">
        <f>(SUMPRODUCT($F$2:$J$2,F5:J5)/30)*C5</f>
        <v>0</v>
      </c>
    </row>
    <row r="6">
      <c t="s" s="2" r="A6">
        <v>42</v>
      </c>
      <c s="2" r="B6"/>
      <c s="25" r="C6">
        <v>7</v>
      </c>
      <c s="5" r="D6">
        <v>41553</v>
      </c>
      <c s="5" r="E6">
        <f>D6+C6</f>
        <v>41560</v>
      </c>
      <c s="2" r="F6"/>
      <c s="2" r="G6"/>
      <c s="2" r="H6"/>
      <c s="2" r="I6">
        <v>1</v>
      </c>
      <c s="2" r="J6">
        <v>2</v>
      </c>
      <c s="12" r="K6">
        <f>(SUMPRODUCT($F$2:$J$2,F6:J6)/30)*C6</f>
        <v>0.233333333333333</v>
      </c>
    </row>
    <row r="7">
      <c t="s" s="2" r="A7">
        <v>43</v>
      </c>
      <c s="2" r="B7"/>
      <c s="25" r="C7">
        <v>30</v>
      </c>
      <c s="5" r="D7">
        <f>E6</f>
        <v>41560</v>
      </c>
      <c s="5" r="E7">
        <f>D7+C7</f>
        <v>41590</v>
      </c>
      <c s="2" r="F7">
        <v>2</v>
      </c>
      <c s="2" r="G7">
        <v>1</v>
      </c>
      <c s="2" r="H7"/>
      <c s="2" r="I7"/>
      <c s="2" r="J7">
        <v>2</v>
      </c>
      <c s="12" r="K7">
        <f>(SUMPRODUCT($F$2:$J$2,F7:J7)/30)*C7</f>
        <v>7</v>
      </c>
    </row>
    <row r="8">
      <c t="s" s="2" r="A8">
        <v>44</v>
      </c>
      <c s="2" r="B8"/>
      <c s="25" r="C8">
        <v>15</v>
      </c>
      <c s="5" r="D8">
        <f>E7</f>
        <v>41590</v>
      </c>
      <c s="5" r="E8">
        <f>D8+C8</f>
        <v>41605</v>
      </c>
      <c s="2" r="F8"/>
      <c s="2" r="G8">
        <v>1</v>
      </c>
      <c s="2" r="H8">
        <v>1</v>
      </c>
      <c s="2" r="I8">
        <v>1</v>
      </c>
      <c s="2" r="J8">
        <v>2</v>
      </c>
      <c s="12" r="K8">
        <f>(SUMPRODUCT($F$2:$J$2,F8:J8)/30)*C8</f>
        <v>2.5</v>
      </c>
    </row>
    <row r="9">
      <c t="s" s="2" r="A9">
        <v>45</v>
      </c>
      <c s="2" r="B9"/>
      <c s="25" r="C9">
        <v>7</v>
      </c>
      <c s="5" r="D9">
        <f>E8</f>
        <v>41605</v>
      </c>
      <c s="5" r="E9">
        <f>D9+C9</f>
        <v>41612</v>
      </c>
      <c s="2" r="F9"/>
      <c s="2" r="G9"/>
      <c s="2" r="H9"/>
      <c s="2" r="I9">
        <v>1</v>
      </c>
      <c s="2" r="J9">
        <v>2</v>
      </c>
      <c s="12" r="K9">
        <f>(SUMPRODUCT($F$2:$J$2,F9:J9)/30)*C9</f>
        <v>0.233333333333333</v>
      </c>
    </row>
    <row r="10">
      <c t="s" s="2" r="A10">
        <v>46</v>
      </c>
      <c s="2" r="B10"/>
      <c s="25" r="C10">
        <v>60</v>
      </c>
      <c s="5" r="D10">
        <v>41583</v>
      </c>
      <c s="5" r="E10">
        <f>D10+C10</f>
        <v>41643</v>
      </c>
      <c s="2" r="F10">
        <v>3</v>
      </c>
      <c s="2" r="G10">
        <v>1</v>
      </c>
      <c s="2" r="H10"/>
      <c s="2" r="I10"/>
      <c s="2" r="J10">
        <v>2</v>
      </c>
      <c s="12" r="K10">
        <f>(SUMPRODUCT($F$2:$J$2,F10:J10)/30)*C10</f>
        <v>19</v>
      </c>
    </row>
    <row r="11">
      <c t="s" s="2" r="A11">
        <v>47</v>
      </c>
      <c s="2" r="B11"/>
      <c s="25" r="C11">
        <v>30</v>
      </c>
      <c s="5" r="D11">
        <f>E9</f>
        <v>41612</v>
      </c>
      <c s="5" r="E11">
        <f>D11+C11</f>
        <v>41642</v>
      </c>
      <c s="2" r="F11"/>
      <c s="2" r="G11">
        <v>1</v>
      </c>
      <c s="2" r="H11">
        <v>1</v>
      </c>
      <c s="2" r="I11">
        <v>1</v>
      </c>
      <c s="2" r="J11">
        <v>2</v>
      </c>
      <c s="12" r="K11">
        <f>(SUMPRODUCT($F$2:$J$2,F11:J11)/30)*C11</f>
        <v>5</v>
      </c>
    </row>
    <row r="12">
      <c t="s" s="36" r="A12">
        <v>48</v>
      </c>
      <c t="s" s="36" r="B12">
        <v>49</v>
      </c>
      <c s="53" r="C12"/>
      <c s="36" r="D12"/>
      <c s="36" r="E12"/>
      <c s="36" r="F12"/>
      <c s="36" r="G12"/>
      <c s="36" r="H12"/>
      <c s="36" r="I12"/>
      <c s="36" r="J12"/>
      <c s="29" r="K12"/>
      <c s="33" r="L12"/>
      <c s="33" r="M12"/>
      <c s="33" r="N12"/>
      <c s="33" r="O12"/>
      <c s="33" r="P12"/>
      <c s="33" r="Q12"/>
      <c s="33" r="R12"/>
      <c s="33" r="S12"/>
      <c s="33" r="T12"/>
      <c s="33" r="U12"/>
      <c s="33" r="V12"/>
      <c s="33" r="W12"/>
    </row>
    <row r="13">
      <c s="2" r="A13"/>
      <c s="2" r="B13"/>
      <c s="25" r="C13"/>
      <c s="5" r="D13"/>
      <c s="5" r="E13"/>
      <c s="2" r="F13"/>
      <c s="2" r="G13"/>
      <c s="2" r="H13"/>
      <c s="2" r="I13"/>
      <c s="2" r="J13"/>
      <c s="1" r="K13"/>
    </row>
    <row r="14">
      <c s="2" r="A14"/>
      <c s="2" r="B14"/>
      <c s="25" r="C14"/>
      <c s="5" r="D14"/>
      <c s="5" r="E14"/>
      <c s="2" r="F14"/>
      <c s="2" r="G14"/>
      <c s="2" r="H14"/>
      <c s="2" r="I14"/>
      <c s="2" r="J14"/>
      <c s="1" r="K14"/>
    </row>
    <row r="15">
      <c s="2" r="A15"/>
      <c s="2" r="B15"/>
      <c s="25" r="C15"/>
      <c s="5" r="D15"/>
      <c s="5" r="E15"/>
      <c s="2" r="F15"/>
      <c s="2" r="G15"/>
      <c s="2" r="H15"/>
      <c s="2" r="I15"/>
      <c s="2" r="J15"/>
      <c s="1" r="K15"/>
    </row>
    <row r="16">
      <c s="2" r="A16"/>
      <c s="2" r="B16"/>
      <c s="25" r="C16"/>
      <c s="5" r="D16"/>
      <c s="5" r="E16"/>
      <c s="2" r="F16"/>
      <c s="2" r="G16"/>
      <c s="2" r="H16"/>
      <c s="2" r="I16"/>
      <c s="2" r="J16"/>
      <c s="1" r="K16"/>
    </row>
    <row r="17">
      <c s="2" r="A17"/>
      <c s="2" r="B17"/>
      <c s="25" r="C17"/>
      <c s="5" r="D17"/>
      <c s="5" r="E17"/>
      <c s="2" r="F17"/>
      <c s="2" r="G17"/>
      <c s="2" r="H17"/>
      <c s="2" r="I17"/>
      <c s="2" r="J17"/>
      <c s="1" r="K17"/>
    </row>
    <row r="18">
      <c s="2" r="A18"/>
      <c s="2" r="B18"/>
      <c s="25" r="C18"/>
      <c s="5" r="D18"/>
      <c s="5" r="E18"/>
      <c s="2" r="F18"/>
      <c s="2" r="G18"/>
      <c s="2" r="H18"/>
      <c s="2" r="I18"/>
      <c s="2" r="J18"/>
      <c s="1" r="K18"/>
    </row>
    <row r="19">
      <c s="37" r="A19"/>
      <c s="37" r="B19"/>
      <c s="37" r="C19"/>
      <c s="7" r="D19"/>
      <c s="7" r="E19"/>
      <c s="37" r="F19"/>
      <c s="37" r="G19"/>
      <c s="37" r="H19"/>
      <c s="37" r="I19"/>
      <c s="37" r="J19"/>
    </row>
  </sheetData>
  <mergeCells count="2">
    <mergeCell ref="F1:J1"/>
    <mergeCell ref="C2:E2"/>
  </mergeCells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14" defaultRowHeight="12.75"/>
  <cols>
    <col min="1" customWidth="1" max="1" width="10.43"/>
    <col min="2" customWidth="1" max="2" width="1.43"/>
    <col min="3" customWidth="1" max="3" width="13.57"/>
    <col min="4" customWidth="1" max="4" width="1.43"/>
    <col min="6" customWidth="1" max="6" width="1.29"/>
    <col min="7" customWidth="1" max="7" width="8.71"/>
    <col min="8" customWidth="1" max="8" width="1.57"/>
    <col min="9" customWidth="1" max="9" width="10.71"/>
    <col min="10" customWidth="1" max="10" width="2.14"/>
    <col min="12" customWidth="1" max="12" width="1.71"/>
    <col min="13" customWidth="1" max="13" width="12.57"/>
    <col min="14" customWidth="1" max="14" width="1.71"/>
    <col min="15" customWidth="1" max="15" width="9.14"/>
    <col min="16" customWidth="1" max="16" width="0.71"/>
    <col min="17" customWidth="1" max="17" width="14.29"/>
    <col min="18" customWidth="1" max="18" width="1.43"/>
    <col min="19" customWidth="1" max="19" width="19.0"/>
    <col min="20" customWidth="1" max="20" width="1.43"/>
    <col min="21" customWidth="1" max="21" width="14.86"/>
    <col min="22" customWidth="1" max="22" width="1.29"/>
    <col min="23" customWidth="1" max="23" width="13.86"/>
    <col min="24" customWidth="1" max="24" width="1.71"/>
    <col min="25" customWidth="1" max="25" width="8.0"/>
    <col min="26" customWidth="1" max="26" width="1.71"/>
    <col min="28" customWidth="1" max="28" width="2.86"/>
  </cols>
  <sheetData>
    <row r="1">
      <c t="s" r="A1">
        <v>50</v>
      </c>
      <c t="s" r="B1">
        <v>51</v>
      </c>
    </row>
    <row customHeight="1" r="3" ht="1.5">
      <c t="s" s="48" r="A3">
        <v>52</v>
      </c>
      <c s="39" r="B3"/>
      <c t="s" s="48" r="C3">
        <v>53</v>
      </c>
      <c s="39" r="D3"/>
      <c t="s" s="48" r="E3">
        <v>54</v>
      </c>
      <c s="39" r="F3"/>
      <c t="s" s="48" r="G3">
        <v>55</v>
      </c>
      <c s="39" r="H3"/>
      <c t="s" s="48" r="I3">
        <v>56</v>
      </c>
      <c s="39" r="J3"/>
      <c t="s" s="48" r="K3">
        <v>8</v>
      </c>
      <c s="39" r="L3"/>
      <c t="s" s="48" r="M3">
        <v>57</v>
      </c>
      <c s="39" r="N3"/>
      <c t="s" s="48" r="O3">
        <v>58</v>
      </c>
      <c s="39" r="P3"/>
      <c t="s" s="48" r="Q3">
        <v>59</v>
      </c>
      <c s="39" r="R3"/>
      <c t="s" s="48" r="S3">
        <v>60</v>
      </c>
      <c s="39" r="T3"/>
      <c t="s" s="48" r="U3">
        <v>61</v>
      </c>
      <c s="39" r="V3"/>
      <c t="s" s="48" r="W3">
        <v>62</v>
      </c>
      <c t="s" s="48" r="Y3">
        <v>63</v>
      </c>
      <c t="s" s="48" r="AA3">
        <v>64</v>
      </c>
      <c t="s" r="AC3">
        <v>65</v>
      </c>
    </row>
    <row r="4">
      <c t="s" r="A4">
        <v>66</v>
      </c>
      <c t="s" r="C4">
        <v>67</v>
      </c>
      <c t="s" r="E4">
        <v>68</v>
      </c>
      <c t="s" r="G4">
        <v>69</v>
      </c>
      <c t="s" r="I4">
        <v>70</v>
      </c>
      <c t="s" r="K4">
        <v>71</v>
      </c>
      <c t="s" r="M4">
        <v>72</v>
      </c>
      <c t="s" r="O4">
        <v>73</v>
      </c>
      <c t="s" r="Q4">
        <v>74</v>
      </c>
      <c t="s" r="S4">
        <v>75</v>
      </c>
      <c t="s" r="U4">
        <v>76</v>
      </c>
      <c t="s" r="W4">
        <v>77</v>
      </c>
      <c t="s" r="Y4">
        <v>78</v>
      </c>
      <c t="s" r="AA4">
        <v>79</v>
      </c>
    </row>
    <row r="5">
      <c t="s" r="A5">
        <v>80</v>
      </c>
      <c t="s" r="C5">
        <v>81</v>
      </c>
      <c t="s" r="E5">
        <v>82</v>
      </c>
      <c t="s" r="G5">
        <v>83</v>
      </c>
      <c t="s" r="I5">
        <v>84</v>
      </c>
      <c t="s" r="K5">
        <v>85</v>
      </c>
      <c t="s" r="M5">
        <v>86</v>
      </c>
      <c t="s" r="O5">
        <v>87</v>
      </c>
      <c t="s" r="Q5">
        <v>88</v>
      </c>
      <c t="s" r="S5">
        <v>89</v>
      </c>
      <c t="s" r="U5">
        <v>90</v>
      </c>
      <c t="s" r="W5">
        <v>91</v>
      </c>
      <c t="s" r="Y5">
        <v>92</v>
      </c>
      <c t="s" r="AA5">
        <v>93</v>
      </c>
    </row>
    <row r="6">
      <c t="s" r="A6">
        <v>94</v>
      </c>
      <c t="s" r="C6">
        <v>95</v>
      </c>
      <c t="s" r="E6">
        <v>96</v>
      </c>
      <c t="s" r="G6">
        <v>97</v>
      </c>
      <c t="s" r="I6">
        <v>98</v>
      </c>
      <c t="s" r="M6">
        <v>99</v>
      </c>
      <c t="s" r="S6">
        <v>100</v>
      </c>
      <c t="s" r="U6">
        <v>101</v>
      </c>
      <c t="s" r="W6">
        <v>102</v>
      </c>
      <c t="s" r="Y6">
        <v>103</v>
      </c>
      <c t="s" r="AA6">
        <v>104</v>
      </c>
    </row>
    <row r="7">
      <c t="s" r="A7">
        <v>105</v>
      </c>
      <c t="s" r="C7">
        <v>106</v>
      </c>
      <c t="s" r="E7">
        <v>107</v>
      </c>
      <c t="s" r="G7">
        <v>108</v>
      </c>
      <c t="s" r="M7">
        <v>109</v>
      </c>
      <c t="s" r="U7">
        <v>110</v>
      </c>
      <c t="s" r="W7">
        <v>110</v>
      </c>
      <c t="s" r="Y7">
        <v>111</v>
      </c>
      <c t="s" r="AA7">
        <v>110</v>
      </c>
    </row>
    <row r="8">
      <c t="s" r="A8">
        <v>112</v>
      </c>
      <c t="s" r="C8">
        <v>113</v>
      </c>
      <c t="s" r="G8">
        <v>114</v>
      </c>
      <c t="s" r="M8">
        <v>115</v>
      </c>
    </row>
    <row r="9">
      <c t="s" r="A9">
        <v>116</v>
      </c>
      <c t="s" r="C9">
        <v>116</v>
      </c>
      <c t="s" r="G9">
        <v>117</v>
      </c>
      <c t="s" r="M9">
        <v>118</v>
      </c>
    </row>
    <row r="10">
      <c t="s" r="A10">
        <v>119</v>
      </c>
      <c t="s" r="G10">
        <v>120</v>
      </c>
      <c t="s" r="M10">
        <v>121</v>
      </c>
    </row>
    <row r="11">
      <c t="s" r="M11">
        <v>122</v>
      </c>
    </row>
    <row r="12">
      <c t="s" r="M12">
        <v>123</v>
      </c>
    </row>
    <row r="13">
      <c t="s" r="M13">
        <v>124</v>
      </c>
    </row>
    <row r="14">
      <c t="s" r="M14">
        <v>125</v>
      </c>
    </row>
    <row r="15">
      <c t="s" r="M15">
        <v>126</v>
      </c>
    </row>
    <row r="16">
      <c t="s" r="M16">
        <v>127</v>
      </c>
    </row>
    <row r="17">
      <c t="s" r="M17">
        <v>128</v>
      </c>
    </row>
    <row r="18">
      <c t="s" r="M18">
        <v>129</v>
      </c>
    </row>
    <row r="19">
      <c t="s" r="M19">
        <v>130</v>
      </c>
    </row>
    <row r="20">
      <c t="s" r="M20">
        <v>131</v>
      </c>
    </row>
    <row r="21">
      <c t="s" r="M21">
        <v>132</v>
      </c>
    </row>
    <row r="22">
      <c t="s" r="M22">
        <v>133</v>
      </c>
    </row>
  </sheetData>
  <mergeCells count="1">
    <mergeCell ref="B1:W1"/>
  </mergeCells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14" defaultRowHeight="12.75"/>
  <cols>
    <col min="2" customWidth="1" max="2" width="31.14"/>
    <col min="3" customWidth="1" max="3" width="2.71"/>
    <col min="4" customWidth="1" max="4" width="25.43"/>
    <col min="5" customWidth="1" max="5" width="1.29"/>
    <col min="6" customWidth="1" max="6" width="22.14"/>
  </cols>
  <sheetData>
    <row r="2">
      <c t="s" s="30" r="B2">
        <v>134</v>
      </c>
      <c t="s" s="30" r="D2">
        <v>135</v>
      </c>
      <c t="s" s="30" r="F2">
        <v>136</v>
      </c>
    </row>
    <row r="3">
      <c t="s" s="9" r="A3">
        <v>137</v>
      </c>
      <c t="s" r="B3">
        <v>138</v>
      </c>
      <c t="s" r="D3">
        <v>139</v>
      </c>
      <c t="s" r="F3">
        <v>140</v>
      </c>
    </row>
    <row customHeight="1" r="4" ht="2.25">
      <c s="9" r="A4"/>
      <c t="s" r="B4">
        <v>141</v>
      </c>
      <c t="s" r="D4">
        <v>142</v>
      </c>
      <c t="s" r="F4">
        <v>143</v>
      </c>
    </row>
    <row r="5">
      <c s="9" r="A5"/>
      <c t="s" r="B5">
        <v>144</v>
      </c>
      <c t="s" r="D5">
        <v>145</v>
      </c>
      <c t="s" r="F5">
        <v>146</v>
      </c>
    </row>
    <row r="6">
      <c s="9" r="A6"/>
      <c t="s" r="B6">
        <v>147</v>
      </c>
      <c t="s" r="D6">
        <v>148</v>
      </c>
      <c t="s" r="F6">
        <v>149</v>
      </c>
    </row>
    <row r="7">
      <c s="9" r="A7"/>
      <c t="s" r="B7">
        <v>150</v>
      </c>
      <c t="s" r="D7">
        <v>151</v>
      </c>
    </row>
    <row r="8">
      <c s="9" r="A8"/>
      <c t="s" r="B8">
        <v>152</v>
      </c>
      <c t="s" r="D8">
        <v>153</v>
      </c>
    </row>
    <row r="9">
      <c s="9" r="A9"/>
      <c t="s" r="B9">
        <v>154</v>
      </c>
      <c t="s" r="D9">
        <v>155</v>
      </c>
    </row>
    <row r="10">
      <c s="9" r="A10"/>
      <c t="s" r="B10">
        <v>156</v>
      </c>
      <c t="s" r="D10">
        <v>157</v>
      </c>
    </row>
    <row r="11">
      <c s="9" r="A11"/>
      <c t="s" r="B11">
        <v>158</v>
      </c>
    </row>
    <row r="12">
      <c t="s" r="A12">
        <v>159</v>
      </c>
      <c t="s" r="B12">
        <v>160</v>
      </c>
    </row>
    <row r="13">
      <c t="s" r="B13">
        <v>161</v>
      </c>
    </row>
    <row r="14">
      <c t="s" r="B14">
        <v>162</v>
      </c>
    </row>
    <row r="16">
      <c t="s" r="B16">
        <v>163</v>
      </c>
    </row>
    <row r="17">
      <c t="s" r="B17">
        <v>164</v>
      </c>
    </row>
    <row r="18">
      <c t="s" r="B18">
        <v>165</v>
      </c>
    </row>
    <row r="20">
      <c t="s" r="B20">
        <v>166</v>
      </c>
    </row>
  </sheetData>
  <mergeCells count="2">
    <mergeCell ref="A3:A11"/>
    <mergeCell ref="A12:A13"/>
  </mergeCells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topLeftCell="A4" ySplit="3.0" activePane="bottomLeft" state="frozen"/>
      <selection sqref="A4" activeCell="A4" pane="bottomLeft"/>
    </sheetView>
  </sheetViews>
  <sheetFormatPr customHeight="1" defaultColWidth="17.14" defaultRowHeight="12.75"/>
  <cols>
    <col min="1" customWidth="1" max="1" width="4.43"/>
    <col min="2" customWidth="1" max="2" width="7.29"/>
    <col min="3" customWidth="1" max="3" width="27.0"/>
    <col min="4" customWidth="1" max="4" width="11.29"/>
    <col min="5" customWidth="1" max="5" width="41.57"/>
    <col min="6" customWidth="1" max="6" width="38.14"/>
    <col min="7" customWidth="1" max="7" width="32.0"/>
    <col min="8" customWidth="1" max="8" width="27.14"/>
  </cols>
  <sheetData>
    <row customHeight="1" r="1" ht="17.25"/>
    <row customHeight="1" r="2" ht="28.5">
      <c s="28" r="A2"/>
      <c s="28" r="B2"/>
      <c t="s" s="10" r="C2">
        <v>167</v>
      </c>
      <c s="10" r="D2"/>
      <c s="10" r="E2"/>
      <c s="10" r="F2"/>
      <c s="10" r="G2"/>
      <c s="51" r="H2"/>
    </row>
    <row customHeight="1" r="3" ht="24.0">
      <c t="s" s="17" r="A3">
        <v>168</v>
      </c>
      <c t="s" s="17" r="B3">
        <v>169</v>
      </c>
      <c t="s" s="17" r="C3">
        <v>170</v>
      </c>
      <c t="s" s="17" r="D3">
        <v>65</v>
      </c>
      <c t="s" s="17" r="E3">
        <v>171</v>
      </c>
      <c s="17" r="F3"/>
      <c t="s" s="17" r="G3">
        <v>172</v>
      </c>
      <c t="s" s="42" r="H3">
        <v>173</v>
      </c>
    </row>
    <row customHeight="1" r="4" ht="21.0">
      <c s="52" r="A4">
        <v>1</v>
      </c>
      <c s="23" r="B4"/>
      <c s="23" r="C4"/>
      <c t="s" s="17" r="D4">
        <v>174</v>
      </c>
      <c t="s" s="23" r="E4">
        <v>175</v>
      </c>
      <c t="s" s="23" r="F4">
        <v>176</v>
      </c>
      <c t="s" s="43" r="G4">
        <v>177</v>
      </c>
      <c s="37" r="H4"/>
    </row>
    <row customHeight="1" r="5" ht="21.0">
      <c s="52" r="A5">
        <v>2</v>
      </c>
      <c s="23" r="B5"/>
      <c s="23" r="C5"/>
      <c s="17" r="D5"/>
      <c s="23" r="E5"/>
      <c t="s" s="23" r="F5">
        <v>178</v>
      </c>
      <c s="6" r="G5"/>
    </row>
    <row customHeight="1" r="6" ht="21.0">
      <c s="52" r="A6">
        <v>3</v>
      </c>
      <c s="23" r="B6"/>
      <c t="s" s="3" r="C6">
        <v>179</v>
      </c>
      <c t="s" s="17" r="D6">
        <v>180</v>
      </c>
      <c t="s" s="23" r="E6">
        <v>181</v>
      </c>
      <c t="s" s="23" r="F6">
        <v>182</v>
      </c>
      <c s="6" r="G6"/>
    </row>
    <row customHeight="1" r="7" ht="21.0">
      <c s="52" r="A7">
        <v>4</v>
      </c>
      <c s="23" r="B7"/>
      <c s="3" r="C7"/>
      <c s="17" r="D7"/>
      <c s="23" r="E7"/>
      <c t="s" s="23" r="F7">
        <v>183</v>
      </c>
      <c s="6" r="G7"/>
    </row>
    <row customHeight="1" r="8" ht="21.0">
      <c s="52" r="A8">
        <v>5</v>
      </c>
      <c s="23" r="B8"/>
      <c s="3" r="C8"/>
      <c t="s" s="17" r="D8">
        <v>184</v>
      </c>
      <c t="s" s="8" r="E8">
        <v>185</v>
      </c>
      <c t="s" s="23" r="F8">
        <v>186</v>
      </c>
      <c t="s" s="6" r="G8">
        <v>187</v>
      </c>
    </row>
    <row customHeight="1" r="9" ht="21.0">
      <c s="52" r="A9">
        <v>6</v>
      </c>
      <c s="3" r="B9"/>
      <c t="s" s="3" r="C9">
        <v>188</v>
      </c>
      <c s="17" r="D9"/>
      <c s="8" r="E9"/>
      <c t="s" s="23" r="F9">
        <v>189</v>
      </c>
      <c s="6" r="G9"/>
    </row>
    <row customHeight="1" r="10" ht="27.0">
      <c s="52" r="A10">
        <v>7</v>
      </c>
      <c s="23" r="B10"/>
      <c s="23" r="C10"/>
      <c t="s" s="17" r="D10">
        <v>190</v>
      </c>
      <c t="s" s="23" r="E10">
        <v>191</v>
      </c>
      <c t="s" s="23" r="F10">
        <v>192</v>
      </c>
      <c s="6" r="G10"/>
    </row>
    <row customHeight="1" r="11" ht="27.0">
      <c s="52" r="A11"/>
      <c s="23" r="B11"/>
      <c s="23" r="C11"/>
      <c s="17" r="D11"/>
      <c s="23" r="E11"/>
      <c t="s" s="23" r="F11">
        <v>193</v>
      </c>
      <c t="s" s="6" r="G11">
        <v>194</v>
      </c>
    </row>
    <row customHeight="1" r="12" ht="27.0">
      <c s="52" r="A12">
        <v>8</v>
      </c>
      <c s="23" r="B12"/>
      <c s="23" r="C12"/>
      <c t="s" s="17" r="D12">
        <v>195</v>
      </c>
      <c t="s" s="23" r="E12">
        <v>196</v>
      </c>
      <c s="23" r="F12"/>
      <c s="6" r="G12"/>
    </row>
    <row customHeight="1" r="13" ht="27.0">
      <c s="52" r="A13">
        <v>9</v>
      </c>
      <c s="23" r="B13"/>
      <c s="23" r="C13"/>
      <c t="s" s="17" r="D13">
        <v>197</v>
      </c>
      <c t="s" s="23" r="E13">
        <v>198</v>
      </c>
      <c s="23" r="F13"/>
      <c s="6" r="G13"/>
    </row>
    <row customHeight="1" r="14" ht="27.0">
      <c s="52" r="A14">
        <v>10</v>
      </c>
      <c s="23" r="B14"/>
      <c s="23" r="C14"/>
      <c t="s" s="17" r="D14">
        <v>199</v>
      </c>
      <c t="s" s="23" r="E14">
        <v>200</v>
      </c>
      <c s="23" r="F14"/>
      <c s="6" r="G14"/>
    </row>
    <row customHeight="1" r="15" ht="27.0">
      <c s="52" r="A15">
        <v>11</v>
      </c>
      <c s="23" r="B15"/>
      <c t="s" s="23" r="C15">
        <v>201</v>
      </c>
      <c t="s" s="17" r="D15">
        <v>202</v>
      </c>
      <c t="s" s="23" r="E15">
        <v>203</v>
      </c>
      <c s="23" r="F15"/>
      <c s="6" r="G15"/>
    </row>
    <row customHeight="1" r="16" ht="27.0">
      <c s="52" r="A16">
        <v>12</v>
      </c>
      <c s="23" r="B16"/>
      <c s="23" r="C16"/>
      <c t="s" s="17" r="D16">
        <v>204</v>
      </c>
      <c t="s" s="23" r="E16">
        <v>205</v>
      </c>
      <c s="23" r="F16"/>
      <c s="6" r="G16"/>
    </row>
    <row customHeight="1" r="17" ht="27.0">
      <c s="52" r="A17">
        <v>13</v>
      </c>
      <c s="23" r="B17"/>
      <c t="s" s="23" r="C17">
        <v>206</v>
      </c>
      <c t="s" s="17" r="D17">
        <v>207</v>
      </c>
      <c t="s" s="23" r="E17">
        <v>208</v>
      </c>
      <c s="23" r="F17"/>
      <c s="6" r="G17"/>
    </row>
    <row customHeight="1" r="18" ht="24.75">
      <c s="52" r="A18">
        <v>14</v>
      </c>
      <c s="23" r="B18"/>
      <c s="23" r="C18"/>
      <c t="s" s="17" r="D18">
        <v>209</v>
      </c>
      <c t="s" s="23" r="E18">
        <v>210</v>
      </c>
      <c t="s" s="23" r="F18">
        <v>211</v>
      </c>
      <c s="6" r="G18"/>
    </row>
    <row customHeight="1" r="19" ht="24.75">
      <c s="52" r="A19">
        <v>15</v>
      </c>
      <c s="23" r="B19"/>
      <c s="23" r="C19"/>
      <c s="17" r="D19"/>
      <c s="23" r="E19"/>
      <c t="s" s="23" r="F19">
        <v>212</v>
      </c>
      <c s="6" r="G19"/>
    </row>
    <row customHeight="1" r="20" ht="27.0">
      <c s="52" r="A20">
        <v>16</v>
      </c>
      <c s="23" r="B20"/>
      <c s="23" r="C20"/>
      <c t="s" s="17" r="D20">
        <v>213</v>
      </c>
      <c t="s" s="23" r="E20">
        <v>198</v>
      </c>
      <c s="23" r="F20"/>
      <c s="6" r="G20"/>
    </row>
    <row customHeight="1" r="21" ht="27.0">
      <c s="52" r="A21">
        <v>17</v>
      </c>
      <c s="23" r="B21"/>
      <c t="s" s="23" r="C21">
        <v>214</v>
      </c>
      <c t="s" s="17" r="D21">
        <v>215</v>
      </c>
      <c t="s" s="23" r="E21">
        <v>200</v>
      </c>
      <c s="23" r="F21"/>
      <c s="6" r="G21"/>
    </row>
    <row customHeight="1" r="22" ht="27.0">
      <c s="52" r="A22">
        <v>18</v>
      </c>
      <c s="23" r="B22"/>
      <c s="23" r="C22"/>
      <c t="s" s="17" r="D22">
        <v>216</v>
      </c>
      <c t="s" s="23" r="E22">
        <v>203</v>
      </c>
      <c s="23" r="F22"/>
      <c s="6" r="G22"/>
    </row>
    <row customHeight="1" r="23" ht="27.0">
      <c s="52" r="A23">
        <v>19</v>
      </c>
      <c s="23" r="B23"/>
      <c t="s" s="23" r="C23">
        <v>201</v>
      </c>
      <c t="s" s="17" r="D23">
        <v>217</v>
      </c>
      <c t="s" s="23" r="E23">
        <v>205</v>
      </c>
      <c s="23" r="F23"/>
      <c s="6" r="G23"/>
    </row>
    <row customHeight="1" r="24" ht="27.0">
      <c s="52" r="A24">
        <v>20</v>
      </c>
      <c s="23" r="B24"/>
      <c s="23" r="C24"/>
      <c t="s" s="17" r="D24">
        <v>218</v>
      </c>
      <c t="s" s="23" r="E24">
        <v>208</v>
      </c>
      <c s="23" r="F24"/>
      <c s="6" r="G24"/>
    </row>
    <row customHeight="1" r="25" ht="24.0">
      <c s="52" r="A25">
        <v>21</v>
      </c>
      <c s="23" r="B25"/>
      <c s="23" r="C25"/>
      <c t="s" s="17" r="D25">
        <v>219</v>
      </c>
      <c t="s" s="24" r="E25">
        <v>210</v>
      </c>
      <c t="s" s="23" r="F25">
        <v>220</v>
      </c>
      <c s="6" r="G25"/>
    </row>
    <row customHeight="1" r="26" ht="24.0">
      <c s="52" r="A26">
        <v>22</v>
      </c>
      <c s="23" r="B26"/>
      <c s="23" r="C26"/>
      <c s="17" r="D26"/>
      <c s="35" r="E26"/>
      <c t="s" s="23" r="F26">
        <v>221</v>
      </c>
      <c s="6" r="G26"/>
    </row>
    <row customHeight="1" r="27" ht="27.0">
      <c s="52" r="A27">
        <v>23</v>
      </c>
      <c s="23" r="B27"/>
      <c s="23" r="C27"/>
      <c t="s" s="17" r="D27">
        <v>222</v>
      </c>
      <c t="s" s="23" r="E27">
        <v>223</v>
      </c>
      <c s="23" r="F27"/>
      <c s="6" r="G27"/>
    </row>
    <row customHeight="1" r="28" ht="27.0">
      <c s="52" r="A28">
        <v>24</v>
      </c>
      <c s="23" r="B28"/>
      <c s="23" r="C28"/>
      <c t="s" s="17" r="D28">
        <v>224</v>
      </c>
      <c t="s" s="23" r="E28">
        <v>225</v>
      </c>
      <c s="23" r="F28"/>
      <c s="6" r="G28"/>
    </row>
    <row customHeight="1" r="29" ht="27.0">
      <c s="52" r="A29">
        <v>25</v>
      </c>
      <c s="23" r="B29"/>
      <c t="s" s="23" r="C29">
        <v>226</v>
      </c>
      <c t="s" s="17" r="D29">
        <v>227</v>
      </c>
      <c t="s" s="23" r="E29">
        <v>228</v>
      </c>
      <c s="23" r="F29"/>
      <c s="6" r="G29"/>
    </row>
    <row customHeight="1" r="30" ht="27.0">
      <c s="52" r="A30">
        <v>26</v>
      </c>
      <c s="23" r="B30"/>
      <c t="s" s="23" r="C30">
        <v>229</v>
      </c>
      <c t="s" s="17" r="D30">
        <v>230</v>
      </c>
      <c t="s" s="23" r="E30">
        <v>231</v>
      </c>
      <c s="23" r="F30"/>
      <c s="6" r="G30"/>
    </row>
    <row customHeight="1" r="31" ht="27.0">
      <c s="52" r="A31">
        <v>27</v>
      </c>
      <c s="23" r="B31"/>
      <c s="23" r="C31"/>
      <c t="s" s="17" r="D31">
        <v>232</v>
      </c>
      <c t="s" s="23" r="E31">
        <v>233</v>
      </c>
      <c s="23" r="F31"/>
      <c s="6" r="G31"/>
    </row>
    <row customHeight="1" r="32" ht="27.0">
      <c s="52" r="A32">
        <v>28</v>
      </c>
      <c s="23" r="B32"/>
      <c t="s" s="23" r="C32">
        <v>234</v>
      </c>
      <c t="s" s="17" r="D32">
        <v>235</v>
      </c>
      <c t="s" s="23" r="E32">
        <v>236</v>
      </c>
      <c s="23" r="F32"/>
      <c s="6" r="G32"/>
    </row>
    <row customHeight="1" r="33" ht="27.0">
      <c s="52" r="A33">
        <v>29</v>
      </c>
      <c s="23" r="B33"/>
      <c s="23" r="C33"/>
      <c t="s" s="17" r="D33">
        <v>237</v>
      </c>
      <c t="s" s="23" r="E33">
        <v>238</v>
      </c>
      <c s="23" r="F33"/>
      <c s="6" r="G33"/>
    </row>
    <row customHeight="1" r="34" ht="27.0">
      <c s="52" r="A34"/>
      <c s="23" r="B34"/>
      <c s="23" r="C34"/>
      <c t="s" s="17" r="D34">
        <v>239</v>
      </c>
      <c t="s" s="23" r="E34">
        <v>240</v>
      </c>
      <c s="23" r="F34"/>
      <c s="6" r="G34"/>
    </row>
    <row customHeight="1" r="35" ht="27.0">
      <c s="52" r="A35">
        <v>30</v>
      </c>
      <c s="23" r="B35"/>
      <c s="23" r="C35"/>
      <c t="s" s="17" r="D35">
        <v>241</v>
      </c>
      <c t="s" s="23" r="E35">
        <v>242</v>
      </c>
      <c s="23" r="F35"/>
      <c s="6" r="G35"/>
    </row>
  </sheetData>
  <mergeCells count="14">
    <mergeCell ref="A1:G1"/>
    <mergeCell ref="C2:G2"/>
    <mergeCell ref="D4:D5"/>
    <mergeCell ref="E4:E5"/>
    <mergeCell ref="D6:D7"/>
    <mergeCell ref="E6:E7"/>
    <mergeCell ref="D8:D9"/>
    <mergeCell ref="E8:E9"/>
    <mergeCell ref="D10:D11"/>
    <mergeCell ref="E10:E11"/>
    <mergeCell ref="D18:D19"/>
    <mergeCell ref="E18:E19"/>
    <mergeCell ref="D25:D26"/>
    <mergeCell ref="E25:E26"/>
  </mergeCells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14" defaultRowHeight="12.75"/>
  <cols>
    <col min="1" customWidth="1" max="1" width="5.43"/>
    <col min="2" customWidth="1" max="2" width="19.14"/>
    <col min="3" customWidth="1" max="3" width="51.71"/>
    <col min="4" customWidth="1" max="4" width="41.71"/>
    <col min="6" customWidth="1" max="6" width="22.71"/>
    <col min="9" customWidth="1" max="9" width="33.29"/>
  </cols>
  <sheetData>
    <row customHeight="1" r="1" ht="27.0">
      <c t="s" r="A1">
        <v>168</v>
      </c>
      <c t="s" r="B1">
        <v>243</v>
      </c>
      <c t="s" r="C1">
        <v>244</v>
      </c>
      <c t="s" r="D1">
        <v>245</v>
      </c>
      <c t="s" r="E1">
        <v>246</v>
      </c>
      <c t="s" r="F1">
        <v>247</v>
      </c>
      <c t="s" r="G1">
        <v>248</v>
      </c>
      <c t="s" r="H1">
        <v>249</v>
      </c>
      <c t="s" r="I1">
        <v>250</v>
      </c>
    </row>
    <row customHeight="1" r="2" ht="25.5">
      <c r="A2">
        <v>1</v>
      </c>
      <c t="s" r="B2">
        <v>251</v>
      </c>
      <c t="s" r="G2">
        <v>252</v>
      </c>
    </row>
    <row customHeight="1" r="3" ht="25.5">
      <c r="A3">
        <v>2</v>
      </c>
      <c t="s" r="B3">
        <v>253</v>
      </c>
      <c s="32" r="I3">
        <v>41403</v>
      </c>
    </row>
    <row customHeight="1" r="4" ht="25.5">
      <c r="A4">
        <v>3</v>
      </c>
      <c t="s" r="B4">
        <v>254</v>
      </c>
      <c s="32" r="I4">
        <v>41526</v>
      </c>
    </row>
    <row customHeight="1" r="5" ht="25.5">
      <c r="A5">
        <v>4</v>
      </c>
      <c t="s" r="B5">
        <v>255</v>
      </c>
      <c s="32" r="I5">
        <v>41556</v>
      </c>
    </row>
    <row customHeight="1" r="6" ht="25.5">
      <c r="A6">
        <v>5</v>
      </c>
      <c t="s" r="B6">
        <v>256</v>
      </c>
      <c t="s" r="I6">
        <v>257</v>
      </c>
    </row>
    <row r="7">
      <c t="s" r="B7">
        <v>258</v>
      </c>
      <c t="s" r="C7">
        <v>259</v>
      </c>
    </row>
    <row r="8">
      <c t="s" s="41" r="A8">
        <v>260</v>
      </c>
      <c t="s" s="46" r="B8">
        <v>261</v>
      </c>
      <c t="s" s="39" r="C8">
        <v>262</v>
      </c>
      <c t="s" s="41" r="D8">
        <v>263</v>
      </c>
      <c t="s" s="41" r="E8">
        <v>264</v>
      </c>
      <c s="41" r="F8"/>
      <c s="41" r="G8"/>
      <c s="41" r="H8"/>
      <c s="41" r="I8"/>
      <c s="41" r="J8"/>
      <c s="41" r="K8"/>
      <c s="41" r="L8"/>
      <c s="41" r="M8"/>
      <c s="41" r="N8"/>
      <c s="41" r="O8"/>
      <c s="41" r="P8"/>
      <c s="41" r="Q8"/>
      <c s="41" r="R8"/>
      <c s="41" r="S8"/>
      <c s="41" r="T8"/>
      <c s="41" r="U8"/>
      <c s="41" r="V8"/>
      <c s="41" r="W8"/>
      <c s="41" r="X8"/>
      <c s="41" r="Y8"/>
    </row>
    <row r="10">
      <c t="s" r="B10">
        <v>265</v>
      </c>
      <c t="s" r="C10">
        <v>266</v>
      </c>
      <c t="s" r="D10">
        <v>267</v>
      </c>
      <c t="s" r="F10">
        <v>268</v>
      </c>
    </row>
    <row r="11">
      <c t="s" r="B11">
        <v>265</v>
      </c>
      <c t="s" r="C11">
        <v>269</v>
      </c>
    </row>
    <row r="12">
      <c t="s" r="B12">
        <v>270</v>
      </c>
      <c t="s" r="C12">
        <v>271</v>
      </c>
    </row>
    <row r="13">
      <c t="s" r="B13">
        <v>272</v>
      </c>
      <c t="s" r="C13">
        <v>273</v>
      </c>
    </row>
    <row r="14">
      <c t="s" r="B14">
        <v>274</v>
      </c>
      <c t="s" s="21" r="C14">
        <v>275</v>
      </c>
      <c t="s" s="21" r="D14">
        <v>276</v>
      </c>
    </row>
    <row r="15">
      <c t="s" r="B15">
        <v>277</v>
      </c>
      <c t="s" r="C15">
        <v>278</v>
      </c>
      <c t="s" r="D15">
        <v>279</v>
      </c>
      <c t="s" r="E15">
        <v>280</v>
      </c>
    </row>
    <row r="16">
      <c t="s" r="B16">
        <v>281</v>
      </c>
      <c t="s" s="21" r="C16">
        <v>282</v>
      </c>
      <c t="s" r="D16">
        <v>283</v>
      </c>
      <c t="s" r="F16">
        <v>284</v>
      </c>
    </row>
    <row r="17">
      <c t="s" r="B17">
        <v>277</v>
      </c>
      <c t="s" r="C17">
        <v>285</v>
      </c>
      <c t="s" r="D17">
        <v>286</v>
      </c>
    </row>
    <row r="18">
      <c t="s" r="B18">
        <v>265</v>
      </c>
      <c t="s" r="C18">
        <v>287</v>
      </c>
    </row>
    <row r="19">
      <c t="s" r="B19">
        <v>288</v>
      </c>
      <c t="s" r="C19">
        <v>289</v>
      </c>
      <c t="s" r="D19">
        <v>290</v>
      </c>
    </row>
    <row r="20">
      <c t="s" r="B20">
        <v>288</v>
      </c>
      <c t="s" r="C20">
        <v>291</v>
      </c>
    </row>
    <row r="21">
      <c t="s" r="B21">
        <v>288</v>
      </c>
      <c t="s" r="C21">
        <v>292</v>
      </c>
    </row>
    <row r="22">
      <c t="s" r="B22">
        <v>272</v>
      </c>
      <c t="s" r="C22">
        <v>293</v>
      </c>
      <c t="s" r="D22">
        <v>294</v>
      </c>
    </row>
    <row r="23">
      <c t="s" r="B23">
        <v>272</v>
      </c>
      <c t="s" r="C23">
        <v>295</v>
      </c>
    </row>
    <row r="24">
      <c t="s" r="B24">
        <v>296</v>
      </c>
      <c t="s" r="C24">
        <v>297</v>
      </c>
    </row>
    <row r="25">
      <c t="s" r="B25">
        <v>270</v>
      </c>
      <c t="s" r="C25">
        <v>298</v>
      </c>
    </row>
    <row r="26">
      <c t="s" r="B26">
        <v>274</v>
      </c>
      <c t="s" s="21" r="C26">
        <v>299</v>
      </c>
    </row>
    <row r="27">
      <c t="s" r="B27">
        <v>272</v>
      </c>
      <c t="s" r="C27">
        <v>300</v>
      </c>
    </row>
    <row r="28">
      <c t="s" r="B28">
        <v>272</v>
      </c>
      <c t="s" r="C28">
        <v>301</v>
      </c>
      <c t="s" r="D28">
        <v>302</v>
      </c>
    </row>
    <row r="29">
      <c t="s" r="B29">
        <v>272</v>
      </c>
      <c t="s" r="C29">
        <v>303</v>
      </c>
      <c t="s" r="D29">
        <v>304</v>
      </c>
    </row>
    <row r="30">
      <c t="s" r="B30">
        <v>288</v>
      </c>
      <c t="s" r="C30">
        <v>305</v>
      </c>
    </row>
    <row r="32">
      <c t="s" r="B32">
        <v>274</v>
      </c>
      <c t="s" s="11" r="C32">
        <v>306</v>
      </c>
      <c t="s" r="E32">
        <v>307</v>
      </c>
    </row>
    <row r="34">
      <c t="s" r="B34">
        <v>272</v>
      </c>
      <c t="s" r="C34">
        <v>56</v>
      </c>
      <c t="s" r="D34">
        <v>308</v>
      </c>
    </row>
    <row r="35">
      <c t="s" r="B35">
        <v>272</v>
      </c>
      <c t="s" r="C35">
        <v>309</v>
      </c>
    </row>
    <row r="37">
      <c t="s" r="B37">
        <v>272</v>
      </c>
      <c t="s" r="C37">
        <v>310</v>
      </c>
    </row>
    <row r="38">
      <c t="s" r="B38">
        <v>288</v>
      </c>
      <c t="s" r="C38">
        <v>311</v>
      </c>
    </row>
    <row r="39">
      <c t="s" r="B39">
        <v>281</v>
      </c>
      <c t="s" s="21" r="C39">
        <v>312</v>
      </c>
      <c t="s" r="F39">
        <v>313</v>
      </c>
    </row>
    <row r="42">
      <c t="s" s="39" r="C42">
        <v>314</v>
      </c>
    </row>
    <row r="43">
      <c t="s" r="C43">
        <v>315</v>
      </c>
    </row>
    <row r="44">
      <c t="s" r="C44">
        <v>316</v>
      </c>
    </row>
    <row r="49">
      <c s="41" r="A49"/>
      <c t="s" s="46" r="B49">
        <v>317</v>
      </c>
      <c s="41" r="C49"/>
      <c s="41" r="D49"/>
      <c s="41" r="E49"/>
      <c s="41" r="F49"/>
      <c s="41" r="G49"/>
      <c s="41" r="H49"/>
      <c s="41" r="I49"/>
      <c s="41" r="J49"/>
      <c s="41" r="K49"/>
      <c s="41" r="L49"/>
      <c s="41" r="M49"/>
      <c s="41" r="N49"/>
      <c s="41" r="O49"/>
      <c s="41" r="P49"/>
      <c s="41" r="Q49"/>
      <c s="41" r="R49"/>
      <c s="41" r="S49"/>
      <c s="41" r="T49"/>
      <c s="41" r="U49"/>
      <c s="41" r="V49"/>
      <c s="41" r="W49"/>
      <c s="41" r="X49"/>
      <c s="41" r="Y49"/>
    </row>
    <row r="50">
      <c t="s" s="39" r="C50">
        <v>318</v>
      </c>
    </row>
    <row r="51">
      <c t="s" r="B51">
        <v>270</v>
      </c>
      <c t="s" r="C51">
        <v>319</v>
      </c>
    </row>
    <row r="52">
      <c t="s" r="B52">
        <v>270</v>
      </c>
      <c t="s" r="C52">
        <v>320</v>
      </c>
    </row>
    <row r="53">
      <c t="s" r="B53">
        <v>270</v>
      </c>
      <c t="s" r="C53">
        <v>321</v>
      </c>
    </row>
    <row r="54">
      <c t="s" r="B54">
        <v>270</v>
      </c>
      <c t="s" r="C54">
        <v>322</v>
      </c>
    </row>
  </sheetData>
  <autoFilter ref="B8:G46">
    <sortState ref="B8:G46"/>
  </autoFilter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14" defaultRowHeight="12.75"/>
  <cols>
    <col min="1" customWidth="1" max="1" width="21.71"/>
    <col min="2" customWidth="1" max="2" width="39.0"/>
    <col min="3" customWidth="1" max="3" width="20.86"/>
  </cols>
  <sheetData>
    <row r="1">
      <c t="s" r="A1">
        <v>323</v>
      </c>
      <c t="s" r="D1">
        <v>250</v>
      </c>
    </row>
    <row r="2">
      <c r="A2">
        <v>1</v>
      </c>
      <c t="s" s="39" r="B2">
        <v>324</v>
      </c>
      <c t="s" r="D2">
        <v>325</v>
      </c>
    </row>
    <row r="3">
      <c t="s" r="B3">
        <v>326</v>
      </c>
      <c t="s" r="D3">
        <v>325</v>
      </c>
    </row>
    <row r="4">
      <c t="s" r="B4">
        <v>327</v>
      </c>
      <c t="s" r="D4">
        <v>325</v>
      </c>
      <c t="s" r="E4">
        <v>328</v>
      </c>
    </row>
    <row r="5">
      <c t="s" r="B5">
        <v>329</v>
      </c>
      <c t="s" r="D5">
        <v>325</v>
      </c>
    </row>
    <row r="6">
      <c t="s" r="B6">
        <v>330</v>
      </c>
      <c t="s" r="C6">
        <v>331</v>
      </c>
      <c t="s" r="D6">
        <v>325</v>
      </c>
    </row>
    <row r="7">
      <c t="s" r="B7">
        <v>332</v>
      </c>
      <c t="s" r="D7">
        <v>325</v>
      </c>
    </row>
    <row r="8">
      <c t="s" r="B8">
        <v>333</v>
      </c>
    </row>
    <row r="9">
      <c t="s" r="B9">
        <v>334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14" defaultRowHeight="12.75"/>
  <cols>
    <col min="1" customWidth="1" max="1" width="25.29"/>
    <col min="2" customWidth="1" max="2" width="12.14"/>
    <col min="3" customWidth="1" max="3" width="28.0"/>
    <col min="4" max="4" hidden="1"/>
    <col min="5" customWidth="1" max="5" width="33.14"/>
    <col min="6" customWidth="1" max="6" width="46.14"/>
    <col min="7" customWidth="1" max="7" width="50.14"/>
  </cols>
  <sheetData>
    <row r="1">
      <c t="s" r="A1">
        <v>335</v>
      </c>
    </row>
    <row r="2">
      <c t="s" s="13" r="A2">
        <v>57</v>
      </c>
      <c s="15" r="B2"/>
      <c s="15" r="C2"/>
      <c s="13" r="D2"/>
      <c s="15" r="E2"/>
      <c s="15" r="F2"/>
      <c s="27" r="G2"/>
    </row>
    <row r="3">
      <c t="s" s="40" r="A3">
        <v>336</v>
      </c>
      <c t="s" s="40" r="B3">
        <v>337</v>
      </c>
      <c t="s" s="40" r="C3">
        <v>338</v>
      </c>
      <c t="s" s="38" r="D3">
        <v>339</v>
      </c>
      <c t="s" s="40" r="E3">
        <v>65</v>
      </c>
      <c t="s" s="40" r="F3">
        <v>340</v>
      </c>
      <c t="s" s="40" r="G3">
        <v>341</v>
      </c>
    </row>
    <row r="4">
      <c t="s" s="31" r="A4">
        <v>72</v>
      </c>
      <c s="31" r="B4"/>
      <c t="s" s="14" r="C4">
        <v>72</v>
      </c>
      <c t="s" s="26" r="D4">
        <v>342</v>
      </c>
      <c t="s" s="22" r="E4">
        <v>343</v>
      </c>
      <c t="s" s="19" r="F4">
        <v>344</v>
      </c>
      <c t="s" s="31" r="G4">
        <v>345</v>
      </c>
    </row>
    <row r="5">
      <c t="s" s="31" r="A5">
        <v>346</v>
      </c>
      <c s="31" r="B5"/>
      <c t="s" s="14" r="C5">
        <v>347</v>
      </c>
      <c t="s" s="26" r="D5">
        <v>348</v>
      </c>
      <c t="s" s="22" r="E5">
        <v>349</v>
      </c>
      <c s="19" r="F5"/>
      <c s="31" r="G5"/>
    </row>
    <row r="6">
      <c s="31" r="A6"/>
      <c t="s" s="31" r="B6">
        <v>86</v>
      </c>
      <c t="s" s="14" r="C6">
        <v>86</v>
      </c>
      <c s="26" r="D6"/>
      <c t="s" s="31" r="E6">
        <v>350</v>
      </c>
      <c t="s" s="19" r="F6">
        <v>351</v>
      </c>
      <c t="s" s="19" r="G6">
        <v>352</v>
      </c>
    </row>
    <row r="7">
      <c s="31" r="A7"/>
      <c t="s" s="31" r="B7">
        <v>99</v>
      </c>
      <c t="s" s="14" r="C7">
        <v>99</v>
      </c>
      <c s="26" r="D7"/>
      <c t="s" s="31" r="E7">
        <v>353</v>
      </c>
      <c t="s" s="19" r="F7">
        <v>354</v>
      </c>
      <c t="s" s="19" r="G7">
        <v>355</v>
      </c>
    </row>
    <row r="8">
      <c s="31" r="A8"/>
      <c t="s" s="31" r="B8">
        <v>356</v>
      </c>
      <c t="s" s="14" r="C8">
        <v>347</v>
      </c>
      <c s="26" r="D8"/>
      <c t="s" s="31" r="E8">
        <v>357</v>
      </c>
      <c s="31" r="F8"/>
      <c s="31" r="G8"/>
    </row>
    <row r="9">
      <c s="31" r="A9"/>
      <c s="31" r="B9"/>
      <c t="s" s="14" r="C9">
        <v>109</v>
      </c>
      <c s="26" r="D9"/>
      <c t="s" s="31" r="E9">
        <v>358</v>
      </c>
      <c t="s" s="31" r="F9">
        <v>359</v>
      </c>
      <c s="31" r="G9"/>
    </row>
    <row r="10">
      <c s="31" r="A10"/>
      <c s="31" r="B10"/>
      <c t="s" s="14" r="C10">
        <v>115</v>
      </c>
      <c s="26" r="D10"/>
      <c t="s" s="31" r="E10">
        <v>360</v>
      </c>
      <c t="s" s="31" r="F10">
        <v>361</v>
      </c>
      <c s="31" r="G10"/>
    </row>
    <row r="11">
      <c s="31" r="A11"/>
      <c s="31" r="B11"/>
      <c t="s" s="14" r="C11">
        <v>118</v>
      </c>
      <c s="26" r="D11"/>
      <c t="s" s="31" r="E11">
        <v>362</v>
      </c>
      <c t="s" s="31" r="F11">
        <v>363</v>
      </c>
      <c s="31" r="G11"/>
    </row>
    <row r="12">
      <c s="31" r="A12"/>
      <c t="s" s="31" r="B12">
        <v>364</v>
      </c>
      <c t="s" s="14" r="C12">
        <v>347</v>
      </c>
      <c s="26" r="D12"/>
      <c t="s" s="31" r="E12">
        <v>365</v>
      </c>
      <c s="31" r="F12"/>
      <c s="31" r="G12"/>
    </row>
    <row r="13">
      <c s="31" r="A13"/>
      <c s="31" r="B13"/>
      <c t="s" s="14" r="C13">
        <v>121</v>
      </c>
      <c s="26" r="D13"/>
      <c t="s" s="31" r="E13">
        <v>358</v>
      </c>
      <c t="s" s="31" r="F13">
        <v>366</v>
      </c>
      <c s="31" r="G13"/>
    </row>
    <row r="14">
      <c s="31" r="A14"/>
      <c s="31" r="B14"/>
      <c t="s" s="14" r="C14">
        <v>122</v>
      </c>
      <c s="26" r="D14"/>
      <c t="s" s="31" r="E14">
        <v>360</v>
      </c>
      <c t="s" s="31" r="F14">
        <v>367</v>
      </c>
      <c s="31" r="G14"/>
    </row>
    <row r="15">
      <c s="31" r="A15"/>
      <c s="31" r="B15"/>
      <c t="s" s="14" r="C15">
        <v>123</v>
      </c>
      <c s="26" r="D15"/>
      <c t="s" s="31" r="E15">
        <v>362</v>
      </c>
      <c t="s" s="31" r="F15">
        <v>368</v>
      </c>
      <c s="31" r="G15"/>
    </row>
    <row r="16">
      <c t="s" s="31" r="A16">
        <v>124</v>
      </c>
      <c s="31" r="B16"/>
      <c t="s" s="14" r="C16">
        <v>124</v>
      </c>
      <c t="s" s="26" r="D16">
        <v>369</v>
      </c>
      <c t="s" s="22" r="E16">
        <v>370</v>
      </c>
      <c t="s" s="31" r="F16">
        <v>371</v>
      </c>
      <c t="s" s="31" r="G16">
        <v>372</v>
      </c>
    </row>
    <row r="17">
      <c t="s" s="31" r="A17">
        <v>125</v>
      </c>
      <c s="31" r="B17"/>
      <c t="s" s="14" r="C17">
        <v>125</v>
      </c>
      <c s="26" r="D17"/>
      <c t="s" s="18" r="E17">
        <v>373</v>
      </c>
      <c t="s" s="31" r="F17">
        <v>374</v>
      </c>
      <c t="s" s="31" r="G17">
        <v>375</v>
      </c>
    </row>
    <row r="18">
      <c s="31" r="A18"/>
      <c s="31" r="B18"/>
      <c s="14" r="C18"/>
      <c s="26" r="D18"/>
      <c s="31" r="E18"/>
      <c s="31" r="F18"/>
      <c s="31" r="G18"/>
    </row>
    <row r="19">
      <c t="s" s="31" r="A19">
        <v>126</v>
      </c>
      <c s="31" r="B19"/>
      <c t="s" s="14" r="C19">
        <v>126</v>
      </c>
      <c s="26" r="D19"/>
      <c t="s" s="18" r="E19">
        <v>376</v>
      </c>
      <c t="s" s="31" r="F19">
        <v>377</v>
      </c>
      <c s="31" r="G19"/>
    </row>
    <row r="20">
      <c t="s" s="31" r="A20">
        <v>378</v>
      </c>
      <c s="31" r="B20"/>
      <c t="s" s="14" r="C20">
        <v>379</v>
      </c>
      <c t="s" s="26" r="D20">
        <v>380</v>
      </c>
      <c t="s" s="18" r="E20">
        <v>381</v>
      </c>
      <c s="31" r="F20"/>
      <c s="31" r="G20"/>
    </row>
    <row r="21">
      <c s="31" r="A21"/>
      <c t="s" s="31" r="B21">
        <v>127</v>
      </c>
      <c t="s" s="14" r="C21">
        <v>127</v>
      </c>
      <c s="26" r="D21"/>
      <c t="s" s="31" r="E21">
        <v>382</v>
      </c>
      <c t="s" s="19" r="F21">
        <v>383</v>
      </c>
      <c t="s" s="19" r="G21">
        <v>384</v>
      </c>
    </row>
    <row r="22">
      <c s="31" r="A22"/>
      <c t="s" s="31" r="B22">
        <v>385</v>
      </c>
      <c t="s" s="14" r="C22">
        <v>379</v>
      </c>
      <c s="26" r="D22"/>
      <c t="s" s="31" r="E22">
        <v>386</v>
      </c>
      <c t="s" s="19" r="F22">
        <v>387</v>
      </c>
      <c t="s" s="19" r="G22">
        <v>388</v>
      </c>
    </row>
    <row r="23">
      <c s="31" r="A23"/>
      <c s="31" r="B23"/>
      <c t="s" s="14" r="C23">
        <v>128</v>
      </c>
      <c s="26" r="D23"/>
      <c t="s" s="31" r="E23">
        <v>389</v>
      </c>
      <c s="19" r="F23"/>
      <c t="s" s="19" r="G23">
        <v>390</v>
      </c>
    </row>
    <row r="24">
      <c s="31" r="A24"/>
      <c s="31" r="B24"/>
      <c t="s" s="14" r="C24">
        <v>129</v>
      </c>
      <c s="26" r="D24"/>
      <c t="s" s="31" r="E24">
        <v>391</v>
      </c>
      <c s="19" r="F24"/>
      <c t="s" s="19" r="G24">
        <v>392</v>
      </c>
    </row>
    <row r="25">
      <c s="31" r="A25"/>
      <c s="31" r="B25"/>
      <c t="s" s="14" r="C25">
        <v>130</v>
      </c>
      <c t="s" s="26" r="D25">
        <v>393</v>
      </c>
      <c t="s" s="31" r="E25">
        <v>394</v>
      </c>
      <c s="19" r="F25"/>
      <c t="s" s="19" r="G25">
        <v>395</v>
      </c>
    </row>
    <row r="26">
      <c s="31" r="A26"/>
      <c s="31" r="B26"/>
      <c t="s" s="14" r="C26">
        <v>131</v>
      </c>
      <c s="26" r="D26"/>
      <c t="s" s="31" r="E26">
        <v>396</v>
      </c>
      <c s="19" r="F26"/>
      <c s="19" r="G26"/>
    </row>
    <row r="27">
      <c s="31" r="A27"/>
      <c t="s" s="31" r="B27">
        <v>132</v>
      </c>
      <c t="s" s="14" r="C27">
        <v>132</v>
      </c>
      <c s="26" r="D27"/>
      <c t="s" s="31" r="E27">
        <v>397</v>
      </c>
      <c s="31" r="F27"/>
      <c s="19" r="G27"/>
    </row>
    <row r="28">
      <c s="31" r="A28"/>
      <c s="31" r="B28"/>
      <c s="14" r="C28"/>
      <c s="26" r="D28"/>
      <c s="31" r="E28"/>
      <c s="31" r="F28"/>
      <c s="19" r="G28"/>
    </row>
    <row r="29">
      <c t="s" s="31" r="A29">
        <v>133</v>
      </c>
      <c s="31" r="B29"/>
      <c t="s" s="14" r="C29">
        <v>133</v>
      </c>
      <c t="s" s="26" r="D29">
        <v>398</v>
      </c>
      <c t="s" s="22" r="E29">
        <v>399</v>
      </c>
      <c t="s" s="31" r="F29">
        <v>400</v>
      </c>
      <c s="19" r="G29"/>
    </row>
    <row r="30">
      <c s="31" r="A30"/>
      <c s="31" r="B30"/>
      <c s="14" r="C30"/>
      <c s="26" r="D30"/>
      <c s="31" r="E30"/>
      <c s="19" r="F30"/>
      <c s="19" r="G30"/>
    </row>
  </sheetData>
</worksheet>
</file>