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510" yWindow="570" windowWidth="14055" windowHeight="6090" activeTab="4"/>
  </bookViews>
  <sheets>
    <sheet name="HR7200" sheetId="1" r:id="rId1"/>
    <sheet name="HR7201" sheetId="2" r:id="rId2"/>
    <sheet name="HR7202" sheetId="3" r:id="rId3"/>
    <sheet name="HR7205" sheetId="4" r:id="rId4"/>
    <sheet name="HR7235" sheetId="5" r:id="rId5"/>
    <sheet name="HR7243" sheetId="6" r:id="rId6"/>
    <sheet name="Luu_do" sheetId="7" r:id="rId7"/>
  </sheets>
  <calcPr calcId="145621"/>
</workbook>
</file>

<file path=xl/calcChain.xml><?xml version="1.0" encoding="utf-8"?>
<calcChain xmlns="http://schemas.openxmlformats.org/spreadsheetml/2006/main">
  <c r="H22" i="5" l="1"/>
  <c r="H21" i="5"/>
  <c r="H20" i="5"/>
  <c r="H19" i="5"/>
  <c r="H18" i="5"/>
  <c r="H17" i="5"/>
  <c r="M17" i="6" l="1"/>
  <c r="M16" i="6"/>
  <c r="M15" i="6"/>
  <c r="M14" i="6"/>
  <c r="I19" i="3"/>
  <c r="J17" i="3"/>
  <c r="I17" i="3"/>
  <c r="I15" i="3"/>
  <c r="I13" i="3"/>
  <c r="I21" i="2"/>
  <c r="I20" i="2"/>
  <c r="I18" i="2"/>
  <c r="I17" i="2"/>
</calcChain>
</file>

<file path=xl/sharedStrings.xml><?xml version="1.0" encoding="utf-8"?>
<sst xmlns="http://schemas.openxmlformats.org/spreadsheetml/2006/main" count="475" uniqueCount="292">
  <si>
    <t>CÁC ĐƠN VỊ LIÊN QUAN</t>
  </si>
  <si>
    <t>Đơn vị có nhu cầu tuyển dụng: Cần có kế hoạch headcount, đề xuất headcount, đề nghị tuyển dụng, thông báo tuyển dụng, phiếu phỏng vấn,.</t>
  </si>
  <si>
    <t>Ban nhân sự: Thực hiện tuyển dụng theo quy trình, theo dõi quá trình tuyển dụng.</t>
  </si>
  <si>
    <t>Ban lãnh đạo: Duyệt headcount.</t>
  </si>
  <si>
    <t>CÁC QUY TRÌNH CẦN THỰC HIỆN</t>
  </si>
  <si>
    <t>MÃ</t>
  </si>
  <si>
    <t>CÁC QUY TRÌNH</t>
  </si>
  <si>
    <t>INPUT</t>
  </si>
  <si>
    <t>OUTPUT</t>
  </si>
  <si>
    <t>THỜI ĐIỂM 
BẮT ĐẦU</t>
  </si>
  <si>
    <t>ĐƠN VỊ 
KÍCH HOẠT</t>
  </si>
  <si>
    <t>SỰ KIỆN KÍCH 
HOẠT QUY TRÌNH</t>
  </si>
  <si>
    <t>HR7201</t>
  </si>
  <si>
    <t>Duyệt headcount</t>
  </si>
  <si>
    <t>Kế hoạch headcount của đơn vị /Đề xuất duyệt headcount.</t>
  </si>
  <si>
    <t>Kế hoạch headcount và đề xuất duyệt headcount có ký duyệt của CC</t>
  </si>
  <si>
    <t>Định kỳ 6 tháng 1 lần hoặc khi đơn vị có nhu cầu đột xuất</t>
  </si>
  <si>
    <t>Đơn vị có nhu cầu tuyển dụng</t>
  </si>
  <si>
    <t>Khi đơn vị có nhu cầu gửi đề xuất headcount để duyêt cho BLĐ</t>
  </si>
  <si>
    <t>HR7202</t>
  </si>
  <si>
    <t>Đăng tuyển và lọc hồ sơ</t>
  </si>
  <si>
    <t>Kế hoạch headcount của đơn vị đã được duyệt hoặc Đề xuất headcount đã được duyệt.</t>
  </si>
  <si>
    <t>Danh sách ứng viên đúng đối tượng (L1B) chuyển cho đơn vị.</t>
  </si>
  <si>
    <t>Định kỳ 6 tháng/lần. hoặc khi đơn vị có nhu cầu đột xuất.</t>
  </si>
  <si>
    <t>Đơn vị chuyển Kế hoạch headcount hoặc Đề xuất headcount cho THR</t>
  </si>
  <si>
    <t>HR7205</t>
  </si>
  <si>
    <t>Cập nhật thông tin gửi ứng viên</t>
  </si>
  <si>
    <t>Danh sách Video, bài báo giới thiệu cho ứng viên</t>
  </si>
  <si>
    <t>Thư mời ứng viên đã có link video, bài báo</t>
  </si>
  <si>
    <t>Khi có tài liệu mới update hoặc khi Tuyển dụng vị trí key</t>
  </si>
  <si>
    <t>Ban nhân sự</t>
  </si>
  <si>
    <t>HR7235</t>
  </si>
  <si>
    <t>Tiếp đón, phỏng vấn</t>
  </si>
  <si>
    <t>Danh sách ứng viên qua vòng lọc hồ sơ</t>
  </si>
  <si>
    <t>Phiếu phỏng vấn ứng viên</t>
  </si>
  <si>
    <t>Sau khi đơn vị cần tuyển lọc xong hồ sơ ứng viên vòng 1</t>
  </si>
  <si>
    <t>Đơn vị có nhu cầu tuyển dụng chuyển danh sách ứng viên qua vòng lọc hồ sơ cho THR. (L2A)</t>
  </si>
  <si>
    <t>HR7243</t>
  </si>
  <si>
    <t>Tiếp nhận nhân viên mới</t>
  </si>
  <si>
    <t>Phiếu phỏng vấn ứng viên có xác nhận của đơn vị đồng ý tiếp nhận thử việc.</t>
  </si>
  <si>
    <t>Hợp đồng thử việc</t>
  </si>
  <si>
    <t>Sau khi THR nhận được phiếu phỏng vấn của đơn vị xác nhận đồng ý tiếp nhận nhân sự vào thử việc</t>
  </si>
  <si>
    <t>Đơn vị chuyển phiếu phỏng vấn vòng 2 (3) cho THR có xác nhận đồng ý tiếp nhận ứng viên vào thử việc.</t>
  </si>
  <si>
    <t>Quy trình duyệt headcount</t>
  </si>
  <si>
    <t>Đơn vị
 tham gia</t>
  </si>
  <si>
    <t>Trách nhiệm</t>
  </si>
  <si>
    <t>THR</t>
  </si>
  <si>
    <t>- Cung cấp biểu mẫu Kế hoạch headcount hoặc Tờ trình headcount cho đơn vị</t>
  </si>
  <si>
    <t>Đề xuất headcount đã được duyệt</t>
  </si>
  <si>
    <t>Đơn vị cần tuyển</t>
  </si>
  <si>
    <t>- Đề xuất và bảo vệ headcount với BLD căn cứ trên kế hoạch SXKD hoặc kế hoạch phát triển của đơn vị.</t>
  </si>
  <si>
    <t>Định kỳ 6 tháng/lần. Hoặc khi đơn vị có nhu cầu đột xuất.</t>
  </si>
  <si>
    <t>BLD (CC)</t>
  </si>
  <si>
    <t>CÁC BƯỚC THỰC HIỆN</t>
  </si>
  <si>
    <t>CÔNG VIỆC</t>
  </si>
  <si>
    <t>MÔ TẢ</t>
  </si>
  <si>
    <t>THỜI ĐIỂM</t>
  </si>
  <si>
    <t>TRÁCH NHIỆM</t>
  </si>
  <si>
    <t>KẾT QUẢ/ MINH CHỨNG</t>
  </si>
  <si>
    <t>CÔNG CỤ</t>
  </si>
  <si>
    <t>GHI CHÚ</t>
  </si>
  <si>
    <t>Đơn vị</t>
  </si>
  <si>
    <t>CC</t>
  </si>
  <si>
    <t>Bước 1</t>
  </si>
  <si>
    <t>Đề xuất bổ sung/ hủy headcount</t>
  </si>
  <si>
    <t>Trong kế hoạch</t>
  </si>
  <si>
    <t>Bảo vệ kế hoạch headcount</t>
  </si>
  <si>
    <t>Đơn vị nhận form kế hoạch headcount từ THR, lên kế hoạch headcount, bảo vệ trước hội đồng và gửi lại cho THR một bản.</t>
  </si>
  <si>
    <t>Đầu kỳ</t>
  </si>
  <si>
    <t>Thực hiện</t>
  </si>
  <si>
    <t>Gửi và nhận lại form có đủ chữ ký</t>
  </si>
  <si>
    <t>Duyệt</t>
  </si>
  <si>
    <t>THR nhận được kế hoạch headcount được duyệt</t>
  </si>
  <si>
    <t>Đề xuất tuyển dụng theo KH</t>
  </si>
  <si>
    <t>Đơn vị cần tuyển căn cứ kế hoạch headcount hoặc nhu cầu tuyển dụng nhân viên đột xuất lấy form đề xuất tuyển dụng từ THR, điền đầy đủ thông tin, chữ ký và gửi lại THR.</t>
  </si>
  <si>
    <t>Khi đơn vị có nhu cầu tuyển dụng (tối thiểu 15 ngày trước khi nhân sự mới cần tuyển bắt đầu làm việc)</t>
  </si>
  <si>
    <t>Gửi form</t>
  </si>
  <si>
    <t>Duyệt và điền mã Headcount</t>
  </si>
  <si>
    <t>Tờ trình headcount có mã vị trí có đủ chữ ký duyệt.</t>
  </si>
  <si>
    <t>Ngoài kế hoạch</t>
  </si>
  <si>
    <t>TH 1</t>
  </si>
  <si>
    <t>Trường hợp có nhân viên nghỉ việc hoặc điều chuyển nội bộ</t>
  </si>
  <si>
    <t>Khi có nhân viên sắp nghỉ việc ( nhân viên gửi đơn xin nghỉ việc) hoặc có kế hoạch R, C. Đơn vị gặp THR để lấy form đề xuất (HR7209), điền đủ thông tin, lấy chữ ký của BLD và gửi lại THR</t>
  </si>
  <si>
    <t>Trong vòng 3 ngày kể từ ngày nhận đơn xin nghỉ việc của nhân viên hoặc ngày có quyết đinh R, C</t>
  </si>
  <si>
    <t>Nhận form và gửi lại THR bản đủ chữ ký</t>
  </si>
  <si>
    <t>Gửi form và nhận lại bản có đủ chữ ký</t>
  </si>
  <si>
    <t>TH 2</t>
  </si>
  <si>
    <t>Trường hợp không có nhân viên nghỉ việc hoặc điều chuyển nội bộ</t>
  </si>
  <si>
    <t>Bước 2</t>
  </si>
  <si>
    <t>Chuyển sang HR7202</t>
  </si>
  <si>
    <t>Chuyển sang quy trình đăng tuyển và lọc hồ sơ.</t>
  </si>
  <si>
    <t>Chậm nhất 1 ngày sau khi đã có mã headcount.</t>
  </si>
  <si>
    <t>Quy trình đăng tuyển và lọc hồ sơ.</t>
  </si>
  <si>
    <t>Kế hoạch headcount hoặc Tờ trình headcount có ký duyệt của CC</t>
  </si>
  <si>
    <t>Danh sách ứng viên quan tâm đến vị trí tuyển dụng gửi cho đơn vị</t>
  </si>
  <si>
    <t>- Đề xuất và bảo vệ headcount với BLD căn cứ trên kế hoạch SXKD hoặc kế hoạch phát triển của đơn vị.
- Viết mô tả công việc và yêu cầu - tiêu chuẩn ứng viên cho các vị trí.
- Lọc hồ sơ vòng 1.</t>
  </si>
  <si>
    <t>Đơn vị cần tuyển.</t>
  </si>
  <si>
    <t>T= thời điểm đăng tuyển</t>
  </si>
  <si>
    <t>Kiểm tra đề xuất và mã headcount</t>
  </si>
  <si>
    <t>THR kiểm tra kế hoạch headcount hoặc các form của đơn vị đúng, đủ chữ ký theo HR7201</t>
  </si>
  <si>
    <t>Khi nhận được kế hoạch headcount hoặc tờ trình.</t>
  </si>
  <si>
    <t>Tham gia</t>
  </si>
  <si>
    <t>Kế hoạch headcount hoặc Tờ trình headcount được duyệt có mã headcount cần tuyển.</t>
  </si>
  <si>
    <t>Viết mô tả công việc và xác định tiêu chí ứng viên.</t>
  </si>
  <si>
    <t>Đơn vị cần tuyển viết mô tả công việc và yêu cầu ứng viên cho vị trí cần tuyển theo tiêu chí của đơn vị. (Mẫu tham khảo)</t>
  </si>
  <si>
    <t>T-3</t>
  </si>
  <si>
    <t>Ngồi với đơn vị chốt tiêu chí ứng viên, hướng dẫn viết mô tả công việc theo mẫu</t>
  </si>
  <si>
    <t>- Mô tả công việc được gửi qua email cho THR hoặc bản cứng có ký xác nhận của trưởng đơn vị
- Bản tiêu chí ứng viên đã ký giữa đơn vị và THR</t>
  </si>
  <si>
    <t>Bước 3</t>
  </si>
  <si>
    <t>Biên tập thông báo tuyển dụng</t>
  </si>
  <si>
    <t>THR nhận mô tả công việc và yêu cầu ứng viên từ đơn vị đưa vào mẫu thông báo tuyển dụng, có kèm các gói quăng bom</t>
  </si>
  <si>
    <t>T-1</t>
  </si>
  <si>
    <t>Hỗ trợ</t>
  </si>
  <si>
    <t>Thông báo tuyển dụng bản word</t>
  </si>
  <si>
    <t>Bước 4</t>
  </si>
  <si>
    <t>Đăng tuyển, tìm ứng viên</t>
  </si>
  <si>
    <t>THR thực hiện đăng tuyển, tìm ứng viên phù hợp</t>
  </si>
  <si>
    <t>T</t>
  </si>
  <si>
    <t>Các link đăng tuyển trên website tuyển dụng và web topica.</t>
  </si>
  <si>
    <t>Bước 5</t>
  </si>
  <si>
    <t>Thu thập hồ sơ, CV</t>
  </si>
  <si>
    <t>THR thu thập hồ sơ, CV ứng tuyển, lựa chọn ứng viên quan tâm đưa vào danh sách gửi đơn vị.</t>
  </si>
  <si>
    <t>T+7</t>
  </si>
  <si>
    <t>Danh sách ứng viên gửi qua email hoặc bản cứng.</t>
  </si>
  <si>
    <t>Bước 6</t>
  </si>
  <si>
    <t>Lọc hồ sơ lần 1</t>
  </si>
  <si>
    <t>TH1: Tuyển nhân viên
         THR lọc hồ sơ lần 1 và gửi đơn vị đăng tuyển lọc tiếp theo</t>
  </si>
  <si>
    <t>Danh sách ứng viên đáp ứng theo các tiêu chí của đơn vị yêu cầu, CV tuyển dụng ký</t>
  </si>
  <si>
    <t>HR7210b</t>
  </si>
  <si>
    <t>TH2: Tuyển vị trí key (PM, Chuyên gia trở lên)
Tổ chức mời hội đồng tuyển dụng (gồm CC, TD THR, TD, SD đơn vị cần tuyển) lọc hồ sơ</t>
  </si>
  <si>
    <t>Danh sách ứng viên đáp ứng theo các tiêu chí của đơn vị yêu cầu, CV tuyển dụng ký. Danh sách gồm các ứng viên được highlight, có comment các nội dung làm tiếp theo, được in ra và THR ký.</t>
  </si>
  <si>
    <t>HR7250</t>
  </si>
  <si>
    <t>Bước 7</t>
  </si>
  <si>
    <t>Lọc hồ sơ lần 2</t>
  </si>
  <si>
    <t>TH1: Tuyển nhân viên
Đơn vị cần tuyển căn cứ danh sách hồ sơ ứng viên tiến hành lọc hồ sơ và gửi kết quả lại cho THR</t>
  </si>
  <si>
    <t>T+15</t>
  </si>
  <si>
    <t>Thực hiện - gửi</t>
  </si>
  <si>
    <t>Nhận</t>
  </si>
  <si>
    <t>Danh sách ứng viên qua vòng lọc hồ sơ gửi qua mail hoặc bản cứng.</t>
  </si>
  <si>
    <t>Quy trình cập nhật thông tin gửi cho ứng viên</t>
  </si>
  <si>
    <t>Danh sách Video, bài báo giới thiệu cho ứng viên (HR7203, HR7204)</t>
  </si>
  <si>
    <t>Cung cấp tài liệu update</t>
  </si>
  <si>
    <t>Chốt tài liệu sử dụng để gửi cho ứng viên</t>
  </si>
  <si>
    <t>THỜI ĐIỂM BẮT ĐẦU</t>
  </si>
  <si>
    <t>Duyệt thông tin cần bổ sung đối với vị trí key</t>
  </si>
  <si>
    <t>ĐƠN VỊ KÍCH HOẠT</t>
  </si>
  <si>
    <t>Cập nhật tài liệu update</t>
  </si>
  <si>
    <t>Khi có các thông tin được public (VD: video ở youtube, bài báo ở các báo mạng), THR cần cập nhật vào danh sách tài liệu gửi ứng viên</t>
  </si>
  <si>
    <t>Chậm nhất 1 ngày sau khi có thông tin báo đường link ở Bản tin nội bộ TOPICA</t>
  </si>
  <si>
    <t>Cập nhật vào HR7203, HR7204</t>
  </si>
  <si>
    <t>HR7203, HR7204 đã được cập nhật tài liệu</t>
  </si>
  <si>
    <t>HR7203, HR7204</t>
  </si>
  <si>
    <t>Cập nhật các gói tài liệu dùng cho các đơn vị, cá nhân, level ứng viên tuyển dụng</t>
  </si>
  <si>
    <t>THR làm việc với đơn vị liên quan đến nội dung tài liệu về:
- Có cập nhật thêm thông tin trên vào nội dung tuyển dụng không?
- Có xóa bớt các gói đã có trong nội dung tuyển dụng không?
- Đưa các nội dung trên vào gói nào trong level ứng viên tuyển dụng?</t>
  </si>
  <si>
    <t>Chậm nhất 1 ngày sau khi đã cập nhật tài liệu vào HR7203, HR7204</t>
  </si>
  <si>
    <t>Chốt lại thêm, bớt thông tin nào</t>
  </si>
  <si>
    <t>HR7203, HR7204 đã được cập nhật tài liệu vào các gói cho các đơn vị, các cá nhân tham gia phỏng vấn và các level ứng viên tuyển dụng</t>
  </si>
  <si>
    <t>Cập nhật link các gói thông tin vào các thư mời</t>
  </si>
  <si>
    <t>Sau khi có danh sách tài liệu mới cập nhật,THR bổ sung, thay đổi nội dung vào các gói tài liệu gửi ứng viên</t>
  </si>
  <si>
    <t>Chậm nhất 1 ngày sau khi đã cập nhật các gói thông tin cho các đơn vị, cá nhân, level ứng viên tuyển dụng</t>
  </si>
  <si>
    <t>Cập nhật link vào thư mời ứng viên</t>
  </si>
  <si>
    <t>Thư mời ứng viên đã được cập nhật link tài liệu</t>
  </si>
  <si>
    <t>Link thư mời</t>
  </si>
  <si>
    <t>Đơn vị 
tham gia</t>
  </si>
  <si>
    <t>- Book lịch phỏng vấn.
- Chuẩn bị tài liệu phỏng vấn
- Tiếp đón ứng viên, hỗ trợ đơn vị cần tuyển.
- Mời ứng viên tham gia vòng tiếp theo nếu đạt.
- Từ chối ứng viên nếu không đạt</t>
  </si>
  <si>
    <t>Phiếu phỏng vấn của tất cả ứng viên có xác nhận của đơn vị cần tuyển.</t>
  </si>
  <si>
    <t>- Trực tiếp phỏng vấn ứng viên
- Điền phiếu phỏng vấn chuyển lại cho THR</t>
  </si>
  <si>
    <t>Sau vòng lọc hồ sơ ứng viên của đợt tuyển dụng.</t>
  </si>
  <si>
    <t>Đại diện đơn vị chốt danh sách ứng viên đã qua vòng lọc hồ sơ và gửi đề nghị mời phỏng vấn cho THR (trực tiếp, mail).</t>
  </si>
  <si>
    <t>TT</t>
  </si>
  <si>
    <t>Thời điểm (giờ)</t>
  </si>
  <si>
    <t>KẾT QUẢ / MINH CHỨNG</t>
  </si>
  <si>
    <t>Tiếp nhận</t>
  </si>
  <si>
    <t>Liên hệ với ứng viên L2A.1</t>
  </si>
  <si>
    <t>THR liên lạc, quăng bom với những ứng viên thuộc L2A.1, nhận phản hồi của ứng viên về việc có quan tâm đến vị trí tuyển dụng không để triển khai các bước tiếp theo</t>
  </si>
  <si>
    <t>T-120</t>
  </si>
  <si>
    <t>Email trả lời của ứng viên</t>
  </si>
  <si>
    <t>Từ chối hồ sơ L1C</t>
  </si>
  <si>
    <t>THR gửi mail cảm ơn các ứng viên L1C đã tham gia dự tuyển</t>
  </si>
  <si>
    <t>Email của THR gửi cho ứng viên</t>
  </si>
  <si>
    <t>HR7238a</t>
  </si>
  <si>
    <t>Book lịch phỏng vấn với đơn vị</t>
  </si>
  <si>
    <t>- THR book lịch với đơn vị về thời gian có thể phỏng vấn, đặt thêm slot backup.
- Gửi tài liệu training phỏng vấn + Slide quăng bom</t>
  </si>
  <si>
    <t>T-96</t>
  </si>
  <si>
    <t>Sắp xếp thời gian; xem tài liệu</t>
  </si>
  <si>
    <t>Email của THR thông báo lịch phỏng vấn; 
Tài liệu training phỏng vấn; slide quăng bom.</t>
  </si>
  <si>
    <t>HR7214
HR7217</t>
  </si>
  <si>
    <t>Mời ứng viên tham dự phỏng vấn</t>
  </si>
  <si>
    <t>THR gọi điện và gửi thư mời ứng viên đi phỏng vấn, nếu ứng viên bận không khớp lịch thì dùng slot backup
Đối với vị trí key, cần chốt lại nội dung quăng bom trong email/gọi điện với Hội đồng tuyển dụng</t>
  </si>
  <si>
    <t>T-72</t>
  </si>
  <si>
    <t>Update link email/gọi điện ở từng sheet THR7250 (mỗi vị trí tuyển dụng)
- Checklist trạng thái ứng viên sau khi gửi thư và gọi điện mời phỏng vấn</t>
  </si>
  <si>
    <t>Điền theo vị trí</t>
  </si>
  <si>
    <t>Chuẩn bị cho buổi phỏng vấn</t>
  </si>
  <si>
    <t>Đón tiếp ứng viên</t>
  </si>
  <si>
    <t>Phỏng vấn, điền phiếu</t>
  </si>
  <si>
    <t>Đón tiếp, mời nước</t>
  </si>
  <si>
    <t>Phỏng vấn vòng 1</t>
  </si>
  <si>
    <t>Phỏng vấn ứng viên
TH1: Tuyển nhân viên
TH2: Tuyển vị trí key: Quăng bom trước, phỏng vấn sau</t>
  </si>
  <si>
    <t>Tham dự phỏng vấn, đón tiếp, mời nước</t>
  </si>
  <si>
    <t>Bản đánh giá</t>
  </si>
  <si>
    <t>chuyên viên</t>
  </si>
  <si>
    <t>quản lý</t>
  </si>
  <si>
    <t>Sau khi phỏng vấn</t>
  </si>
  <si>
    <t>T+1</t>
  </si>
  <si>
    <t>Nộp lại phiếu phỏng vấn</t>
  </si>
  <si>
    <t>Thu phiếu PV</t>
  </si>
  <si>
    <t>Phiếu phỏng vấn đã điền đầy đủ thông tin</t>
  </si>
  <si>
    <t>Sau ngày phỏng vấn</t>
  </si>
  <si>
    <t>T+24</t>
  </si>
  <si>
    <t>Phỏng vấn vòng 2</t>
  </si>
  <si>
    <t>Lặp lại quy trình từ bước 4 đến bước 10
Chuẩn bị cho phỏng vấn vòng 2: tài liệu quăng bom được duyệt trước, thông tin update, đưa dưới dạng bài tập, hoặc tìm hiểu trước phỏng vấn
TH1: Tuyển nhân viên
TH2: Tuyển vị trí key: Tiếp tục quăng bom</t>
  </si>
  <si>
    <t>Đơn vị tham gia</t>
  </si>
  <si>
    <t>Phiếu phỏng vấn có xác nhận của đơn vị cần tuyển đồng ý tiếp nhận ứng viên vào thử việc.</t>
  </si>
  <si>
    <t>- Nhắc các đơn vị nộp phiếu phỏng vấn.
- Chuẩn bị CSVC đón nhân viên mới.
- Đón tiếp nhân viên mới ngày làm việc đầu tiên
- Hoàn thiện các thủ tục hồ sơ cho nhân viên mới.</t>
  </si>
  <si>
    <t>- Chuyển phiếu phỏng vấn cho THR.
- Chuẩn bị đón nhân viên mới.
- Đón nhân viên mới ngày làm việc đầu tiên.</t>
  </si>
  <si>
    <t>Sau vòng phỏng vấn của đơn vị cần tuyển dụng.</t>
  </si>
  <si>
    <t>THR nhận được phiếu phỏng vấn của đơn vị</t>
  </si>
  <si>
    <t>T = ngày đầu tiên đi làm</t>
  </si>
  <si>
    <t>KẾT QUÁ/ MINH CHỨNG</t>
  </si>
  <si>
    <t>TIS</t>
  </si>
  <si>
    <t>PAWP</t>
  </si>
  <si>
    <t>TAD</t>
  </si>
  <si>
    <t>Nhân viên mới</t>
  </si>
  <si>
    <t>BLĐ Topica</t>
  </si>
  <si>
    <t>Đơn vị phỏng vấn gửi kết quả phỏng vấn ứng viên cho THR. Chọn ứng viên đạt mời thử việc</t>
  </si>
  <si>
    <t>Sau vòng phỏng vấn</t>
  </si>
  <si>
    <t>Gửi kết quả theo form</t>
  </si>
  <si>
    <t>Phiếu phỏng vấn ứng viên có chữ ký của đơn vị</t>
  </si>
  <si>
    <t>HR7237B</t>
  </si>
  <si>
    <t>THR cử đại diện xác thực một số thông tin quan trọng từ những người xác minh để làm căn cứ quyết định ứng viên</t>
  </si>
  <si>
    <t>T-2</t>
  </si>
  <si>
    <t>-Các nhận xét của người xác minh về ứng viên
- Kết luận của THR</t>
  </si>
  <si>
    <t>Mời ứng viên thử việc</t>
  </si>
  <si>
    <t>THR thông báo cho ứng viên kết quả phỏng vấn và mời thử việc.
- Gửi thư mời nhân việc
- Mời đến văn phòng giải đáp thắc mắc( nếu cần)</t>
  </si>
  <si>
    <t>Kết quả mời ứng viên trên báo cáo tuyển dụng</t>
  </si>
  <si>
    <t>Chuẩn bị đón nhân viên mới</t>
  </si>
  <si>
    <t>Đặt hàng TIS, chuẩn bị CSVC, account, cho nhân viên mới</t>
  </si>
  <si>
    <t>Tiếp nhận đặt hàng</t>
  </si>
  <si>
    <t>Checklist trong phiếu đón nhân viên mới</t>
  </si>
  <si>
    <t>HR7245</t>
  </si>
  <si>
    <t>thêm 1 form email đặt hàng</t>
  </si>
  <si>
    <t>Đặt hàng TAD chuẩn bị VPP cho nhân viên mới</t>
  </si>
  <si>
    <t>Đón nhân viên mới ngày đầu tiên đi làm</t>
  </si>
  <si>
    <t>THR và đơn vị tổ chức đón tiếp nhân viên mới ngày đầu đi làm theo đúng, đủ các tiêu chí trong checklist</t>
  </si>
  <si>
    <t>Gặp gỡ nói chuyện với CC, SD
TH1: Nhân viên (gặp gỡ chào mừng thông thường)
TH2: Vị trí key (CC, SD dành 30 phút - 60 phút nói chuyện về định hướng, chiến lược của Công ty</t>
  </si>
  <si>
    <t>Giới thiệu nhân viên mới trên Bản tin nội bộ hoặc email</t>
  </si>
  <si>
    <t>TH1: Nhân viên 
THR đặt hàng PR gửi thông báo giới thiệu nhân viên mới theo form trên Bản tin nội bộ.</t>
  </si>
  <si>
    <t>Bài viết được đăng trên bản tin nội bộ</t>
  </si>
  <si>
    <t>TH2: PM, Chuyên gia trở lên
THR đặt hàng PR viết bài giới thiệu nhân viên mới từ cấp PM trở lên trên Bản tin nội bộ.</t>
  </si>
  <si>
    <t>Giải quyết các thủ tục hồ sơ cho nhân viên mới</t>
  </si>
  <si>
    <t>Yêu cầu nhân viên mới nộp đủ giấy tờ, hồ sơ để làm quyết định, hợp đồng, thẻ ngân hàng và các giấy tờ khác.</t>
  </si>
  <si>
    <t>T+6</t>
  </si>
  <si>
    <t>Nộp hồ sơ</t>
  </si>
  <si>
    <t>Checklist dành cho nhân viên mới</t>
  </si>
  <si>
    <t>Ký hợp đồng, quyết định tiếp nhận nhân viên thử việc</t>
  </si>
  <si>
    <t>Nhân viên mới ký hợp đồng thử việc và nhận quyết định tiếp nhận của Topica</t>
  </si>
  <si>
    <t>Ký</t>
  </si>
  <si>
    <t>Quyết định tiếp nhận, hợp đồng thử việc</t>
  </si>
  <si>
    <t>Đánh giá nhân viên hết thử việc</t>
  </si>
  <si>
    <t>THR gửi thông báo hết thời gian thử việc và gửi form đánh giá cho quản lý trực tiếp</t>
  </si>
  <si>
    <t>T+ 60</t>
  </si>
  <si>
    <t>Form đánh giá nhân viên hết thử việc đã điền và đủ chữ ký</t>
  </si>
  <si>
    <t>HR7261</t>
  </si>
  <si>
    <t>Ký hợp đồng chính thức</t>
  </si>
  <si>
    <t>Nhân viên ký hợp đồng chính thức</t>
  </si>
  <si>
    <t>T+ 67</t>
  </si>
  <si>
    <t>Hợp đồng lao động đủ chữ ký</t>
  </si>
  <si>
    <t>Đề xuất headcount</t>
  </si>
  <si>
    <t>Đề xuất tuyển dụng</t>
  </si>
  <si>
    <t>Đăng tuyển</t>
  </si>
  <si>
    <t>Lọc hồ sơ</t>
  </si>
  <si>
    <t>Trao đổi cơ chế</t>
  </si>
  <si>
    <t>Thử việc</t>
  </si>
  <si>
    <t>HR7200-QUY TRÌNH TUYỂN DỤNG-V1.0</t>
  </si>
  <si>
    <t>TH2: Tuyển vị trí key (PM, Chuyên gia trở lên); Không cần lọc lần 2</t>
  </si>
  <si>
    <t>Đơn vị 
cần tuyển</t>
  </si>
  <si>
    <t xml:space="preserve"> </t>
  </si>
  <si>
    <t>HR7221
HR7222</t>
  </si>
  <si>
    <t>Xác thực thông tin ứng viên (dành cho các vị trí QL/CG trở lên)</t>
  </si>
  <si>
    <t>Nhận phiếu đánh giá kết quả phỏng vấn</t>
  </si>
  <si>
    <t>HR7246</t>
  </si>
  <si>
    <t>T+3</t>
  </si>
  <si>
    <t>Mentor mời NV mới đi ăn trưa (50k/ NV mới + 50k mentor)</t>
  </si>
  <si>
    <t>Quy trình tiếp đón, phỏng vấn ứng viên</t>
  </si>
  <si>
    <t>Danh sách ứng viên L2A</t>
  </si>
  <si>
    <t>HR7250
HR7223</t>
  </si>
  <si>
    <t>THR chuẩn bị:
- Gọi điện xác nhận lại với ứng viên về lịch tham dự phỏng vấn
- Gửi danh sách ứng viên tham gia phỏng vấn chốt cho đơn vị
- Phòng tiếp đón.
- Chỗ ngồi đợi
- Nước uống.
- Máy chiếu, màn hình, laptop (nếu cần)
- Tài liệu cho người phỏng vấn:
   + CV ứng viên.
   + Phiếu phỏng vấn.
   + Một số câu hỏi tham khảo khi phỏng vấn.
   + Slide giới thiệu (nếu có)
- Tài liệu cho ứng viên đợi:
   + Phiếu điền thông tin.
   + Giá sách, báo.
   + Tập san, bản tin topica</t>
  </si>
  <si>
    <t>Danh sách ứng viên tham dự phỏng vấn +CV
Checklist tài liệu cho buổi phỏng vấn</t>
  </si>
  <si>
    <t>THR, lễ tân đón ứng viên theo checklist</t>
  </si>
  <si>
    <t>THR chào và tiễn ứng viên.
Thu lại phiếu phỏng vấn.
Gửi mail cho ứng viên cảm ơn đã đến tham dự phỏng vấn, hẹn ngày báo kết quả.</t>
  </si>
  <si>
    <t>HR7237a,
HR7237b
HR7238c</t>
  </si>
  <si>
    <t>THR tổng hợp thông tin trên phiếu phỏng vấn đưa vào báo cáo</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</si>
</sst>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0"/>
      <color rgb="FF000000"/>
      <name val="Arial"/>
    </font>
    <font>
      <sz val="11"/>
      <color rgb="FF000000"/>
      <name val="Times New Roman"/>
      <family val="1"/>
    </font>
    <font>
      <sz val="11"/>
      <color rgb="FF000000"/>
      <name val="Calibri"/>
      <family val="2"/>
    </font>
    <font>
      <sz val="11"/>
      <color rgb="FF000000"/>
      <name val="Calibri"/>
      <family val="2"/>
    </font>
    <font>
      <b/>
      <sz val="10"/>
      <color rgb="FF000000"/>
      <name val="Times New Roman"/>
      <family val="1"/>
    </font>
    <font>
      <sz val="10"/>
      <color rgb="FF000000"/>
      <name val="Calibri"/>
      <family val="2"/>
    </font>
    <font>
      <sz val="10"/>
      <color rgb="FF000000"/>
      <name val="Times New Roman"/>
      <family val="1"/>
    </font>
    <font>
      <b/>
      <sz val="8"/>
      <color rgb="FF000000"/>
      <name val="Times New Roman"/>
      <family val="1"/>
    </font>
    <font>
      <sz val="8"/>
      <color rgb="FF000000"/>
      <name val="Times New Roman"/>
      <family val="1"/>
    </font>
    <font>
      <b/>
      <sz val="9"/>
      <color rgb="FF000000"/>
      <name val="Times New Roman"/>
      <family val="1"/>
    </font>
    <font>
      <sz val="9"/>
      <color rgb="FF000000"/>
      <name val="Times New Roman"/>
      <family val="1"/>
    </font>
    <font>
      <u/>
      <sz val="9"/>
      <color rgb="FF0000FF"/>
      <name val="Times New Roman"/>
      <family val="1"/>
    </font>
    <font>
      <sz val="9"/>
      <color rgb="FFFF0000"/>
      <name val="Times New Roman"/>
      <family val="1"/>
    </font>
    <font>
      <sz val="8"/>
      <color rgb="FFFF0000"/>
      <name val="Times New Roman"/>
      <family val="1"/>
    </font>
    <font>
      <u/>
      <sz val="8"/>
      <color rgb="FF0000FF"/>
      <name val="Times New Roman"/>
      <family val="1"/>
    </font>
    <font>
      <b/>
      <sz val="11"/>
      <color rgb="FF000000"/>
      <name val="Times New Roman"/>
      <family val="1"/>
    </font>
    <font>
      <u/>
      <sz val="10"/>
      <color theme="10"/>
      <name val="Arial"/>
    </font>
    <font>
      <u/>
      <sz val="10"/>
      <color theme="10"/>
      <name val="Times New Roman"/>
      <family val="1"/>
    </font>
  </fonts>
  <fills count="110">
    <fill>
      <patternFill patternType="none"/>
    </fill>
    <fill>
      <patternFill patternType="gray125"/>
    </fill>
    <fill>
      <patternFill patternType="solid">
        <fgColor rgb="FFD8D8D8"/>
        <bgColor indexed="64"/>
      </patternFill>
    </fill>
    <fill>
      <patternFill patternType="solid">
        <fgColor rgb="FFD8D8D8"/>
        <bgColor indexed="64"/>
      </patternFill>
    </fill>
    <fill>
      <patternFill patternType="solid">
        <fgColor rgb="FFFFFFFF"/>
        <bgColor indexed="64"/>
      </patternFill>
    </fill>
    <fill>
      <patternFill patternType="solid">
        <fgColor rgb="FFFFFFFF"/>
        <bgColor indexed="64"/>
      </patternFill>
    </fill>
    <fill>
      <patternFill patternType="solid">
        <fgColor rgb="FFD8D8D8"/>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D8D8D8"/>
        <bgColor indexed="64"/>
      </patternFill>
    </fill>
    <fill>
      <patternFill patternType="solid">
        <fgColor rgb="FFFFFFFF"/>
        <bgColor indexed="64"/>
      </patternFill>
    </fill>
    <fill>
      <patternFill patternType="solid">
        <fgColor rgb="FFFFFFFF"/>
        <bgColor indexed="64"/>
      </patternFill>
    </fill>
    <fill>
      <patternFill patternType="solid">
        <fgColor rgb="FFD8D8D8"/>
        <bgColor indexed="64"/>
      </patternFill>
    </fill>
    <fill>
      <patternFill patternType="solid">
        <fgColor rgb="FFD8D8D8"/>
        <bgColor indexed="64"/>
      </patternFill>
    </fill>
    <fill>
      <patternFill patternType="solid">
        <fgColor rgb="FFFFFFFF"/>
        <bgColor indexed="64"/>
      </patternFill>
    </fill>
    <fill>
      <patternFill patternType="solid">
        <fgColor rgb="FFD8D8D8"/>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D8D8D8"/>
        <bgColor indexed="64"/>
      </patternFill>
    </fill>
    <fill>
      <patternFill patternType="solid">
        <fgColor rgb="FFFFFFFF"/>
        <bgColor indexed="64"/>
      </patternFill>
    </fill>
    <fill>
      <patternFill patternType="solid">
        <fgColor rgb="FFD8D8D8"/>
        <bgColor indexed="64"/>
      </patternFill>
    </fill>
    <fill>
      <patternFill patternType="solid">
        <fgColor rgb="FFFFFFFF"/>
        <bgColor indexed="64"/>
      </patternFill>
    </fill>
    <fill>
      <patternFill patternType="solid">
        <fgColor rgb="FFFFFFFF"/>
        <bgColor indexed="64"/>
      </patternFill>
    </fill>
    <fill>
      <patternFill patternType="solid">
        <fgColor rgb="FFD8D8D8"/>
        <bgColor indexed="64"/>
      </patternFill>
    </fill>
    <fill>
      <patternFill patternType="solid">
        <fgColor rgb="FFD8D8D8"/>
        <bgColor indexed="64"/>
      </patternFill>
    </fill>
    <fill>
      <patternFill patternType="solid">
        <fgColor rgb="FFFFFFFF"/>
        <bgColor indexed="64"/>
      </patternFill>
    </fill>
    <fill>
      <patternFill patternType="solid">
        <fgColor rgb="FFD9D9D9"/>
        <bgColor indexed="64"/>
      </patternFill>
    </fill>
    <fill>
      <patternFill patternType="solid">
        <fgColor rgb="FFD9D9D9"/>
        <bgColor indexed="64"/>
      </patternFill>
    </fill>
    <fill>
      <patternFill patternType="solid">
        <fgColor rgb="FFD8D8D8"/>
        <bgColor indexed="64"/>
      </patternFill>
    </fill>
    <fill>
      <patternFill patternType="solid">
        <fgColor rgb="FFFFFFFF"/>
        <bgColor indexed="64"/>
      </patternFill>
    </fill>
    <fill>
      <patternFill patternType="solid">
        <fgColor rgb="FFFFFFFF"/>
        <bgColor indexed="64"/>
      </patternFill>
    </fill>
    <fill>
      <patternFill patternType="solid">
        <fgColor rgb="FFD8D8D8"/>
        <bgColor indexed="64"/>
      </patternFill>
    </fill>
    <fill>
      <patternFill patternType="solid">
        <fgColor rgb="FFEFEFEF"/>
        <bgColor indexed="64"/>
      </patternFill>
    </fill>
    <fill>
      <patternFill patternType="solid">
        <fgColor rgb="FFCCCCCC"/>
        <bgColor indexed="64"/>
      </patternFill>
    </fill>
    <fill>
      <patternFill patternType="solid">
        <fgColor rgb="FFD8D8D8"/>
        <bgColor indexed="64"/>
      </patternFill>
    </fill>
    <fill>
      <patternFill patternType="solid">
        <fgColor rgb="FFD8D8D8"/>
        <bgColor indexed="64"/>
      </patternFill>
    </fill>
    <fill>
      <patternFill patternType="solid">
        <fgColor rgb="FFD8D8D8"/>
        <bgColor indexed="64"/>
      </patternFill>
    </fill>
    <fill>
      <patternFill patternType="solid">
        <fgColor rgb="FFD8D8D8"/>
        <bgColor indexed="64"/>
      </patternFill>
    </fill>
    <fill>
      <patternFill patternType="solid">
        <fgColor rgb="FFD8D8D8"/>
        <bgColor indexed="64"/>
      </patternFill>
    </fill>
    <fill>
      <patternFill patternType="solid">
        <fgColor rgb="FFD8D8D8"/>
        <bgColor indexed="64"/>
      </patternFill>
    </fill>
    <fill>
      <patternFill patternType="solid">
        <fgColor rgb="FFFFFFFF"/>
        <bgColor indexed="64"/>
      </patternFill>
    </fill>
    <fill>
      <patternFill patternType="solid">
        <fgColor rgb="FFD8D8D8"/>
        <bgColor indexed="64"/>
      </patternFill>
    </fill>
    <fill>
      <patternFill patternType="solid">
        <fgColor rgb="FFD8D8D8"/>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D8D8D8"/>
        <bgColor indexed="64"/>
      </patternFill>
    </fill>
    <fill>
      <patternFill patternType="solid">
        <fgColor rgb="FFFFFFFF"/>
        <bgColor indexed="64"/>
      </patternFill>
    </fill>
    <fill>
      <patternFill patternType="solid">
        <fgColor rgb="FFD8D8D8"/>
        <bgColor indexed="64"/>
      </patternFill>
    </fill>
    <fill>
      <patternFill patternType="solid">
        <fgColor rgb="FFFFFFFF"/>
        <bgColor indexed="64"/>
      </patternFill>
    </fill>
    <fill>
      <patternFill patternType="solid">
        <fgColor rgb="FFCCCCCC"/>
        <bgColor indexed="64"/>
      </patternFill>
    </fill>
    <fill>
      <patternFill patternType="solid">
        <fgColor rgb="FFD8D8D8"/>
        <bgColor indexed="64"/>
      </patternFill>
    </fill>
    <fill>
      <patternFill patternType="solid">
        <fgColor rgb="FFFFFFFF"/>
        <bgColor indexed="64"/>
      </patternFill>
    </fill>
    <fill>
      <patternFill patternType="solid">
        <fgColor rgb="FFD8D8D8"/>
        <bgColor indexed="64"/>
      </patternFill>
    </fill>
    <fill>
      <patternFill patternType="solid">
        <fgColor rgb="FFFFFFFF"/>
        <bgColor indexed="64"/>
      </patternFill>
    </fill>
    <fill>
      <patternFill patternType="solid">
        <fgColor rgb="FFFFFFFF"/>
        <bgColor indexed="64"/>
      </patternFill>
    </fill>
    <fill>
      <patternFill patternType="solid">
        <fgColor rgb="FFD8D8D8"/>
        <bgColor indexed="64"/>
      </patternFill>
    </fill>
    <fill>
      <patternFill patternType="solid">
        <fgColor rgb="FFD8D8D8"/>
        <bgColor indexed="64"/>
      </patternFill>
    </fill>
    <fill>
      <patternFill patternType="solid">
        <fgColor rgb="FFD8D8D8"/>
        <bgColor indexed="64"/>
      </patternFill>
    </fill>
    <fill>
      <patternFill patternType="solid">
        <fgColor rgb="FFD9D9D9"/>
        <bgColor indexed="64"/>
      </patternFill>
    </fill>
    <fill>
      <patternFill patternType="solid">
        <fgColor rgb="FFFFFF00"/>
        <bgColor indexed="64"/>
      </patternFill>
    </fill>
    <fill>
      <patternFill patternType="solid">
        <fgColor rgb="FFFFFFFF"/>
        <bgColor indexed="64"/>
      </patternFill>
    </fill>
    <fill>
      <patternFill patternType="solid">
        <fgColor rgb="FFD8D8D8"/>
        <bgColor indexed="64"/>
      </patternFill>
    </fill>
    <fill>
      <patternFill patternType="solid">
        <fgColor rgb="FFD8D8D8"/>
        <bgColor indexed="64"/>
      </patternFill>
    </fill>
    <fill>
      <patternFill patternType="solid">
        <fgColor rgb="FFD8D8D8"/>
        <bgColor indexed="64"/>
      </patternFill>
    </fill>
    <fill>
      <patternFill patternType="solid">
        <fgColor rgb="FFFFFFFF"/>
        <bgColor indexed="64"/>
      </patternFill>
    </fill>
    <fill>
      <patternFill patternType="solid">
        <fgColor rgb="FFD8D8D8"/>
        <bgColor indexed="64"/>
      </patternFill>
    </fill>
    <fill>
      <patternFill patternType="solid">
        <fgColor rgb="FFD8D8D8"/>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D8D8D8"/>
        <bgColor indexed="64"/>
      </patternFill>
    </fill>
    <fill>
      <patternFill patternType="solid">
        <fgColor rgb="FFD8D8D8"/>
        <bgColor indexed="64"/>
      </patternFill>
    </fill>
    <fill>
      <patternFill patternType="solid">
        <fgColor rgb="FFFFFFFF"/>
        <bgColor indexed="64"/>
      </patternFill>
    </fill>
    <fill>
      <patternFill patternType="solid">
        <fgColor rgb="FFD8D8D8"/>
        <bgColor indexed="64"/>
      </patternFill>
    </fill>
    <fill>
      <patternFill patternType="solid">
        <fgColor rgb="FFD9D9D9"/>
        <bgColor indexed="64"/>
      </patternFill>
    </fill>
    <fill>
      <patternFill patternType="solid">
        <fgColor rgb="FFD9D9D9"/>
        <bgColor indexed="64"/>
      </patternFill>
    </fill>
    <fill>
      <patternFill patternType="solid">
        <fgColor rgb="FFD9D9D9"/>
        <bgColor indexed="64"/>
      </patternFill>
    </fill>
    <fill>
      <patternFill patternType="solid">
        <fgColor rgb="FFD8D8D8"/>
        <bgColor indexed="64"/>
      </patternFill>
    </fill>
    <fill>
      <patternFill patternType="solid">
        <fgColor rgb="FFEFEFEF"/>
        <bgColor indexed="64"/>
      </patternFill>
    </fill>
    <fill>
      <patternFill patternType="solid">
        <fgColor rgb="FFD8D8D8"/>
        <bgColor indexed="64"/>
      </patternFill>
    </fill>
    <fill>
      <patternFill patternType="solid">
        <fgColor rgb="FFD8D8D8"/>
        <bgColor indexed="64"/>
      </patternFill>
    </fill>
    <fill>
      <patternFill patternType="solid">
        <fgColor rgb="FFD8D8D8"/>
        <bgColor indexed="64"/>
      </patternFill>
    </fill>
    <fill>
      <patternFill patternType="solid">
        <fgColor rgb="FFD8D8D8"/>
        <bgColor indexed="64"/>
      </patternFill>
    </fill>
    <fill>
      <patternFill patternType="solid">
        <fgColor rgb="FFD8D8D8"/>
        <bgColor indexed="64"/>
      </patternFill>
    </fill>
    <fill>
      <patternFill patternType="solid">
        <fgColor rgb="FFD8D8D8"/>
        <bgColor indexed="64"/>
      </patternFill>
    </fill>
    <fill>
      <patternFill patternType="solid">
        <fgColor rgb="FFD8D8D8"/>
        <bgColor indexed="64"/>
      </patternFill>
    </fill>
    <fill>
      <patternFill patternType="solid">
        <fgColor rgb="FFD8D8D8"/>
        <bgColor indexed="64"/>
      </patternFill>
    </fill>
    <fill>
      <patternFill patternType="solid">
        <fgColor rgb="FFD8D8D8"/>
        <bgColor indexed="64"/>
      </patternFill>
    </fill>
    <fill>
      <patternFill patternType="solid">
        <fgColor rgb="FFFFFFFF"/>
        <bgColor indexed="64"/>
      </patternFill>
    </fill>
    <fill>
      <patternFill patternType="solid">
        <fgColor rgb="FFD8D8D8"/>
        <bgColor indexed="64"/>
      </patternFill>
    </fill>
    <fill>
      <patternFill patternType="solid">
        <fgColor rgb="FFD8D8D8"/>
        <bgColor indexed="64"/>
      </patternFill>
    </fill>
    <fill>
      <patternFill patternType="solid">
        <fgColor rgb="FFD9D9D9"/>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D8D8D8"/>
        <bgColor indexed="64"/>
      </patternFill>
    </fill>
    <fill>
      <patternFill patternType="solid">
        <fgColor rgb="FFD9D9D9"/>
        <bgColor indexed="64"/>
      </patternFill>
    </fill>
    <fill>
      <patternFill patternType="solid">
        <fgColor rgb="FFFFFFFF"/>
        <bgColor indexed="64"/>
      </patternFill>
    </fill>
    <fill>
      <patternFill patternType="solid">
        <fgColor rgb="FFFFFFFF"/>
        <bgColor indexed="64"/>
      </patternFill>
    </fill>
    <fill>
      <patternFill patternType="solid">
        <fgColor rgb="FFCCCCCC"/>
        <bgColor indexed="64"/>
      </patternFill>
    </fill>
    <fill>
      <patternFill patternType="solid">
        <fgColor rgb="FFCCCCCC"/>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s>
  <borders count="184">
    <border>
      <left/>
      <right/>
      <top/>
      <bottom/>
      <diagonal/>
    </border>
    <border>
      <left style="thin">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6" fillId="0" borderId="0" applyNumberFormat="0" applyFill="0" applyBorder="0" applyAlignment="0" applyProtection="0"/>
  </cellStyleXfs>
  <cellXfs count="303">
    <xf numFmtId="0" fontId="0" fillId="0" borderId="0" xfId="0" applyAlignment="1">
      <alignment wrapText="1"/>
    </xf>
    <xf numFmtId="0" fontId="1" fillId="0" borderId="0" xfId="0" applyFont="1"/>
    <xf numFmtId="0" fontId="2" fillId="0" borderId="0" xfId="0" applyFont="1" applyAlignment="1">
      <alignment horizontal="center" vertical="center" wrapText="1"/>
    </xf>
    <xf numFmtId="0" fontId="3" fillId="0" borderId="0" xfId="0" applyFont="1"/>
    <xf numFmtId="0" fontId="4" fillId="0" borderId="0" xfId="0" applyFont="1"/>
    <xf numFmtId="0" fontId="5" fillId="0" borderId="0" xfId="0" applyFont="1"/>
    <xf numFmtId="0" fontId="6" fillId="12" borderId="0" xfId="0" applyFont="1" applyFill="1"/>
    <xf numFmtId="0" fontId="4" fillId="93" borderId="0" xfId="0" applyFont="1" applyFill="1"/>
    <xf numFmtId="0" fontId="5" fillId="0" borderId="4" xfId="0" applyFont="1" applyBorder="1"/>
    <xf numFmtId="0" fontId="4" fillId="87" borderId="148" xfId="0" applyFont="1" applyFill="1" applyBorder="1" applyAlignment="1">
      <alignment horizontal="center" vertical="center"/>
    </xf>
    <xf numFmtId="0" fontId="4" fillId="13" borderId="21" xfId="0" applyFont="1" applyFill="1" applyBorder="1" applyAlignment="1">
      <alignment horizontal="center" vertical="center" wrapText="1"/>
    </xf>
    <xf numFmtId="0" fontId="4" fillId="0" borderId="18" xfId="0" applyFont="1" applyBorder="1" applyAlignment="1">
      <alignment horizontal="left" vertical="center"/>
    </xf>
    <xf numFmtId="0" fontId="6" fillId="0" borderId="36" xfId="0" applyFont="1" applyBorder="1" applyAlignment="1">
      <alignment horizontal="left" vertical="center" wrapText="1"/>
    </xf>
    <xf numFmtId="0" fontId="4" fillId="89" borderId="150" xfId="0" applyFont="1" applyFill="1" applyBorder="1" applyAlignment="1">
      <alignment horizontal="center" vertical="center"/>
    </xf>
    <xf numFmtId="0" fontId="4" fillId="66" borderId="108" xfId="0" applyFont="1" applyFill="1" applyBorder="1" applyAlignment="1">
      <alignment horizontal="center" vertical="center" wrapText="1"/>
    </xf>
    <xf numFmtId="0" fontId="4" fillId="0" borderId="124" xfId="0" applyFont="1" applyBorder="1" applyAlignment="1">
      <alignment vertical="center"/>
    </xf>
    <xf numFmtId="0" fontId="6" fillId="0" borderId="118" xfId="0" applyFont="1" applyBorder="1" applyAlignment="1">
      <alignment vertical="center" wrapText="1"/>
    </xf>
    <xf numFmtId="0" fontId="4" fillId="16" borderId="25" xfId="0" applyFont="1" applyFill="1" applyBorder="1" applyAlignment="1">
      <alignment vertical="center"/>
    </xf>
    <xf numFmtId="0" fontId="6" fillId="86" borderId="144" xfId="0" applyFont="1" applyFill="1" applyBorder="1" applyAlignment="1">
      <alignment vertical="center"/>
    </xf>
    <xf numFmtId="0" fontId="4" fillId="29" borderId="48" xfId="0" applyFont="1" applyFill="1" applyBorder="1" applyAlignment="1">
      <alignment vertical="center"/>
    </xf>
    <xf numFmtId="0" fontId="6" fillId="62" borderId="92" xfId="0" applyFont="1" applyFill="1" applyBorder="1" applyAlignment="1">
      <alignment vertical="center" wrapText="1"/>
    </xf>
    <xf numFmtId="0" fontId="6" fillId="0" borderId="93" xfId="0" applyFont="1" applyBorder="1" applyAlignment="1">
      <alignment vertical="center"/>
    </xf>
    <xf numFmtId="0" fontId="7" fillId="26" borderId="44" xfId="0" applyFont="1" applyFill="1" applyBorder="1" applyAlignment="1">
      <alignment vertical="center"/>
    </xf>
    <xf numFmtId="0" fontId="8" fillId="0" borderId="107" xfId="0" applyFont="1" applyBorder="1" applyAlignment="1">
      <alignment vertical="center" wrapText="1"/>
    </xf>
    <xf numFmtId="0" fontId="8" fillId="0" borderId="176" xfId="0" applyFont="1" applyBorder="1" applyAlignment="1">
      <alignment vertical="center"/>
    </xf>
    <xf numFmtId="0" fontId="7" fillId="0" borderId="0" xfId="0" applyFont="1"/>
    <xf numFmtId="0" fontId="8" fillId="0" borderId="0" xfId="0" applyFont="1" applyAlignment="1">
      <alignment wrapText="1"/>
    </xf>
    <xf numFmtId="0" fontId="8" fillId="0" borderId="128" xfId="0" applyFont="1" applyBorder="1" applyAlignment="1">
      <alignment horizontal="left" vertical="center" wrapText="1"/>
    </xf>
    <xf numFmtId="0" fontId="7" fillId="95" borderId="160" xfId="0" applyFont="1" applyFill="1" applyBorder="1" applyAlignment="1">
      <alignment vertical="center" wrapText="1"/>
    </xf>
    <xf numFmtId="0" fontId="8" fillId="41" borderId="61" xfId="0" applyFont="1" applyFill="1" applyBorder="1" applyAlignment="1">
      <alignment vertical="center" wrapText="1"/>
    </xf>
    <xf numFmtId="0" fontId="8" fillId="0" borderId="0" xfId="0" applyFont="1"/>
    <xf numFmtId="0" fontId="9" fillId="26" borderId="44" xfId="0" applyFont="1" applyFill="1" applyBorder="1" applyAlignment="1">
      <alignment vertical="center"/>
    </xf>
    <xf numFmtId="0" fontId="9" fillId="0" borderId="95" xfId="0" applyFont="1" applyBorder="1"/>
    <xf numFmtId="0" fontId="9" fillId="44" borderId="67" xfId="0" applyFont="1" applyFill="1" applyBorder="1" applyAlignment="1">
      <alignment horizontal="center" wrapText="1"/>
    </xf>
    <xf numFmtId="0" fontId="9" fillId="0" borderId="11" xfId="0" applyFont="1" applyBorder="1" applyAlignment="1">
      <alignment horizontal="left" vertical="center"/>
    </xf>
    <xf numFmtId="0" fontId="10" fillId="0" borderId="107" xfId="0" applyFont="1" applyBorder="1" applyAlignment="1">
      <alignment vertical="center" wrapText="1"/>
    </xf>
    <xf numFmtId="0" fontId="10" fillId="0" borderId="2" xfId="0" applyFont="1" applyBorder="1" applyAlignment="1">
      <alignment wrapText="1"/>
    </xf>
    <xf numFmtId="0" fontId="9" fillId="0" borderId="105" xfId="0" applyFont="1" applyBorder="1" applyAlignment="1">
      <alignment horizontal="left" vertical="center" wrapText="1"/>
    </xf>
    <xf numFmtId="0" fontId="10" fillId="0" borderId="176" xfId="0" applyFont="1" applyBorder="1" applyAlignment="1">
      <alignment vertical="center"/>
    </xf>
    <xf numFmtId="0" fontId="10" fillId="0" borderId="31" xfId="0" applyFont="1" applyBorder="1" applyAlignment="1">
      <alignment wrapText="1"/>
    </xf>
    <xf numFmtId="0" fontId="10" fillId="0" borderId="102" xfId="0" applyFont="1" applyBorder="1"/>
    <xf numFmtId="0" fontId="9" fillId="0" borderId="0" xfId="0" applyFont="1"/>
    <xf numFmtId="0" fontId="9" fillId="87" borderId="148" xfId="0" applyFont="1" applyFill="1" applyBorder="1" applyAlignment="1">
      <alignment horizontal="center" vertical="center"/>
    </xf>
    <xf numFmtId="0" fontId="9" fillId="0" borderId="183" xfId="0" applyFont="1" applyBorder="1" applyAlignment="1">
      <alignment vertical="center" wrapText="1"/>
    </xf>
    <xf numFmtId="0" fontId="10" fillId="0" borderId="0" xfId="0" applyFont="1" applyAlignment="1">
      <alignment wrapText="1"/>
    </xf>
    <xf numFmtId="0" fontId="10" fillId="0" borderId="98" xfId="0" applyFont="1" applyBorder="1" applyAlignment="1">
      <alignment horizontal="center" vertical="center" wrapText="1"/>
    </xf>
    <xf numFmtId="0" fontId="10" fillId="0" borderId="128" xfId="0" applyFont="1" applyBorder="1" applyAlignment="1">
      <alignment horizontal="left" vertical="center" wrapText="1"/>
    </xf>
    <xf numFmtId="0" fontId="10" fillId="18" borderId="33" xfId="0" applyFont="1" applyFill="1" applyBorder="1" applyAlignment="1">
      <alignment horizontal="left" vertical="center" wrapText="1"/>
    </xf>
    <xf numFmtId="0" fontId="10" fillId="28" borderId="47" xfId="0" applyFont="1" applyFill="1" applyBorder="1" applyAlignment="1">
      <alignment vertical="center"/>
    </xf>
    <xf numFmtId="0" fontId="10" fillId="108" borderId="181" xfId="0" applyFont="1" applyFill="1" applyBorder="1" applyAlignment="1">
      <alignment vertical="center" wrapText="1"/>
    </xf>
    <xf numFmtId="0" fontId="10" fillId="46" borderId="71" xfId="0" applyFont="1" applyFill="1" applyBorder="1" applyAlignment="1">
      <alignment horizontal="center" vertical="center"/>
    </xf>
    <xf numFmtId="0" fontId="10" fillId="55" borderId="83" xfId="0" applyFont="1" applyFill="1" applyBorder="1" applyAlignment="1">
      <alignment horizontal="center" vertical="center" wrapText="1"/>
    </xf>
    <xf numFmtId="0" fontId="10" fillId="19" borderId="34" xfId="0" applyFont="1" applyFill="1" applyBorder="1"/>
    <xf numFmtId="0" fontId="10" fillId="0" borderId="179" xfId="0" applyFont="1" applyBorder="1" applyAlignment="1">
      <alignment horizontal="left" vertical="center" wrapText="1"/>
    </xf>
    <xf numFmtId="0" fontId="10" fillId="73" borderId="127" xfId="0" applyFont="1" applyFill="1" applyBorder="1" applyAlignment="1">
      <alignment horizontal="left" vertical="center" wrapText="1"/>
    </xf>
    <xf numFmtId="0" fontId="10" fillId="107" borderId="178" xfId="0" applyFont="1" applyFill="1" applyBorder="1" applyAlignment="1">
      <alignment vertical="center"/>
    </xf>
    <xf numFmtId="0" fontId="10" fillId="24" borderId="42" xfId="0" applyFont="1" applyFill="1" applyBorder="1" applyAlignment="1">
      <alignment vertical="center" wrapText="1"/>
    </xf>
    <xf numFmtId="0" fontId="10" fillId="48" borderId="73" xfId="0" applyFont="1" applyFill="1" applyBorder="1" applyAlignment="1">
      <alignment horizontal="center" vertical="center"/>
    </xf>
    <xf numFmtId="0" fontId="9" fillId="95" borderId="160" xfId="0" applyFont="1" applyFill="1" applyBorder="1" applyAlignment="1">
      <alignment vertical="center" wrapText="1"/>
    </xf>
    <xf numFmtId="0" fontId="10" fillId="41" borderId="61" xfId="0" applyFont="1" applyFill="1" applyBorder="1" applyAlignment="1">
      <alignment vertical="center" wrapText="1"/>
    </xf>
    <xf numFmtId="0" fontId="10" fillId="60" borderId="90" xfId="0" applyFont="1" applyFill="1" applyBorder="1" applyAlignment="1">
      <alignment horizontal="center" wrapText="1"/>
    </xf>
    <xf numFmtId="0" fontId="10" fillId="38" borderId="58" xfId="0" applyFont="1" applyFill="1" applyBorder="1" applyAlignment="1">
      <alignment wrapText="1"/>
    </xf>
    <xf numFmtId="0" fontId="9" fillId="0" borderId="121" xfId="0" applyFont="1" applyBorder="1" applyAlignment="1">
      <alignment vertical="center"/>
    </xf>
    <xf numFmtId="0" fontId="9" fillId="22" borderId="39" xfId="0" applyFont="1" applyFill="1" applyBorder="1" applyAlignment="1">
      <alignment horizontal="left" vertical="center" wrapText="1"/>
    </xf>
    <xf numFmtId="0" fontId="10" fillId="33" borderId="53" xfId="0" applyFont="1" applyFill="1" applyBorder="1" applyAlignment="1">
      <alignment horizontal="center"/>
    </xf>
    <xf numFmtId="0" fontId="10" fillId="0" borderId="0" xfId="0" applyFont="1"/>
    <xf numFmtId="0" fontId="10" fillId="0" borderId="4" xfId="0" applyFont="1" applyBorder="1"/>
    <xf numFmtId="0" fontId="10" fillId="0" borderId="109" xfId="0" applyFont="1" applyBorder="1"/>
    <xf numFmtId="0" fontId="10" fillId="0" borderId="135" xfId="0" applyFont="1" applyBorder="1"/>
    <xf numFmtId="0" fontId="10" fillId="0" borderId="122" xfId="0" applyFont="1" applyBorder="1"/>
    <xf numFmtId="0" fontId="10" fillId="0" borderId="62" xfId="0" applyFont="1" applyBorder="1"/>
    <xf numFmtId="0" fontId="11" fillId="4" borderId="9" xfId="0" applyFont="1" applyFill="1" applyBorder="1" applyAlignment="1">
      <alignment horizontal="center" vertical="center"/>
    </xf>
    <xf numFmtId="0" fontId="11" fillId="0" borderId="115" xfId="0" applyFont="1" applyBorder="1" applyAlignment="1">
      <alignment horizontal="center" vertical="center" wrapText="1"/>
    </xf>
    <xf numFmtId="0" fontId="11" fillId="58" borderId="88" xfId="0" applyFont="1" applyFill="1" applyBorder="1" applyAlignment="1">
      <alignment horizontal="center" vertical="center"/>
    </xf>
    <xf numFmtId="0" fontId="10" fillId="0" borderId="180" xfId="0" applyFont="1" applyBorder="1" applyAlignment="1">
      <alignment horizontal="center" vertical="center" wrapText="1"/>
    </xf>
    <xf numFmtId="0" fontId="9" fillId="84" borderId="183" xfId="0" applyFont="1" applyFill="1" applyBorder="1" applyAlignment="1">
      <alignment vertical="center" wrapText="1"/>
    </xf>
    <xf numFmtId="0" fontId="10" fillId="0" borderId="24" xfId="0" applyFont="1" applyBorder="1" applyAlignment="1">
      <alignment vertical="center" wrapText="1"/>
    </xf>
    <xf numFmtId="0" fontId="10" fillId="0" borderId="158" xfId="0" applyFont="1" applyBorder="1" applyAlignment="1">
      <alignment vertical="center" wrapText="1"/>
    </xf>
    <xf numFmtId="0" fontId="10" fillId="97" borderId="162" xfId="0" applyFont="1" applyFill="1" applyBorder="1" applyAlignment="1">
      <alignment vertical="center" wrapText="1"/>
    </xf>
    <xf numFmtId="0" fontId="12" fillId="0" borderId="0" xfId="0" applyFont="1"/>
    <xf numFmtId="0" fontId="7" fillId="0" borderId="69" xfId="0" applyFont="1" applyBorder="1" applyAlignment="1">
      <alignment vertical="center"/>
    </xf>
    <xf numFmtId="0" fontId="7" fillId="13" borderId="21" xfId="0" applyFont="1" applyFill="1" applyBorder="1" applyAlignment="1">
      <alignment horizontal="center" vertical="center" wrapText="1"/>
    </xf>
    <xf numFmtId="0" fontId="7" fillId="0" borderId="68" xfId="0" applyFont="1" applyBorder="1" applyAlignment="1">
      <alignment horizontal="left" vertical="center"/>
    </xf>
    <xf numFmtId="0" fontId="8" fillId="0" borderId="24" xfId="0" applyFont="1" applyBorder="1" applyAlignment="1">
      <alignment vertical="center" wrapText="1"/>
    </xf>
    <xf numFmtId="0" fontId="7" fillId="0" borderId="84" xfId="0" applyFont="1" applyBorder="1" applyAlignment="1">
      <alignment horizontal="left" vertical="center" wrapText="1"/>
    </xf>
    <xf numFmtId="0" fontId="8" fillId="0" borderId="158" xfId="0" applyFont="1" applyBorder="1" applyAlignment="1">
      <alignment vertical="center" wrapText="1"/>
    </xf>
    <xf numFmtId="0" fontId="8" fillId="0" borderId="159" xfId="0" applyFont="1" applyBorder="1" applyAlignment="1">
      <alignment vertical="center"/>
    </xf>
    <xf numFmtId="0" fontId="8" fillId="0" borderId="177" xfId="0" applyFont="1" applyBorder="1" applyAlignment="1">
      <alignment vertical="center"/>
    </xf>
    <xf numFmtId="0" fontId="8" fillId="0" borderId="0" xfId="0" applyFont="1" applyAlignment="1">
      <alignment vertical="center"/>
    </xf>
    <xf numFmtId="0" fontId="7" fillId="82" borderId="139" xfId="0" applyFont="1" applyFill="1" applyBorder="1" applyAlignment="1">
      <alignment horizontal="center" vertical="center"/>
    </xf>
    <xf numFmtId="0" fontId="8" fillId="0" borderId="147" xfId="0" applyFont="1" applyBorder="1" applyAlignment="1">
      <alignment horizontal="center" vertical="center"/>
    </xf>
    <xf numFmtId="0" fontId="8" fillId="21" borderId="38" xfId="0" applyFont="1" applyFill="1" applyBorder="1" applyAlignment="1">
      <alignment horizontal="center" vertical="center"/>
    </xf>
    <xf numFmtId="0" fontId="8" fillId="23" borderId="41" xfId="0" applyFont="1" applyFill="1" applyBorder="1" applyAlignment="1">
      <alignment vertical="center"/>
    </xf>
    <xf numFmtId="0" fontId="8" fillId="0" borderId="66" xfId="0" applyFont="1" applyBorder="1" applyAlignment="1">
      <alignment horizontal="left" vertical="center"/>
    </xf>
    <xf numFmtId="0" fontId="8" fillId="34" borderId="54" xfId="0" applyFont="1" applyFill="1" applyBorder="1" applyAlignment="1">
      <alignment horizontal="left" vertical="center"/>
    </xf>
    <xf numFmtId="0" fontId="8" fillId="7" borderId="13" xfId="0" applyFont="1" applyFill="1" applyBorder="1" applyAlignment="1">
      <alignment horizontal="center" vertical="center"/>
    </xf>
    <xf numFmtId="0" fontId="8" fillId="97" borderId="162" xfId="0" applyFont="1" applyFill="1" applyBorder="1" applyAlignment="1">
      <alignment vertical="center" wrapText="1"/>
    </xf>
    <xf numFmtId="0" fontId="8" fillId="20" borderId="35" xfId="0" applyFont="1" applyFill="1" applyBorder="1" applyAlignment="1">
      <alignment horizontal="left" vertical="center"/>
    </xf>
    <xf numFmtId="0" fontId="8" fillId="104" borderId="171" xfId="0" applyFont="1" applyFill="1" applyBorder="1" applyAlignment="1">
      <alignment horizontal="center" vertical="center"/>
    </xf>
    <xf numFmtId="0" fontId="8" fillId="36" borderId="56" xfId="0" applyFont="1" applyFill="1" applyBorder="1" applyAlignment="1">
      <alignment vertical="center" wrapText="1"/>
    </xf>
    <xf numFmtId="0" fontId="8" fillId="53" borderId="81" xfId="0" applyFont="1" applyFill="1" applyBorder="1" applyAlignment="1">
      <alignment horizontal="left" vertical="center"/>
    </xf>
    <xf numFmtId="0" fontId="8" fillId="105" borderId="174" xfId="0" applyFont="1" applyFill="1" applyBorder="1" applyAlignment="1">
      <alignment vertical="center"/>
    </xf>
    <xf numFmtId="0" fontId="8" fillId="0" borderId="0" xfId="0" applyFont="1" applyAlignment="1">
      <alignment vertical="center" wrapText="1"/>
    </xf>
    <xf numFmtId="0" fontId="13" fillId="0" borderId="0" xfId="0" applyFont="1"/>
    <xf numFmtId="0" fontId="8" fillId="0" borderId="4" xfId="0" applyFont="1" applyBorder="1"/>
    <xf numFmtId="0" fontId="8" fillId="0" borderId="163" xfId="0" applyFont="1" applyBorder="1" applyAlignment="1">
      <alignment vertical="center"/>
    </xf>
    <xf numFmtId="0" fontId="8" fillId="0" borderId="109" xfId="0" applyFont="1" applyBorder="1"/>
    <xf numFmtId="0" fontId="8" fillId="0" borderId="135" xfId="0" applyFont="1" applyBorder="1"/>
    <xf numFmtId="0" fontId="8" fillId="0" borderId="122" xfId="0" applyFont="1" applyBorder="1"/>
    <xf numFmtId="0" fontId="8" fillId="0" borderId="140" xfId="0" applyFont="1" applyBorder="1" applyAlignment="1">
      <alignment vertical="center"/>
    </xf>
    <xf numFmtId="0" fontId="14" fillId="0" borderId="115" xfId="0" applyFont="1" applyBorder="1" applyAlignment="1">
      <alignment horizontal="center" vertical="center" wrapText="1"/>
    </xf>
    <xf numFmtId="0" fontId="14" fillId="0" borderId="138" xfId="0" applyFont="1" applyBorder="1" applyAlignment="1">
      <alignment horizontal="center" vertical="center" wrapText="1"/>
    </xf>
    <xf numFmtId="0" fontId="14" fillId="0" borderId="80" xfId="0" applyFont="1" applyBorder="1" applyAlignment="1">
      <alignment horizontal="center" vertical="center"/>
    </xf>
    <xf numFmtId="0" fontId="14" fillId="0" borderId="30" xfId="0" applyFont="1" applyBorder="1" applyAlignment="1">
      <alignment vertical="center" wrapText="1"/>
    </xf>
    <xf numFmtId="0" fontId="14" fillId="72" borderId="126" xfId="0" applyFont="1" applyFill="1" applyBorder="1" applyAlignment="1">
      <alignment horizontal="center" vertical="center"/>
    </xf>
    <xf numFmtId="0" fontId="8" fillId="8" borderId="14" xfId="0" applyFont="1" applyFill="1" applyBorder="1"/>
    <xf numFmtId="0" fontId="8" fillId="102" borderId="0" xfId="0" applyFont="1" applyFill="1"/>
    <xf numFmtId="0" fontId="8" fillId="77" borderId="132" xfId="0" applyFont="1" applyFill="1" applyBorder="1" applyAlignment="1">
      <alignment horizontal="center" vertical="center"/>
    </xf>
    <xf numFmtId="0" fontId="8" fillId="35" borderId="55" xfId="0" applyFont="1" applyFill="1" applyBorder="1"/>
    <xf numFmtId="0" fontId="8" fillId="83" borderId="0" xfId="0" applyFont="1" applyFill="1"/>
    <xf numFmtId="0" fontId="10" fillId="45" borderId="70" xfId="0" applyFont="1" applyFill="1" applyBorder="1" applyAlignment="1">
      <alignment vertical="center" wrapText="1"/>
    </xf>
    <xf numFmtId="0" fontId="10" fillId="0" borderId="1" xfId="0" applyFont="1" applyBorder="1" applyAlignment="1">
      <alignment wrapText="1"/>
    </xf>
    <xf numFmtId="0" fontId="10" fillId="27" borderId="46" xfId="0" applyFont="1" applyFill="1" applyBorder="1" applyAlignment="1">
      <alignment horizontal="center" vertical="center" wrapText="1"/>
    </xf>
    <xf numFmtId="0" fontId="10" fillId="0" borderId="97" xfId="0" applyFont="1" applyBorder="1" applyAlignment="1">
      <alignment vertical="center" wrapText="1"/>
    </xf>
    <xf numFmtId="0" fontId="10" fillId="0" borderId="27" xfId="0" applyFont="1" applyBorder="1" applyAlignment="1">
      <alignment vertical="center" wrapText="1"/>
    </xf>
    <xf numFmtId="0" fontId="10" fillId="98" borderId="164" xfId="0" applyFont="1" applyFill="1" applyBorder="1" applyAlignment="1">
      <alignment vertical="center" wrapText="1"/>
    </xf>
    <xf numFmtId="0" fontId="10" fillId="9" borderId="15" xfId="0" applyFont="1" applyFill="1" applyBorder="1" applyAlignment="1">
      <alignment horizontal="center" vertical="center" wrapText="1"/>
    </xf>
    <xf numFmtId="0" fontId="10" fillId="101" borderId="168" xfId="0" applyFont="1" applyFill="1" applyBorder="1" applyAlignment="1">
      <alignment vertical="center" wrapText="1"/>
    </xf>
    <xf numFmtId="0" fontId="10" fillId="79" borderId="136" xfId="0" applyFont="1" applyFill="1" applyBorder="1" applyAlignment="1">
      <alignment wrapText="1"/>
    </xf>
    <xf numFmtId="0" fontId="10" fillId="80" borderId="137" xfId="0" applyFont="1" applyFill="1" applyBorder="1" applyAlignment="1">
      <alignment wrapText="1"/>
    </xf>
    <xf numFmtId="0" fontId="10" fillId="99" borderId="166" xfId="0" applyFont="1" applyFill="1" applyBorder="1" applyAlignment="1">
      <alignment vertical="center" wrapText="1"/>
    </xf>
    <xf numFmtId="0" fontId="10" fillId="56" borderId="86" xfId="0" applyFont="1" applyFill="1" applyBorder="1" applyAlignment="1">
      <alignment wrapText="1"/>
    </xf>
    <xf numFmtId="0" fontId="10" fillId="42" borderId="63" xfId="0" applyFont="1" applyFill="1" applyBorder="1" applyAlignment="1">
      <alignment wrapText="1"/>
    </xf>
    <xf numFmtId="0" fontId="10" fillId="6" borderId="12" xfId="0" applyFont="1" applyFill="1" applyBorder="1" applyAlignment="1">
      <alignment wrapText="1"/>
    </xf>
    <xf numFmtId="0" fontId="10" fillId="0" borderId="125" xfId="0" applyFont="1" applyBorder="1" applyAlignment="1">
      <alignment wrapText="1"/>
    </xf>
    <xf numFmtId="0" fontId="10" fillId="0" borderId="94" xfId="0" applyFont="1" applyBorder="1" applyAlignment="1">
      <alignment wrapText="1"/>
    </xf>
    <xf numFmtId="0" fontId="10" fillId="0" borderId="3" xfId="0" applyFont="1" applyBorder="1" applyAlignment="1">
      <alignment wrapText="1"/>
    </xf>
    <xf numFmtId="0" fontId="10" fillId="0" borderId="85" xfId="0" applyFont="1" applyBorder="1" applyAlignment="1">
      <alignment wrapText="1"/>
    </xf>
    <xf numFmtId="0" fontId="10" fillId="0" borderId="133" xfId="0" applyFont="1" applyBorder="1" applyAlignment="1">
      <alignment wrapText="1"/>
    </xf>
    <xf numFmtId="0" fontId="11" fillId="5" borderId="10" xfId="0" applyFont="1" applyFill="1" applyBorder="1" applyAlignment="1">
      <alignment vertical="center" wrapText="1"/>
    </xf>
    <xf numFmtId="0" fontId="10" fillId="30" borderId="49" xfId="0" applyFont="1" applyFill="1" applyBorder="1" applyAlignment="1">
      <alignment wrapText="1"/>
    </xf>
    <xf numFmtId="0" fontId="11" fillId="63" borderId="99" xfId="0" applyFont="1" applyFill="1" applyBorder="1" applyAlignment="1">
      <alignment vertical="center" wrapText="1"/>
    </xf>
    <xf numFmtId="0" fontId="10" fillId="0" borderId="110" xfId="0" applyFont="1" applyBorder="1" applyAlignment="1">
      <alignment wrapText="1"/>
    </xf>
    <xf numFmtId="0" fontId="9" fillId="45" borderId="70" xfId="0" applyFont="1" applyFill="1" applyBorder="1" applyAlignment="1">
      <alignment vertical="center" wrapText="1"/>
    </xf>
    <xf numFmtId="0" fontId="10" fillId="0" borderId="169" xfId="0" applyFont="1" applyBorder="1" applyAlignment="1">
      <alignment horizontal="center"/>
    </xf>
    <xf numFmtId="0" fontId="9" fillId="82" borderId="139" xfId="0" applyFont="1" applyFill="1" applyBorder="1" applyAlignment="1">
      <alignment horizontal="center" vertical="center"/>
    </xf>
    <xf numFmtId="0" fontId="9" fillId="0" borderId="165" xfId="0" applyFont="1" applyBorder="1"/>
    <xf numFmtId="0" fontId="9" fillId="90" borderId="151" xfId="0" applyFont="1" applyFill="1" applyBorder="1" applyAlignment="1">
      <alignment horizontal="center" vertical="center" wrapText="1"/>
    </xf>
    <xf numFmtId="0" fontId="9" fillId="0" borderId="64" xfId="0" applyFont="1" applyBorder="1" applyAlignment="1">
      <alignment horizontal="left" vertical="center"/>
    </xf>
    <xf numFmtId="0" fontId="9" fillId="0" borderId="0" xfId="0" applyFont="1" applyAlignment="1">
      <alignment horizontal="center" vertical="center"/>
    </xf>
    <xf numFmtId="0" fontId="9" fillId="0" borderId="68" xfId="0" applyFont="1" applyBorder="1" applyAlignment="1">
      <alignment horizontal="left" vertical="center"/>
    </xf>
    <xf numFmtId="0" fontId="10" fillId="0" borderId="75" xfId="0" applyFont="1" applyBorder="1" applyAlignment="1">
      <alignment vertical="center" wrapText="1"/>
    </xf>
    <xf numFmtId="0" fontId="10" fillId="0" borderId="103" xfId="0" applyFont="1" applyBorder="1" applyAlignment="1">
      <alignment wrapText="1"/>
    </xf>
    <xf numFmtId="0" fontId="10" fillId="0" borderId="142" xfId="0" applyFont="1" applyBorder="1" applyAlignment="1">
      <alignment horizontal="left" vertical="center" wrapText="1"/>
    </xf>
    <xf numFmtId="0" fontId="9" fillId="0" borderId="84" xfId="0" applyFont="1" applyBorder="1" applyAlignment="1">
      <alignment horizontal="left" vertical="center" wrapText="1"/>
    </xf>
    <xf numFmtId="0" fontId="10" fillId="0" borderId="37" xfId="0" applyFont="1" applyBorder="1" applyAlignment="1">
      <alignment wrapText="1"/>
    </xf>
    <xf numFmtId="0" fontId="10" fillId="0" borderId="45" xfId="0" applyFont="1" applyBorder="1"/>
    <xf numFmtId="0" fontId="10" fillId="0" borderId="173" xfId="0" applyFont="1" applyBorder="1"/>
    <xf numFmtId="0" fontId="10" fillId="0" borderId="0" xfId="0" applyFont="1" applyAlignment="1">
      <alignment horizontal="center"/>
    </xf>
    <xf numFmtId="0" fontId="10" fillId="0" borderId="153" xfId="0" applyFont="1" applyBorder="1" applyAlignment="1">
      <alignment horizontal="center"/>
    </xf>
    <xf numFmtId="0" fontId="9" fillId="0" borderId="155" xfId="0" applyFont="1" applyBorder="1" applyAlignment="1">
      <alignment vertical="center"/>
    </xf>
    <xf numFmtId="0" fontId="10" fillId="0" borderId="20" xfId="0" applyFont="1" applyBorder="1" applyAlignment="1">
      <alignment horizontal="center" vertical="center"/>
    </xf>
    <xf numFmtId="0" fontId="10" fillId="0" borderId="7" xfId="0" applyFont="1" applyBorder="1" applyAlignment="1">
      <alignment vertical="center"/>
    </xf>
    <xf numFmtId="0" fontId="10" fillId="57" borderId="87" xfId="0" applyFont="1" applyFill="1" applyBorder="1" applyAlignment="1">
      <alignment vertical="center" wrapText="1"/>
    </xf>
    <xf numFmtId="0" fontId="11" fillId="103" borderId="170" xfId="0" applyFont="1" applyFill="1" applyBorder="1" applyAlignment="1">
      <alignment vertical="center" wrapText="1"/>
    </xf>
    <xf numFmtId="0" fontId="12" fillId="0" borderId="113" xfId="0" applyFont="1" applyBorder="1"/>
    <xf numFmtId="0" fontId="11" fillId="0" borderId="17" xfId="0" applyFont="1" applyBorder="1" applyAlignment="1">
      <alignment vertical="center"/>
    </xf>
    <xf numFmtId="0" fontId="10" fillId="52" borderId="78" xfId="0" applyFont="1" applyFill="1" applyBorder="1" applyAlignment="1">
      <alignment vertical="center"/>
    </xf>
    <xf numFmtId="0" fontId="10" fillId="109" borderId="0" xfId="0" applyFont="1" applyFill="1"/>
    <xf numFmtId="0" fontId="11" fillId="15" borderId="23" xfId="0" applyFont="1" applyFill="1" applyBorder="1" applyAlignment="1">
      <alignment vertical="center"/>
    </xf>
    <xf numFmtId="0" fontId="10" fillId="74" borderId="129" xfId="0" applyFont="1" applyFill="1" applyBorder="1" applyAlignment="1">
      <alignment vertical="center" wrapText="1"/>
    </xf>
    <xf numFmtId="0" fontId="10" fillId="0" borderId="5" xfId="0" applyFont="1" applyBorder="1" applyAlignment="1">
      <alignment vertical="center"/>
    </xf>
    <xf numFmtId="0" fontId="10" fillId="106" borderId="175" xfId="0" applyFont="1" applyFill="1" applyBorder="1" applyAlignment="1">
      <alignment horizontal="center" vertical="center"/>
    </xf>
    <xf numFmtId="0" fontId="10" fillId="71" borderId="120" xfId="0" applyFont="1" applyFill="1" applyBorder="1" applyAlignment="1">
      <alignment vertical="center"/>
    </xf>
    <xf numFmtId="0" fontId="10" fillId="43" borderId="65" xfId="0" applyFont="1" applyFill="1" applyBorder="1" applyAlignment="1">
      <alignment vertical="center"/>
    </xf>
    <xf numFmtId="0" fontId="12" fillId="32" borderId="52" xfId="0" applyFont="1" applyFill="1" applyBorder="1"/>
    <xf numFmtId="0" fontId="12" fillId="0" borderId="52" xfId="0" applyFont="1" applyFill="1" applyBorder="1"/>
    <xf numFmtId="0" fontId="10" fillId="0" borderId="0" xfId="0" applyFont="1" applyAlignment="1">
      <alignment vertical="top"/>
    </xf>
    <xf numFmtId="0" fontId="9" fillId="45" borderId="70" xfId="0" applyFont="1" applyFill="1" applyBorder="1" applyAlignment="1">
      <alignment vertical="top" wrapText="1"/>
    </xf>
    <xf numFmtId="0" fontId="10" fillId="0" borderId="134" xfId="0" applyFont="1" applyBorder="1" applyAlignment="1">
      <alignment horizontal="left" vertical="center" wrapText="1"/>
    </xf>
    <xf numFmtId="0" fontId="15" fillId="0" borderId="0" xfId="0" applyFont="1" applyAlignment="1">
      <alignment wrapText="1"/>
    </xf>
    <xf numFmtId="0" fontId="15" fillId="0" borderId="0" xfId="0" applyFont="1"/>
    <xf numFmtId="0" fontId="10" fillId="0" borderId="182" xfId="0" applyFont="1" applyBorder="1" applyAlignment="1">
      <alignment horizontal="center" vertical="center"/>
    </xf>
    <xf numFmtId="0" fontId="10" fillId="0" borderId="183" xfId="0" applyFont="1" applyBorder="1" applyAlignment="1">
      <alignment horizontal="center" vertical="center"/>
    </xf>
    <xf numFmtId="0" fontId="10" fillId="0" borderId="75" xfId="0" applyFont="1" applyBorder="1" applyAlignment="1">
      <alignment horizontal="center" vertical="center" wrapText="1"/>
    </xf>
    <xf numFmtId="0" fontId="4" fillId="81" borderId="0" xfId="0" applyFont="1" applyFill="1"/>
    <xf numFmtId="0" fontId="6" fillId="96" borderId="0" xfId="0" applyFont="1" applyFill="1"/>
    <xf numFmtId="0" fontId="6" fillId="0" borderId="0" xfId="0" applyFont="1"/>
    <xf numFmtId="0" fontId="5" fillId="0" borderId="0" xfId="0" applyFont="1"/>
    <xf numFmtId="0" fontId="4" fillId="78" borderId="0" xfId="0" applyFont="1" applyFill="1" applyAlignment="1">
      <alignment horizontal="left"/>
    </xf>
    <xf numFmtId="0" fontId="9" fillId="39" borderId="59" xfId="0" applyFont="1" applyFill="1" applyBorder="1" applyAlignment="1">
      <alignment horizontal="center" vertical="center"/>
    </xf>
    <xf numFmtId="0" fontId="9" fillId="69" borderId="117" xfId="0" applyFont="1" applyFill="1" applyBorder="1" applyAlignment="1">
      <alignment horizontal="center" vertical="center"/>
    </xf>
    <xf numFmtId="0" fontId="9" fillId="37" borderId="57" xfId="0" applyFont="1" applyFill="1" applyBorder="1" applyAlignment="1">
      <alignment horizontal="center" vertical="center" wrapText="1"/>
    </xf>
    <xf numFmtId="0" fontId="9" fillId="59" borderId="89" xfId="0" applyFont="1" applyFill="1" applyBorder="1" applyAlignment="1">
      <alignment horizontal="center" vertical="center" wrapText="1"/>
    </xf>
    <xf numFmtId="0" fontId="9" fillId="31" borderId="50" xfId="0" applyFont="1" applyFill="1" applyBorder="1" applyAlignment="1">
      <alignment horizontal="center" vertical="center"/>
    </xf>
    <xf numFmtId="0" fontId="9" fillId="92" borderId="156" xfId="0" applyFont="1" applyFill="1" applyBorder="1" applyAlignment="1">
      <alignment horizontal="center" vertical="center"/>
    </xf>
    <xf numFmtId="0" fontId="9" fillId="75" borderId="130" xfId="0" applyFont="1" applyFill="1" applyBorder="1" applyAlignment="1">
      <alignment horizontal="center" vertical="center"/>
    </xf>
    <xf numFmtId="0" fontId="9" fillId="0" borderId="141" xfId="0" applyFont="1" applyBorder="1" applyAlignment="1">
      <alignment horizontal="left" wrapText="1"/>
    </xf>
    <xf numFmtId="0" fontId="9" fillId="0" borderId="29" xfId="0" applyFont="1" applyBorder="1" applyAlignment="1">
      <alignment horizontal="left" wrapText="1"/>
    </xf>
    <xf numFmtId="0" fontId="9" fillId="67" borderId="111" xfId="0" applyFont="1" applyFill="1" applyBorder="1" applyAlignment="1">
      <alignment horizontal="left" vertical="center"/>
    </xf>
    <xf numFmtId="0" fontId="9" fillId="54" borderId="82" xfId="0" applyFont="1" applyFill="1" applyBorder="1" applyAlignment="1">
      <alignment horizontal="left" vertical="center"/>
    </xf>
    <xf numFmtId="0" fontId="9" fillId="85" borderId="143" xfId="0" applyFont="1" applyFill="1" applyBorder="1" applyAlignment="1">
      <alignment horizontal="left" vertical="center"/>
    </xf>
    <xf numFmtId="0" fontId="10" fillId="0" borderId="128" xfId="0" applyFont="1" applyBorder="1" applyAlignment="1">
      <alignment horizontal="left" vertical="center" wrapText="1"/>
    </xf>
    <xf numFmtId="0" fontId="10" fillId="0" borderId="66" xfId="0" applyFont="1" applyBorder="1" applyAlignment="1">
      <alignment horizontal="left" vertical="center"/>
    </xf>
    <xf numFmtId="0" fontId="7" fillId="61" borderId="91" xfId="0" applyFont="1" applyFill="1" applyBorder="1" applyAlignment="1">
      <alignment horizontal="left" vertical="center"/>
    </xf>
    <xf numFmtId="0" fontId="8" fillId="0" borderId="128" xfId="0" applyFont="1" applyBorder="1" applyAlignment="1">
      <alignment horizontal="left" vertical="center" wrapText="1"/>
    </xf>
    <xf numFmtId="0" fontId="8" fillId="0" borderId="66" xfId="0" applyFont="1" applyBorder="1" applyAlignment="1">
      <alignment horizontal="left" vertical="center"/>
    </xf>
    <xf numFmtId="0" fontId="7" fillId="82" borderId="139" xfId="0" applyFont="1" applyFill="1" applyBorder="1" applyAlignment="1">
      <alignment horizontal="center" vertical="center"/>
    </xf>
    <xf numFmtId="0" fontId="7" fillId="2" borderId="6" xfId="0" applyFont="1" applyFill="1" applyBorder="1" applyAlignment="1">
      <alignment horizontal="center" vertical="center"/>
    </xf>
    <xf numFmtId="0" fontId="7" fillId="3" borderId="8" xfId="0" applyFont="1" applyFill="1" applyBorder="1" applyAlignment="1">
      <alignment horizontal="center" vertical="center"/>
    </xf>
    <xf numFmtId="0" fontId="7" fillId="88" borderId="149" xfId="0" applyFont="1" applyFill="1" applyBorder="1" applyAlignment="1">
      <alignment horizontal="center" vertical="center" wrapText="1"/>
    </xf>
    <xf numFmtId="0" fontId="7" fillId="76" borderId="131" xfId="0" applyFont="1" applyFill="1" applyBorder="1" applyAlignment="1">
      <alignment horizontal="center" vertical="center" wrapText="1"/>
    </xf>
    <xf numFmtId="0" fontId="7" fillId="65" borderId="104" xfId="0" applyFont="1" applyFill="1" applyBorder="1" applyAlignment="1">
      <alignment horizontal="center" vertical="center"/>
    </xf>
    <xf numFmtId="0" fontId="7" fillId="51" borderId="77" xfId="0" applyFont="1" applyFill="1" applyBorder="1" applyAlignment="1">
      <alignment horizontal="center" vertical="center"/>
    </xf>
    <xf numFmtId="0" fontId="7" fillId="49" borderId="74" xfId="0" applyFont="1" applyFill="1" applyBorder="1" applyAlignment="1">
      <alignment horizontal="center" vertical="center"/>
    </xf>
    <xf numFmtId="0" fontId="10" fillId="27" borderId="46" xfId="0" applyFont="1" applyFill="1" applyBorder="1" applyAlignment="1">
      <alignment horizontal="center" vertical="center" wrapText="1"/>
    </xf>
    <xf numFmtId="0" fontId="10" fillId="40" borderId="60" xfId="0" applyFont="1" applyFill="1" applyBorder="1" applyAlignment="1">
      <alignment horizontal="center" vertical="center" wrapText="1"/>
    </xf>
    <xf numFmtId="0" fontId="10" fillId="70" borderId="119" xfId="0" applyFont="1" applyFill="1" applyBorder="1" applyAlignment="1">
      <alignment horizontal="center" vertical="center" wrapText="1"/>
    </xf>
    <xf numFmtId="0" fontId="10" fillId="14" borderId="22" xfId="0" applyFont="1" applyFill="1" applyBorder="1" applyAlignment="1">
      <alignment horizontal="center" vertical="center" wrapText="1"/>
    </xf>
    <xf numFmtId="0" fontId="10" fillId="0" borderId="0" xfId="0" applyFont="1" applyAlignment="1">
      <alignment horizontal="left" wrapText="1"/>
    </xf>
    <xf numFmtId="0" fontId="10" fillId="100" borderId="167" xfId="0" applyFont="1" applyFill="1" applyBorder="1" applyAlignment="1">
      <alignment vertical="center" wrapText="1"/>
    </xf>
    <xf numFmtId="0" fontId="10" fillId="94" borderId="157" xfId="0" applyFont="1" applyFill="1" applyBorder="1" applyAlignment="1">
      <alignment vertical="center" wrapText="1"/>
    </xf>
    <xf numFmtId="0" fontId="10" fillId="10" borderId="16" xfId="0" applyFont="1" applyFill="1" applyBorder="1" applyAlignment="1">
      <alignment vertical="center" wrapText="1"/>
    </xf>
    <xf numFmtId="0" fontId="10" fillId="0" borderId="40" xfId="0" applyFont="1" applyBorder="1" applyAlignment="1">
      <alignment vertical="center" wrapText="1"/>
    </xf>
    <xf numFmtId="0" fontId="10" fillId="0" borderId="180" xfId="0" applyFont="1" applyBorder="1" applyAlignment="1">
      <alignment horizontal="center" vertical="center"/>
    </xf>
    <xf numFmtId="0" fontId="9" fillId="91" borderId="154" xfId="0" applyFont="1" applyFill="1" applyBorder="1" applyAlignment="1">
      <alignment horizontal="left" vertical="center"/>
    </xf>
    <xf numFmtId="0" fontId="10" fillId="0" borderId="134" xfId="0" applyFont="1" applyBorder="1" applyAlignment="1">
      <alignment horizontal="left" vertical="center" wrapText="1"/>
    </xf>
    <xf numFmtId="0" fontId="10" fillId="0" borderId="145" xfId="0" applyFont="1" applyBorder="1" applyAlignment="1">
      <alignment vertical="center"/>
    </xf>
    <xf numFmtId="0" fontId="10" fillId="0" borderId="4" xfId="0" applyFont="1" applyBorder="1"/>
    <xf numFmtId="0" fontId="9" fillId="82" borderId="139" xfId="0" applyFont="1" applyFill="1" applyBorder="1" applyAlignment="1">
      <alignment horizontal="center" vertical="center"/>
    </xf>
    <xf numFmtId="0" fontId="9" fillId="2" borderId="6" xfId="0" applyFont="1" applyFill="1" applyBorder="1" applyAlignment="1">
      <alignment horizontal="center" vertical="center"/>
    </xf>
    <xf numFmtId="0" fontId="9" fillId="3" borderId="8" xfId="0" applyFont="1" applyFill="1" applyBorder="1" applyAlignment="1">
      <alignment horizontal="center" vertical="center"/>
    </xf>
    <xf numFmtId="0" fontId="9" fillId="88" borderId="149" xfId="0" applyFont="1" applyFill="1" applyBorder="1" applyAlignment="1">
      <alignment horizontal="center" vertical="center" wrapText="1"/>
    </xf>
    <xf numFmtId="0" fontId="9" fillId="76" borderId="131" xfId="0" applyFont="1" applyFill="1" applyBorder="1" applyAlignment="1">
      <alignment horizontal="center" vertical="center" wrapText="1"/>
    </xf>
    <xf numFmtId="0" fontId="9" fillId="65" borderId="104" xfId="0" applyFont="1" applyFill="1" applyBorder="1" applyAlignment="1">
      <alignment horizontal="center" vertical="center"/>
    </xf>
    <xf numFmtId="0" fontId="9" fillId="51" borderId="77" xfId="0" applyFont="1" applyFill="1" applyBorder="1" applyAlignment="1">
      <alignment horizontal="center" vertical="center"/>
    </xf>
    <xf numFmtId="0" fontId="9" fillId="49" borderId="74" xfId="0" applyFont="1" applyFill="1" applyBorder="1" applyAlignment="1">
      <alignment horizontal="center" vertical="center"/>
    </xf>
    <xf numFmtId="0" fontId="9" fillId="90" borderId="151" xfId="0" applyFont="1" applyFill="1" applyBorder="1" applyAlignment="1">
      <alignment horizontal="center" vertical="center" wrapText="1"/>
    </xf>
    <xf numFmtId="0" fontId="10" fillId="0" borderId="123" xfId="0" applyFont="1" applyBorder="1" applyAlignment="1">
      <alignment horizontal="center" vertical="center"/>
    </xf>
    <xf numFmtId="0" fontId="10" fillId="0" borderId="28" xfId="0" applyFont="1" applyBorder="1" applyAlignment="1">
      <alignment horizontal="center" vertical="center"/>
    </xf>
    <xf numFmtId="0" fontId="10" fillId="0" borderId="146" xfId="0" applyFont="1" applyBorder="1" applyAlignment="1">
      <alignment horizontal="center" vertical="center"/>
    </xf>
    <xf numFmtId="0" fontId="10" fillId="0" borderId="100" xfId="0" applyFont="1" applyBorder="1" applyAlignment="1">
      <alignment horizontal="center" vertical="center" wrapText="1"/>
    </xf>
    <xf numFmtId="0" fontId="10" fillId="0" borderId="96" xfId="0" applyFont="1" applyBorder="1" applyAlignment="1">
      <alignment horizontal="center" vertical="center" wrapText="1"/>
    </xf>
    <xf numFmtId="0" fontId="10" fillId="0" borderId="172" xfId="0" applyFont="1" applyBorder="1" applyAlignment="1">
      <alignment horizontal="center" vertical="center" wrapText="1"/>
    </xf>
    <xf numFmtId="0" fontId="10" fillId="0" borderId="152" xfId="0" applyFont="1" applyBorder="1" applyAlignment="1">
      <alignment horizontal="left" vertical="center" wrapText="1"/>
    </xf>
    <xf numFmtId="0" fontId="10" fillId="0" borderId="114" xfId="0" applyFont="1" applyBorder="1" applyAlignment="1">
      <alignment horizontal="left" vertical="center" wrapText="1"/>
    </xf>
    <xf numFmtId="0" fontId="10" fillId="0" borderId="79" xfId="0" applyFont="1" applyBorder="1" applyAlignment="1">
      <alignment horizontal="left" vertical="center" wrapText="1"/>
    </xf>
    <xf numFmtId="0" fontId="10" fillId="25" borderId="43" xfId="0" applyFont="1" applyFill="1" applyBorder="1" applyAlignment="1">
      <alignment horizontal="center" vertical="center"/>
    </xf>
    <xf numFmtId="0" fontId="10" fillId="11" borderId="19" xfId="0" applyFont="1" applyFill="1" applyBorder="1" applyAlignment="1">
      <alignment horizontal="center" vertical="center"/>
    </xf>
    <xf numFmtId="0" fontId="10" fillId="17" borderId="32" xfId="0" applyFont="1" applyFill="1" applyBorder="1" applyAlignment="1">
      <alignment horizontal="center" vertical="center"/>
    </xf>
    <xf numFmtId="0" fontId="10" fillId="0" borderId="161" xfId="0" applyFont="1" applyBorder="1" applyAlignment="1">
      <alignment horizontal="left" vertical="center"/>
    </xf>
    <xf numFmtId="0" fontId="10" fillId="0" borderId="106" xfId="0" applyFont="1" applyBorder="1" applyAlignment="1">
      <alignment horizontal="left" vertical="center"/>
    </xf>
    <xf numFmtId="0" fontId="10" fillId="0" borderId="182" xfId="0" applyFont="1" applyBorder="1" applyAlignment="1">
      <alignment horizontal="left" vertical="center"/>
    </xf>
    <xf numFmtId="0" fontId="11" fillId="0" borderId="51" xfId="0" applyFont="1" applyFill="1" applyBorder="1" applyAlignment="1">
      <alignment horizontal="left" vertical="center" wrapText="1"/>
    </xf>
    <xf numFmtId="0" fontId="11" fillId="0" borderId="26" xfId="0" applyFont="1" applyFill="1" applyBorder="1" applyAlignment="1">
      <alignment horizontal="left" vertical="center"/>
    </xf>
    <xf numFmtId="0" fontId="10" fillId="68" borderId="116" xfId="0" applyFont="1" applyFill="1" applyBorder="1" applyAlignment="1">
      <alignment horizontal="left" vertical="center" wrapText="1"/>
    </xf>
    <xf numFmtId="0" fontId="10" fillId="0" borderId="112" xfId="0" applyFont="1" applyBorder="1" applyAlignment="1">
      <alignment vertical="center" wrapText="1"/>
    </xf>
    <xf numFmtId="0" fontId="11" fillId="64" borderId="101" xfId="0" applyFont="1" applyFill="1" applyBorder="1" applyAlignment="1">
      <alignment horizontal="left" vertical="center" wrapText="1"/>
    </xf>
    <xf numFmtId="0" fontId="10" fillId="43" borderId="65" xfId="0" applyFont="1" applyFill="1" applyBorder="1" applyAlignment="1">
      <alignment vertical="center"/>
    </xf>
    <xf numFmtId="0" fontId="11" fillId="47" borderId="72" xfId="0" applyFont="1" applyFill="1" applyBorder="1" applyAlignment="1">
      <alignment horizontal="left" vertical="center" wrapText="1"/>
    </xf>
    <xf numFmtId="0" fontId="11" fillId="50" borderId="76" xfId="0" applyFont="1" applyFill="1" applyBorder="1" applyAlignment="1">
      <alignment horizontal="left" vertical="center"/>
    </xf>
    <xf numFmtId="0" fontId="10" fillId="0" borderId="180" xfId="0" applyFont="1" applyBorder="1" applyAlignment="1">
      <alignment horizontal="left" vertical="center" wrapText="1"/>
    </xf>
    <xf numFmtId="0" fontId="10" fillId="0" borderId="182" xfId="0" applyFont="1" applyBorder="1" applyAlignment="1">
      <alignment horizontal="left" vertical="center" wrapText="1"/>
    </xf>
    <xf numFmtId="0" fontId="10" fillId="0" borderId="163" xfId="0" applyFont="1" applyBorder="1"/>
    <xf numFmtId="0" fontId="10" fillId="0" borderId="169" xfId="0" applyFont="1" applyBorder="1"/>
    <xf numFmtId="0" fontId="9" fillId="100" borderId="183" xfId="0" applyFont="1" applyFill="1" applyBorder="1" applyAlignment="1">
      <alignment horizontal="center" vertical="center"/>
    </xf>
    <xf numFmtId="0" fontId="9" fillId="100" borderId="183" xfId="0" applyFont="1" applyFill="1" applyBorder="1" applyAlignment="1">
      <alignment horizontal="center" vertical="center" wrapText="1"/>
    </xf>
    <xf numFmtId="0" fontId="9" fillId="100" borderId="183" xfId="0" applyFont="1" applyFill="1" applyBorder="1" applyAlignment="1">
      <alignment horizontal="left" vertical="center"/>
    </xf>
    <xf numFmtId="0" fontId="10" fillId="0" borderId="177" xfId="0" applyFont="1" applyBorder="1"/>
    <xf numFmtId="0" fontId="9" fillId="0" borderId="183" xfId="0" applyFont="1" applyBorder="1" applyAlignment="1">
      <alignment horizontal="left" vertical="center"/>
    </xf>
    <xf numFmtId="0" fontId="10" fillId="0" borderId="183" xfId="0" applyFont="1" applyBorder="1" applyAlignment="1">
      <alignment vertical="center" wrapText="1"/>
    </xf>
    <xf numFmtId="0" fontId="10" fillId="0" borderId="165" xfId="0" applyFont="1" applyBorder="1" applyAlignment="1">
      <alignment wrapText="1"/>
    </xf>
    <xf numFmtId="0" fontId="10" fillId="0" borderId="183" xfId="0" applyFont="1" applyBorder="1" applyAlignment="1">
      <alignment horizontal="left" wrapText="1"/>
    </xf>
    <xf numFmtId="0" fontId="9" fillId="0" borderId="183" xfId="0" applyFont="1" applyBorder="1" applyAlignment="1">
      <alignment horizontal="left" vertical="center" wrapText="1"/>
    </xf>
    <xf numFmtId="0" fontId="10" fillId="0" borderId="177" xfId="0" applyFont="1" applyBorder="1" applyAlignment="1">
      <alignment wrapText="1"/>
    </xf>
    <xf numFmtId="0" fontId="10" fillId="0" borderId="159" xfId="0" applyFont="1" applyBorder="1"/>
    <xf numFmtId="0" fontId="9" fillId="100" borderId="183" xfId="0" applyFont="1" applyFill="1" applyBorder="1" applyAlignment="1">
      <alignment horizontal="center" vertical="center"/>
    </xf>
    <xf numFmtId="0" fontId="9" fillId="100" borderId="180" xfId="0" applyFont="1" applyFill="1" applyBorder="1" applyAlignment="1">
      <alignment horizontal="center" vertical="center"/>
    </xf>
    <xf numFmtId="0" fontId="9" fillId="100" borderId="180" xfId="0" applyFont="1" applyFill="1" applyBorder="1" applyAlignment="1">
      <alignment horizontal="center" vertical="center" wrapText="1"/>
    </xf>
    <xf numFmtId="0" fontId="9" fillId="100" borderId="182" xfId="0" applyFont="1" applyFill="1" applyBorder="1" applyAlignment="1">
      <alignment horizontal="center" vertical="center"/>
    </xf>
    <xf numFmtId="0" fontId="9" fillId="100" borderId="182" xfId="0" applyFont="1" applyFill="1" applyBorder="1" applyAlignment="1">
      <alignment horizontal="center" vertical="center" wrapText="1"/>
    </xf>
    <xf numFmtId="0" fontId="10" fillId="0" borderId="183" xfId="0" applyFont="1" applyBorder="1" applyAlignment="1">
      <alignment vertical="center"/>
    </xf>
    <xf numFmtId="0" fontId="10" fillId="0" borderId="183" xfId="0" applyFont="1" applyBorder="1" applyAlignment="1">
      <alignment horizontal="left" vertical="center" wrapText="1"/>
    </xf>
    <xf numFmtId="0" fontId="10" fillId="0" borderId="183" xfId="0" applyFont="1" applyBorder="1" applyAlignment="1">
      <alignment horizontal="left" vertical="center"/>
    </xf>
    <xf numFmtId="0" fontId="10" fillId="109" borderId="183" xfId="0" applyFont="1" applyFill="1" applyBorder="1" applyAlignment="1">
      <alignment vertical="center" wrapText="1"/>
    </xf>
    <xf numFmtId="0" fontId="11" fillId="0" borderId="183" xfId="0" applyFont="1" applyBorder="1" applyAlignment="1">
      <alignment horizontal="left" vertical="center" wrapText="1"/>
    </xf>
    <xf numFmtId="0" fontId="10" fillId="0" borderId="183" xfId="0" applyFont="1" applyBorder="1" applyAlignment="1">
      <alignment horizontal="center" vertical="center"/>
    </xf>
    <xf numFmtId="0" fontId="10" fillId="0" borderId="183" xfId="0" applyFont="1" applyBorder="1" applyAlignment="1">
      <alignment horizontal="left" vertical="center" wrapText="1"/>
    </xf>
    <xf numFmtId="0" fontId="10" fillId="109" borderId="183" xfId="0" applyFont="1" applyFill="1" applyBorder="1" applyAlignment="1">
      <alignment horizontal="left" vertical="center" wrapText="1"/>
    </xf>
    <xf numFmtId="0" fontId="10" fillId="109" borderId="183" xfId="0" applyFont="1" applyFill="1" applyBorder="1" applyAlignment="1">
      <alignment horizontal="center" vertical="center"/>
    </xf>
    <xf numFmtId="0" fontId="10" fillId="0" borderId="183" xfId="0" applyFont="1" applyBorder="1" applyAlignment="1">
      <alignment horizontal="left" vertical="center"/>
    </xf>
    <xf numFmtId="0" fontId="17" fillId="109" borderId="183" xfId="1" applyFont="1" applyFill="1" applyBorder="1" applyAlignment="1">
      <alignment horizontal="left" vertical="center" wrapText="1"/>
    </xf>
    <xf numFmtId="0" fontId="10" fillId="109" borderId="183" xfId="0" applyFont="1" applyFill="1" applyBorder="1" applyAlignment="1">
      <alignment vertical="center"/>
    </xf>
    <xf numFmtId="0" fontId="11" fillId="109" borderId="183" xfId="0" applyFont="1" applyFill="1" applyBorder="1" applyAlignment="1">
      <alignment horizontal="left" vertical="center"/>
    </xf>
    <xf numFmtId="0" fontId="10" fillId="0" borderId="143" xfId="0" applyFont="1" applyBorder="1" applyAlignment="1">
      <alignment horizontal="center" vertical="center"/>
    </xf>
    <xf numFmtId="0" fontId="12" fillId="0" borderId="177" xfId="0" applyFont="1" applyBorder="1"/>
    <xf numFmtId="0" fontId="10" fillId="0" borderId="182" xfId="0" applyFont="1" applyBorder="1" applyAlignment="1">
      <alignment vertical="center" wrapText="1"/>
    </xf>
    <xf numFmtId="0" fontId="10" fillId="109" borderId="180" xfId="0" applyFont="1" applyFill="1" applyBorder="1" applyAlignment="1">
      <alignment horizontal="left" vertical="center" wrapText="1"/>
    </xf>
    <xf numFmtId="0" fontId="11" fillId="0" borderId="183" xfId="0" applyFont="1" applyBorder="1" applyAlignment="1">
      <alignment horizontal="left" vertical="center"/>
    </xf>
    <xf numFmtId="0" fontId="10" fillId="0" borderId="182" xfId="0" applyFont="1" applyBorder="1" applyAlignment="1">
      <alignment horizontal="center" vertical="center"/>
    </xf>
    <xf numFmtId="0" fontId="10" fillId="109" borderId="182" xfId="0" applyFont="1" applyFill="1" applyBorder="1" applyAlignment="1">
      <alignment horizontal="left" vertical="center" wrapText="1"/>
    </xf>
    <xf numFmtId="0" fontId="10" fillId="109" borderId="183" xfId="0" applyFont="1" applyFill="1" applyBorder="1" applyAlignment="1">
      <alignment horizontal="center" vertical="center"/>
    </xf>
    <xf numFmtId="0" fontId="10" fillId="109" borderId="177"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22"/>
  <sheetViews>
    <sheetView showGridLines="0" workbookViewId="0">
      <selection activeCell="E8" sqref="E8"/>
    </sheetView>
  </sheetViews>
  <sheetFormatPr defaultColWidth="9.85546875" defaultRowHeight="15" customHeight="1" x14ac:dyDescent="0.25"/>
  <cols>
    <col min="1" max="1" width="10.5703125" style="1" customWidth="1"/>
    <col min="2" max="2" width="13.42578125" style="1" customWidth="1"/>
    <col min="3" max="3" width="25.28515625" style="1" customWidth="1"/>
    <col min="4" max="4" width="23.28515625" style="1" customWidth="1"/>
    <col min="5" max="5" width="23.140625" style="1" customWidth="1"/>
    <col min="6" max="6" width="16.140625" style="1" customWidth="1"/>
    <col min="7" max="7" width="32.28515625" style="1" customWidth="1"/>
  </cols>
  <sheetData>
    <row r="1" spans="1:7" ht="12.75" x14ac:dyDescent="0.2">
      <c r="A1" s="4" t="s">
        <v>273</v>
      </c>
      <c r="B1" s="5"/>
      <c r="C1" s="5"/>
      <c r="D1" s="5"/>
      <c r="E1" s="5"/>
      <c r="F1" s="5"/>
      <c r="G1" s="5"/>
    </row>
    <row r="2" spans="1:7" ht="12.75" x14ac:dyDescent="0.2">
      <c r="A2" s="5"/>
      <c r="B2" s="5"/>
      <c r="C2" s="5"/>
      <c r="D2" s="5"/>
      <c r="E2" s="5"/>
      <c r="F2" s="5"/>
      <c r="G2" s="5"/>
    </row>
    <row r="3" spans="1:7" ht="12.75" x14ac:dyDescent="0.2">
      <c r="A3" s="185" t="s">
        <v>0</v>
      </c>
      <c r="B3" s="186"/>
      <c r="C3" s="186"/>
      <c r="D3" s="6"/>
      <c r="E3" s="6"/>
      <c r="F3" s="6"/>
      <c r="G3" s="6"/>
    </row>
    <row r="4" spans="1:7" ht="8.25" customHeight="1" x14ac:dyDescent="0.2">
      <c r="A4" s="7"/>
      <c r="B4" s="6"/>
      <c r="C4" s="6"/>
      <c r="D4" s="6"/>
      <c r="E4" s="6"/>
      <c r="F4" s="6"/>
      <c r="G4" s="6"/>
    </row>
    <row r="5" spans="1:7" ht="12.75" x14ac:dyDescent="0.2">
      <c r="A5" s="187" t="s">
        <v>1</v>
      </c>
      <c r="B5" s="188"/>
      <c r="C5" s="188"/>
      <c r="D5" s="188"/>
      <c r="E5" s="188"/>
      <c r="F5" s="188"/>
      <c r="G5" s="188"/>
    </row>
    <row r="6" spans="1:7" ht="10.5" customHeight="1" x14ac:dyDescent="0.2">
      <c r="A6" s="5"/>
      <c r="B6" s="5"/>
      <c r="C6" s="5"/>
      <c r="D6" s="5"/>
      <c r="E6" s="5"/>
      <c r="F6" s="5"/>
      <c r="G6" s="5"/>
    </row>
    <row r="7" spans="1:7" ht="12.75" x14ac:dyDescent="0.2">
      <c r="A7" s="187" t="s">
        <v>2</v>
      </c>
      <c r="B7" s="188"/>
      <c r="C7" s="188"/>
      <c r="D7" s="188"/>
      <c r="E7" s="188"/>
      <c r="F7" s="188"/>
      <c r="G7" s="188"/>
    </row>
    <row r="8" spans="1:7" ht="8.25" customHeight="1" x14ac:dyDescent="0.2">
      <c r="A8" s="5"/>
      <c r="B8" s="5"/>
      <c r="C8" s="5"/>
      <c r="D8" s="5"/>
      <c r="E8" s="5"/>
      <c r="F8" s="5"/>
      <c r="G8" s="5"/>
    </row>
    <row r="9" spans="1:7" ht="12.75" x14ac:dyDescent="0.2">
      <c r="A9" s="187" t="s">
        <v>3</v>
      </c>
      <c r="B9" s="188"/>
      <c r="C9" s="188"/>
      <c r="D9" s="188"/>
      <c r="E9" s="188"/>
      <c r="F9" s="188"/>
      <c r="G9" s="188"/>
    </row>
    <row r="10" spans="1:7" ht="8.25" customHeight="1" x14ac:dyDescent="0.2">
      <c r="A10" s="5"/>
      <c r="B10" s="5"/>
      <c r="C10" s="5"/>
      <c r="D10" s="5"/>
      <c r="E10" s="5"/>
      <c r="F10" s="5"/>
      <c r="G10" s="5"/>
    </row>
    <row r="11" spans="1:7" ht="12.75" x14ac:dyDescent="0.2">
      <c r="A11" s="189" t="s">
        <v>4</v>
      </c>
      <c r="B11" s="189"/>
      <c r="C11" s="189"/>
      <c r="D11" s="6"/>
      <c r="E11" s="6"/>
      <c r="F11" s="6"/>
      <c r="G11" s="6"/>
    </row>
    <row r="12" spans="1:7" ht="12.75" x14ac:dyDescent="0.2">
      <c r="A12" s="8"/>
      <c r="B12" s="8"/>
      <c r="C12" s="8"/>
      <c r="D12" s="8"/>
      <c r="E12" s="8"/>
      <c r="F12" s="8"/>
      <c r="G12" s="8"/>
    </row>
    <row r="13" spans="1:7" ht="30" customHeight="1" x14ac:dyDescent="0.2">
      <c r="A13" s="9" t="s">
        <v>5</v>
      </c>
      <c r="B13" s="10" t="s">
        <v>6</v>
      </c>
      <c r="C13" s="9" t="s">
        <v>7</v>
      </c>
      <c r="D13" s="9" t="s">
        <v>8</v>
      </c>
      <c r="E13" s="10" t="s">
        <v>9</v>
      </c>
      <c r="F13" s="10" t="s">
        <v>10</v>
      </c>
      <c r="G13" s="10" t="s">
        <v>11</v>
      </c>
    </row>
    <row r="14" spans="1:7" ht="66" customHeight="1" x14ac:dyDescent="0.2">
      <c r="A14" s="11" t="s">
        <v>12</v>
      </c>
      <c r="B14" s="12" t="s">
        <v>13</v>
      </c>
      <c r="C14" s="12" t="s">
        <v>14</v>
      </c>
      <c r="D14" s="12" t="s">
        <v>15</v>
      </c>
      <c r="E14" s="12" t="s">
        <v>16</v>
      </c>
      <c r="F14" s="12" t="s">
        <v>17</v>
      </c>
      <c r="G14" s="12" t="s">
        <v>18</v>
      </c>
    </row>
    <row r="15" spans="1:7" ht="12.75" x14ac:dyDescent="0.2">
      <c r="A15" s="13"/>
      <c r="B15" s="13"/>
      <c r="C15" s="13"/>
      <c r="D15" s="13"/>
      <c r="E15" s="14"/>
      <c r="F15" s="14"/>
      <c r="G15" s="14"/>
    </row>
    <row r="16" spans="1:7" ht="59.25" customHeight="1" x14ac:dyDescent="0.2">
      <c r="A16" s="15" t="s">
        <v>19</v>
      </c>
      <c r="B16" s="16" t="s">
        <v>20</v>
      </c>
      <c r="C16" s="16" t="s">
        <v>21</v>
      </c>
      <c r="D16" s="16" t="s">
        <v>22</v>
      </c>
      <c r="E16" s="16" t="s">
        <v>23</v>
      </c>
      <c r="F16" s="16" t="s">
        <v>17</v>
      </c>
      <c r="G16" s="16" t="s">
        <v>24</v>
      </c>
    </row>
    <row r="17" spans="1:7" ht="12.75" x14ac:dyDescent="0.2">
      <c r="A17" s="17"/>
      <c r="B17" s="18"/>
      <c r="C17" s="18"/>
      <c r="D17" s="18"/>
      <c r="E17" s="18"/>
      <c r="F17" s="18"/>
      <c r="G17" s="18"/>
    </row>
    <row r="18" spans="1:7" ht="54.75" customHeight="1" x14ac:dyDescent="0.2">
      <c r="A18" s="15" t="s">
        <v>25</v>
      </c>
      <c r="B18" s="16" t="s">
        <v>26</v>
      </c>
      <c r="C18" s="16" t="s">
        <v>27</v>
      </c>
      <c r="D18" s="16" t="s">
        <v>28</v>
      </c>
      <c r="E18" s="16" t="s">
        <v>29</v>
      </c>
      <c r="F18" s="16" t="s">
        <v>30</v>
      </c>
      <c r="G18" s="16" t="s">
        <v>29</v>
      </c>
    </row>
    <row r="19" spans="1:7" ht="17.25" customHeight="1" x14ac:dyDescent="0.2">
      <c r="A19" s="19"/>
      <c r="B19" s="20"/>
      <c r="C19" s="20"/>
      <c r="D19" s="20"/>
      <c r="E19" s="20"/>
      <c r="F19" s="20"/>
      <c r="G19" s="20"/>
    </row>
    <row r="20" spans="1:7" ht="54.75" customHeight="1" x14ac:dyDescent="0.2">
      <c r="A20" s="15" t="s">
        <v>31</v>
      </c>
      <c r="B20" s="16" t="s">
        <v>32</v>
      </c>
      <c r="C20" s="16" t="s">
        <v>33</v>
      </c>
      <c r="D20" s="16" t="s">
        <v>34</v>
      </c>
      <c r="E20" s="16" t="s">
        <v>35</v>
      </c>
      <c r="F20" s="16" t="s">
        <v>17</v>
      </c>
      <c r="G20" s="16" t="s">
        <v>36</v>
      </c>
    </row>
    <row r="21" spans="1:7" ht="12.75" x14ac:dyDescent="0.2">
      <c r="A21" s="17"/>
      <c r="B21" s="18"/>
      <c r="C21" s="18"/>
      <c r="D21" s="18"/>
      <c r="E21" s="18"/>
      <c r="F21" s="18"/>
      <c r="G21" s="18"/>
    </row>
    <row r="22" spans="1:7" ht="86.25" customHeight="1" x14ac:dyDescent="0.2">
      <c r="A22" s="15" t="s">
        <v>37</v>
      </c>
      <c r="B22" s="16" t="s">
        <v>38</v>
      </c>
      <c r="C22" s="16" t="s">
        <v>39</v>
      </c>
      <c r="D22" s="21" t="s">
        <v>40</v>
      </c>
      <c r="E22" s="12" t="s">
        <v>41</v>
      </c>
      <c r="F22" s="16" t="s">
        <v>17</v>
      </c>
      <c r="G22" s="16" t="s">
        <v>42</v>
      </c>
    </row>
  </sheetData>
  <mergeCells count="5">
    <mergeCell ref="A3:C3"/>
    <mergeCell ref="A5:G5"/>
    <mergeCell ref="A7:G7"/>
    <mergeCell ref="A9:G9"/>
    <mergeCell ref="A11:C11"/>
  </mergeCells>
  <printOptions horizontalCentered="1"/>
  <pageMargins left="0.19685039370078741" right="0.19685039370078741" top="0.19685039370078741" bottom="0.19685039370078741" header="0.31496062992125984" footer="0.31496062992125984"/>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23"/>
  <sheetViews>
    <sheetView topLeftCell="A16" workbookViewId="0">
      <selection activeCell="C9" sqref="C9"/>
    </sheetView>
  </sheetViews>
  <sheetFormatPr defaultColWidth="9.85546875" defaultRowHeight="12" customHeight="1" x14ac:dyDescent="0.2"/>
  <cols>
    <col min="1" max="1" width="7.140625" style="65" customWidth="1"/>
    <col min="2" max="2" width="16.7109375" style="65" customWidth="1"/>
    <col min="3" max="3" width="35.28515625" style="65" customWidth="1"/>
    <col min="4" max="4" width="14.7109375" style="65" customWidth="1"/>
    <col min="5" max="5" width="10.7109375" style="65" customWidth="1"/>
    <col min="6" max="6" width="11.85546875" style="65" customWidth="1"/>
    <col min="7" max="7" width="10" style="65" customWidth="1"/>
    <col min="8" max="8" width="17.85546875" style="65" customWidth="1"/>
    <col min="9" max="9" width="11.140625" style="65" customWidth="1"/>
    <col min="10" max="10" width="9.42578125" style="65" customWidth="1"/>
    <col min="11" max="16384" width="9.85546875" style="44"/>
  </cols>
  <sheetData>
    <row r="1" spans="1:10" ht="22.5" customHeight="1" x14ac:dyDescent="0.2">
      <c r="B1" s="66"/>
      <c r="C1" s="66"/>
      <c r="E1" s="66"/>
      <c r="F1" s="66"/>
      <c r="G1" s="66"/>
      <c r="H1" s="66"/>
      <c r="I1" s="66"/>
    </row>
    <row r="2" spans="1:10" ht="24" customHeight="1" x14ac:dyDescent="0.2">
      <c r="A2" s="67"/>
      <c r="B2" s="31" t="s">
        <v>12</v>
      </c>
      <c r="C2" s="31" t="s">
        <v>43</v>
      </c>
      <c r="D2" s="32"/>
      <c r="E2" s="33" t="s">
        <v>44</v>
      </c>
      <c r="F2" s="199" t="s">
        <v>45</v>
      </c>
      <c r="G2" s="200"/>
      <c r="H2" s="200"/>
      <c r="I2" s="201"/>
      <c r="J2" s="68"/>
    </row>
    <row r="3" spans="1:10" ht="24" customHeight="1" x14ac:dyDescent="0.2">
      <c r="A3" s="67"/>
      <c r="B3" s="34" t="s">
        <v>7</v>
      </c>
      <c r="C3" s="35" t="s">
        <v>14</v>
      </c>
      <c r="D3" s="36"/>
      <c r="E3" s="35" t="s">
        <v>46</v>
      </c>
      <c r="F3" s="202" t="s">
        <v>47</v>
      </c>
      <c r="G3" s="202"/>
      <c r="H3" s="202"/>
      <c r="I3" s="202"/>
      <c r="J3" s="68"/>
    </row>
    <row r="4" spans="1:10" ht="24" x14ac:dyDescent="0.2">
      <c r="A4" s="67"/>
      <c r="B4" s="34" t="s">
        <v>8</v>
      </c>
      <c r="C4" s="35" t="s">
        <v>48</v>
      </c>
      <c r="D4" s="36"/>
      <c r="E4" s="35" t="s">
        <v>49</v>
      </c>
      <c r="F4" s="202" t="s">
        <v>50</v>
      </c>
      <c r="G4" s="202"/>
      <c r="H4" s="202"/>
      <c r="I4" s="202"/>
      <c r="J4" s="68"/>
    </row>
    <row r="5" spans="1:10" ht="24" customHeight="1" x14ac:dyDescent="0.2">
      <c r="A5" s="67"/>
      <c r="B5" s="37" t="s">
        <v>9</v>
      </c>
      <c r="C5" s="35" t="s">
        <v>51</v>
      </c>
      <c r="D5" s="36"/>
      <c r="E5" s="38" t="s">
        <v>52</v>
      </c>
      <c r="F5" s="203" t="s">
        <v>13</v>
      </c>
      <c r="G5" s="203"/>
      <c r="H5" s="203"/>
      <c r="I5" s="203"/>
      <c r="J5" s="68"/>
    </row>
    <row r="6" spans="1:10" ht="24" customHeight="1" x14ac:dyDescent="0.2">
      <c r="A6" s="67"/>
      <c r="B6" s="37" t="s">
        <v>10</v>
      </c>
      <c r="C6" s="35" t="s">
        <v>17</v>
      </c>
      <c r="D6" s="39"/>
      <c r="E6" s="69"/>
      <c r="F6" s="69"/>
      <c r="G6" s="69"/>
      <c r="H6" s="69"/>
      <c r="I6" s="69"/>
    </row>
    <row r="7" spans="1:10" ht="24" customHeight="1" x14ac:dyDescent="0.2">
      <c r="A7" s="67"/>
      <c r="B7" s="37" t="s">
        <v>11</v>
      </c>
      <c r="C7" s="35" t="s">
        <v>18</v>
      </c>
      <c r="D7" s="40"/>
    </row>
    <row r="8" spans="1:10" x14ac:dyDescent="0.2">
      <c r="B8" s="69"/>
      <c r="C8" s="69"/>
    </row>
    <row r="11" spans="1:10" x14ac:dyDescent="0.2">
      <c r="B11" s="41" t="s">
        <v>53</v>
      </c>
    </row>
    <row r="12" spans="1:10" x14ac:dyDescent="0.2">
      <c r="A12" s="66"/>
      <c r="B12" s="66"/>
      <c r="C12" s="66"/>
      <c r="D12" s="66"/>
      <c r="E12" s="66"/>
      <c r="F12" s="66"/>
      <c r="G12" s="66"/>
      <c r="H12" s="66"/>
      <c r="I12" s="66"/>
      <c r="J12" s="66"/>
    </row>
    <row r="13" spans="1:10" x14ac:dyDescent="0.2">
      <c r="A13" s="190"/>
      <c r="B13" s="190" t="s">
        <v>54</v>
      </c>
      <c r="C13" s="190" t="s">
        <v>55</v>
      </c>
      <c r="D13" s="192" t="s">
        <v>56</v>
      </c>
      <c r="E13" s="194" t="s">
        <v>57</v>
      </c>
      <c r="F13" s="195"/>
      <c r="G13" s="196"/>
      <c r="H13" s="192" t="s">
        <v>58</v>
      </c>
      <c r="I13" s="190" t="s">
        <v>59</v>
      </c>
      <c r="J13" s="190" t="s">
        <v>60</v>
      </c>
    </row>
    <row r="14" spans="1:10" x14ac:dyDescent="0.2">
      <c r="A14" s="191"/>
      <c r="B14" s="191"/>
      <c r="C14" s="191"/>
      <c r="D14" s="193"/>
      <c r="E14" s="42" t="s">
        <v>61</v>
      </c>
      <c r="F14" s="42" t="s">
        <v>46</v>
      </c>
      <c r="G14" s="42" t="s">
        <v>62</v>
      </c>
      <c r="H14" s="193"/>
      <c r="I14" s="191"/>
      <c r="J14" s="191"/>
    </row>
    <row r="15" spans="1:10" x14ac:dyDescent="0.2">
      <c r="A15" s="43" t="s">
        <v>63</v>
      </c>
      <c r="B15" s="197" t="s">
        <v>64</v>
      </c>
      <c r="C15" s="198"/>
      <c r="D15" s="70"/>
      <c r="E15" s="70"/>
      <c r="F15" s="70"/>
      <c r="G15" s="70"/>
      <c r="H15" s="70"/>
      <c r="I15" s="70"/>
      <c r="J15" s="70"/>
    </row>
    <row r="16" spans="1:10" ht="15" customHeight="1" x14ac:dyDescent="0.2">
      <c r="A16" s="45">
        <v>1</v>
      </c>
      <c r="B16" s="46" t="s">
        <v>65</v>
      </c>
      <c r="C16" s="47"/>
      <c r="D16" s="47"/>
      <c r="E16" s="48"/>
      <c r="F16" s="49"/>
      <c r="G16" s="48"/>
      <c r="H16" s="47"/>
      <c r="I16" s="71"/>
      <c r="J16" s="50"/>
    </row>
    <row r="17" spans="1:10" ht="40.5" customHeight="1" x14ac:dyDescent="0.2">
      <c r="A17" s="45">
        <v>1.1000000000000001</v>
      </c>
      <c r="B17" s="46" t="s">
        <v>66</v>
      </c>
      <c r="C17" s="47" t="s">
        <v>67</v>
      </c>
      <c r="D17" s="47" t="s">
        <v>68</v>
      </c>
      <c r="E17" s="48" t="s">
        <v>69</v>
      </c>
      <c r="F17" s="49" t="s">
        <v>70</v>
      </c>
      <c r="G17" s="50" t="s">
        <v>71</v>
      </c>
      <c r="H17" s="47" t="s">
        <v>72</v>
      </c>
      <c r="I17" s="71" t="str">
        <f>HYPERLINK("https://docs.google.com/a/topica.edu.vn/file/d/0By4jbTCdYirIb2dQYUxNbGlDN0U/edit","HR_HC200")</f>
        <v>HR_HC200</v>
      </c>
      <c r="J17" s="50"/>
    </row>
    <row r="18" spans="1:10" ht="72" x14ac:dyDescent="0.2">
      <c r="A18" s="45">
        <v>1.2</v>
      </c>
      <c r="B18" s="46" t="s">
        <v>73</v>
      </c>
      <c r="C18" s="49" t="s">
        <v>74</v>
      </c>
      <c r="D18" s="49" t="s">
        <v>75</v>
      </c>
      <c r="E18" s="48" t="s">
        <v>69</v>
      </c>
      <c r="F18" s="48" t="s">
        <v>76</v>
      </c>
      <c r="G18" s="51" t="s">
        <v>77</v>
      </c>
      <c r="H18" s="49" t="s">
        <v>78</v>
      </c>
      <c r="I18" s="72" t="str">
        <f>HYPERLINK("https://docs.google.com/a/topica.edu.vn/file/d/0By4jbTCdYirIYnlBUGtBSV9QWkk/edit","HR7209-NV HR7209-CTV")</f>
        <v>HR7209-NV HR7209-CTV</v>
      </c>
      <c r="J18" s="52"/>
    </row>
    <row r="19" spans="1:10" ht="15" customHeight="1" x14ac:dyDescent="0.2">
      <c r="A19" s="45">
        <v>2</v>
      </c>
      <c r="B19" s="53" t="s">
        <v>79</v>
      </c>
      <c r="C19" s="54"/>
      <c r="D19" s="54"/>
      <c r="E19" s="55"/>
      <c r="F19" s="56"/>
      <c r="G19" s="55"/>
      <c r="H19" s="54"/>
      <c r="I19" s="73"/>
      <c r="J19" s="57"/>
    </row>
    <row r="20" spans="1:10" ht="72" x14ac:dyDescent="0.2">
      <c r="A20" s="45" t="s">
        <v>80</v>
      </c>
      <c r="B20" s="35" t="s">
        <v>81</v>
      </c>
      <c r="C20" s="35" t="s">
        <v>82</v>
      </c>
      <c r="D20" s="35" t="s">
        <v>83</v>
      </c>
      <c r="E20" s="49" t="s">
        <v>84</v>
      </c>
      <c r="F20" s="49" t="s">
        <v>85</v>
      </c>
      <c r="G20" s="51" t="s">
        <v>77</v>
      </c>
      <c r="H20" s="49" t="s">
        <v>78</v>
      </c>
      <c r="I20" s="72" t="str">
        <f>HYPERLINK("https://docs.google.com/a/topica.edu.vn/file/d/0By4jbTCdYirIYnlBUGtBSV9QWkk/edit","HR7209-NV HR7209-CTV")</f>
        <v>HR7209-NV HR7209-CTV</v>
      </c>
      <c r="J20" s="35"/>
    </row>
    <row r="21" spans="1:10" ht="72" x14ac:dyDescent="0.2">
      <c r="A21" s="74" t="s">
        <v>86</v>
      </c>
      <c r="B21" s="35" t="s">
        <v>87</v>
      </c>
      <c r="C21" s="49" t="s">
        <v>74</v>
      </c>
      <c r="D21" s="49" t="s">
        <v>75</v>
      </c>
      <c r="E21" s="48" t="s">
        <v>69</v>
      </c>
      <c r="F21" s="48" t="s">
        <v>76</v>
      </c>
      <c r="G21" s="51" t="s">
        <v>77</v>
      </c>
      <c r="H21" s="49" t="s">
        <v>78</v>
      </c>
      <c r="I21" s="72" t="str">
        <f>HYPERLINK("https://docs.google.com/a/topica.edu.vn/file/d/0By4jbTCdYirIYnlBUGtBSV9QWkk/edit","HR7209-NV HR7209-CTV")</f>
        <v>HR7209-NV HR7209-CTV</v>
      </c>
      <c r="J21" s="52"/>
    </row>
    <row r="22" spans="1:10" x14ac:dyDescent="0.2">
      <c r="A22" s="75"/>
      <c r="B22" s="58"/>
      <c r="C22" s="59"/>
      <c r="D22" s="59"/>
      <c r="E22" s="59"/>
      <c r="F22" s="59"/>
      <c r="G22" s="59"/>
      <c r="H22" s="59"/>
      <c r="I22" s="60"/>
      <c r="J22" s="61"/>
    </row>
    <row r="23" spans="1:10" ht="24" customHeight="1" x14ac:dyDescent="0.2">
      <c r="A23" s="62" t="s">
        <v>88</v>
      </c>
      <c r="B23" s="63" t="s">
        <v>89</v>
      </c>
      <c r="C23" s="49" t="s">
        <v>90</v>
      </c>
      <c r="D23" s="49" t="s">
        <v>91</v>
      </c>
      <c r="E23" s="48"/>
      <c r="F23" s="49" t="s">
        <v>69</v>
      </c>
      <c r="G23" s="48"/>
      <c r="H23" s="49"/>
      <c r="I23" s="64"/>
      <c r="J23" s="52"/>
    </row>
  </sheetData>
  <mergeCells count="13">
    <mergeCell ref="J13:J14"/>
    <mergeCell ref="B15:C15"/>
    <mergeCell ref="F2:I2"/>
    <mergeCell ref="F3:I3"/>
    <mergeCell ref="F4:I4"/>
    <mergeCell ref="F5:I5"/>
    <mergeCell ref="H13:H14"/>
    <mergeCell ref="I13:I14"/>
    <mergeCell ref="A13:A14"/>
    <mergeCell ref="B13:B14"/>
    <mergeCell ref="C13:C14"/>
    <mergeCell ref="D13:D14"/>
    <mergeCell ref="E13:G13"/>
  </mergeCells>
  <printOptions horizontalCentered="1"/>
  <pageMargins left="0" right="0" top="0.15748031496062992" bottom="0.19685039370078741" header="0.31496062992125984" footer="0.31496062992125984"/>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L34"/>
  <sheetViews>
    <sheetView workbookViewId="0">
      <selection activeCell="C34" sqref="C34"/>
    </sheetView>
  </sheetViews>
  <sheetFormatPr defaultColWidth="9.85546875" defaultRowHeight="12" customHeight="1" x14ac:dyDescent="0.2"/>
  <cols>
    <col min="1" max="1" width="8.42578125" style="30" customWidth="1"/>
    <col min="2" max="2" width="15.85546875" style="30" customWidth="1"/>
    <col min="3" max="3" width="31.28515625" style="30" customWidth="1"/>
    <col min="4" max="4" width="10.85546875" style="30" customWidth="1"/>
    <col min="5" max="5" width="9.5703125" style="30" customWidth="1"/>
    <col min="6" max="6" width="14.7109375" style="30" customWidth="1"/>
    <col min="7" max="7" width="7.7109375" style="30" customWidth="1"/>
    <col min="8" max="8" width="30.42578125" style="30" customWidth="1"/>
    <col min="9" max="9" width="10.42578125" style="30" customWidth="1"/>
    <col min="10" max="10" width="9" style="102" customWidth="1"/>
    <col min="11" max="11" width="21.28515625" style="103" customWidth="1"/>
    <col min="12" max="12" width="9.140625" style="103"/>
    <col min="13" max="16384" width="9.85546875" style="26"/>
  </cols>
  <sheetData>
    <row r="1" spans="1:12" ht="22.5" customHeight="1" x14ac:dyDescent="0.2">
      <c r="B1" s="104"/>
      <c r="C1" s="104"/>
      <c r="E1" s="104"/>
      <c r="F1" s="104"/>
      <c r="G1" s="104"/>
      <c r="H1" s="104"/>
      <c r="I1" s="104"/>
      <c r="J1" s="105"/>
      <c r="K1" s="30"/>
      <c r="L1" s="30"/>
    </row>
    <row r="2" spans="1:12" ht="24" customHeight="1" x14ac:dyDescent="0.2">
      <c r="A2" s="106"/>
      <c r="B2" s="22" t="s">
        <v>19</v>
      </c>
      <c r="C2" s="28" t="s">
        <v>92</v>
      </c>
      <c r="D2" s="80"/>
      <c r="E2" s="81" t="s">
        <v>44</v>
      </c>
      <c r="F2" s="204" t="s">
        <v>45</v>
      </c>
      <c r="G2" s="204"/>
      <c r="H2" s="204"/>
      <c r="I2" s="204"/>
      <c r="J2" s="204"/>
      <c r="K2" s="107"/>
      <c r="L2" s="30"/>
    </row>
    <row r="3" spans="1:12" ht="30" customHeight="1" x14ac:dyDescent="0.2">
      <c r="A3" s="106"/>
      <c r="B3" s="82" t="s">
        <v>7</v>
      </c>
      <c r="C3" s="23" t="s">
        <v>93</v>
      </c>
      <c r="D3" s="83"/>
      <c r="E3" s="23" t="s">
        <v>46</v>
      </c>
      <c r="F3" s="205" t="s">
        <v>47</v>
      </c>
      <c r="G3" s="205"/>
      <c r="H3" s="205"/>
      <c r="I3" s="205"/>
      <c r="J3" s="205"/>
      <c r="K3" s="107"/>
      <c r="L3" s="30"/>
    </row>
    <row r="4" spans="1:12" ht="51.75" customHeight="1" x14ac:dyDescent="0.2">
      <c r="A4" s="106"/>
      <c r="B4" s="82" t="s">
        <v>8</v>
      </c>
      <c r="C4" s="23" t="s">
        <v>94</v>
      </c>
      <c r="D4" s="83"/>
      <c r="E4" s="23" t="s">
        <v>49</v>
      </c>
      <c r="F4" s="205" t="s">
        <v>95</v>
      </c>
      <c r="G4" s="205"/>
      <c r="H4" s="205"/>
      <c r="I4" s="205"/>
      <c r="J4" s="205"/>
      <c r="K4" s="107"/>
      <c r="L4" s="30"/>
    </row>
    <row r="5" spans="1:12" ht="24" customHeight="1" x14ac:dyDescent="0.2">
      <c r="A5" s="106"/>
      <c r="B5" s="84" t="s">
        <v>9</v>
      </c>
      <c r="C5" s="23" t="s">
        <v>51</v>
      </c>
      <c r="D5" s="83"/>
      <c r="E5" s="24" t="s">
        <v>52</v>
      </c>
      <c r="F5" s="206" t="s">
        <v>13</v>
      </c>
      <c r="G5" s="206"/>
      <c r="H5" s="206"/>
      <c r="I5" s="206"/>
      <c r="J5" s="206"/>
      <c r="K5" s="107"/>
      <c r="L5" s="30"/>
    </row>
    <row r="6" spans="1:12" ht="21" customHeight="1" x14ac:dyDescent="0.2">
      <c r="A6" s="106"/>
      <c r="B6" s="84" t="s">
        <v>10</v>
      </c>
      <c r="C6" s="23" t="s">
        <v>96</v>
      </c>
      <c r="D6" s="85"/>
      <c r="E6" s="86"/>
      <c r="F6" s="86"/>
      <c r="G6" s="86"/>
      <c r="H6" s="86"/>
      <c r="I6" s="108"/>
      <c r="J6" s="109"/>
      <c r="K6" s="30"/>
      <c r="L6" s="30"/>
    </row>
    <row r="7" spans="1:12" ht="24" customHeight="1" x14ac:dyDescent="0.2">
      <c r="A7" s="106"/>
      <c r="B7" s="84" t="s">
        <v>11</v>
      </c>
      <c r="C7" s="23" t="s">
        <v>24</v>
      </c>
      <c r="D7" s="87"/>
      <c r="E7" s="88"/>
      <c r="F7" s="88"/>
      <c r="G7" s="88"/>
      <c r="H7" s="88"/>
      <c r="J7" s="88"/>
      <c r="K7" s="30"/>
      <c r="L7" s="30"/>
    </row>
    <row r="8" spans="1:12" ht="11.25" x14ac:dyDescent="0.2">
      <c r="B8" s="108"/>
      <c r="C8" s="108"/>
      <c r="J8" s="88"/>
      <c r="K8" s="30"/>
      <c r="L8" s="30"/>
    </row>
    <row r="9" spans="1:12" ht="11.25" x14ac:dyDescent="0.2">
      <c r="B9" s="25" t="s">
        <v>53</v>
      </c>
      <c r="E9" s="30" t="s">
        <v>97</v>
      </c>
      <c r="J9" s="88"/>
      <c r="K9" s="30"/>
      <c r="L9" s="30"/>
    </row>
    <row r="10" spans="1:12" ht="11.25" x14ac:dyDescent="0.2">
      <c r="A10" s="104"/>
      <c r="B10" s="104"/>
      <c r="C10" s="104"/>
      <c r="D10" s="104"/>
      <c r="E10" s="104"/>
      <c r="F10" s="104"/>
      <c r="G10" s="104"/>
      <c r="H10" s="104"/>
      <c r="I10" s="104"/>
      <c r="J10" s="105"/>
      <c r="K10" s="30"/>
      <c r="L10" s="30"/>
    </row>
    <row r="11" spans="1:12" ht="15.75" customHeight="1" x14ac:dyDescent="0.2">
      <c r="A11" s="207"/>
      <c r="B11" s="208" t="s">
        <v>54</v>
      </c>
      <c r="C11" s="208" t="s">
        <v>55</v>
      </c>
      <c r="D11" s="210" t="s">
        <v>56</v>
      </c>
      <c r="E11" s="212" t="s">
        <v>57</v>
      </c>
      <c r="F11" s="213"/>
      <c r="G11" s="214"/>
      <c r="H11" s="208" t="s">
        <v>58</v>
      </c>
      <c r="I11" s="208" t="s">
        <v>59</v>
      </c>
      <c r="J11" s="210" t="s">
        <v>60</v>
      </c>
      <c r="K11" s="107"/>
      <c r="L11" s="30"/>
    </row>
    <row r="12" spans="1:12" ht="15.75" customHeight="1" x14ac:dyDescent="0.2">
      <c r="A12" s="207"/>
      <c r="B12" s="209"/>
      <c r="C12" s="209"/>
      <c r="D12" s="211"/>
      <c r="E12" s="89" t="s">
        <v>61</v>
      </c>
      <c r="F12" s="89" t="s">
        <v>46</v>
      </c>
      <c r="G12" s="89" t="s">
        <v>62</v>
      </c>
      <c r="H12" s="209"/>
      <c r="I12" s="209"/>
      <c r="J12" s="211"/>
      <c r="K12" s="107"/>
      <c r="L12" s="30"/>
    </row>
    <row r="13" spans="1:12" ht="45" x14ac:dyDescent="0.2">
      <c r="A13" s="90" t="s">
        <v>63</v>
      </c>
      <c r="B13" s="23" t="s">
        <v>98</v>
      </c>
      <c r="C13" s="23" t="s">
        <v>99</v>
      </c>
      <c r="D13" s="23" t="s">
        <v>100</v>
      </c>
      <c r="E13" s="24" t="s">
        <v>69</v>
      </c>
      <c r="F13" s="24" t="s">
        <v>101</v>
      </c>
      <c r="G13" s="24" t="s">
        <v>71</v>
      </c>
      <c r="H13" s="23" t="s">
        <v>102</v>
      </c>
      <c r="I13" s="110" t="str">
        <f>HYPERLINK("https://docs.google.com/a/topica.edu.vn/file/d/0By4jbTCdYirIYnlBUGtBSV9QWkk/edit","HR7209-NV HR7209-CTV")</f>
        <v>HR7209-NV HR7209-CTV</v>
      </c>
      <c r="J13" s="23"/>
      <c r="K13" s="107"/>
      <c r="L13" s="30"/>
    </row>
    <row r="14" spans="1:12" ht="11.25" x14ac:dyDescent="0.2">
      <c r="A14" s="91"/>
      <c r="B14" s="92"/>
      <c r="C14" s="92"/>
      <c r="D14" s="92"/>
      <c r="E14" s="92"/>
      <c r="F14" s="92"/>
      <c r="G14" s="92"/>
      <c r="H14" s="92"/>
      <c r="I14" s="91"/>
      <c r="J14" s="29"/>
      <c r="K14" s="107"/>
      <c r="L14" s="30"/>
    </row>
    <row r="15" spans="1:12" ht="56.25" x14ac:dyDescent="0.2">
      <c r="A15" s="90" t="s">
        <v>88</v>
      </c>
      <c r="B15" s="27" t="s">
        <v>103</v>
      </c>
      <c r="C15" s="23" t="s">
        <v>104</v>
      </c>
      <c r="D15" s="93" t="s">
        <v>105</v>
      </c>
      <c r="E15" s="24" t="s">
        <v>69</v>
      </c>
      <c r="F15" s="23" t="s">
        <v>106</v>
      </c>
      <c r="G15" s="24"/>
      <c r="H15" s="23" t="s">
        <v>107</v>
      </c>
      <c r="I15" s="111" t="str">
        <f>HYPERLINK("https://docs.google.com/a/topica.edu.vn/file/d/0By4jbTCdYirIZkw1ZHFMY2dQckU/edit","HR7210a  HR7211a")</f>
        <v>HR7210a  HR7211a</v>
      </c>
      <c r="J15" s="23"/>
      <c r="K15" s="107"/>
      <c r="L15" s="30"/>
    </row>
    <row r="16" spans="1:12" ht="11.25" x14ac:dyDescent="0.2">
      <c r="A16" s="91"/>
      <c r="B16" s="92"/>
      <c r="C16" s="92"/>
      <c r="D16" s="94"/>
      <c r="E16" s="92"/>
      <c r="F16" s="92"/>
      <c r="G16" s="92"/>
      <c r="H16" s="92"/>
      <c r="I16" s="91"/>
      <c r="J16" s="29"/>
      <c r="K16" s="107"/>
      <c r="L16" s="30"/>
    </row>
    <row r="17" spans="1:12" ht="36" customHeight="1" x14ac:dyDescent="0.2">
      <c r="A17" s="90" t="s">
        <v>108</v>
      </c>
      <c r="B17" s="23" t="s">
        <v>109</v>
      </c>
      <c r="C17" s="23" t="s">
        <v>110</v>
      </c>
      <c r="D17" s="93" t="s">
        <v>111</v>
      </c>
      <c r="E17" s="24" t="s">
        <v>112</v>
      </c>
      <c r="F17" s="24" t="s">
        <v>69</v>
      </c>
      <c r="G17" s="24" t="s">
        <v>71</v>
      </c>
      <c r="H17" s="24" t="s">
        <v>113</v>
      </c>
      <c r="I17" s="112" t="str">
        <f>HYPERLINK("https://docs.google.com/a/topica.edu.vn/file/d/0By4jbTCdYirINkdzaVF0eGZQSUk/edit","HR7211a")</f>
        <v>HR7211a</v>
      </c>
      <c r="J17" s="113" t="str">
        <f>HYPERLINK("https://docs.google.com/a/topica.edu.vn/spreadsheet/ccc?key=0AncZQjdZGRWfdExETTY4b0xEVm5Jdzdxai05YTZ6UlE","Theo hướng dẫn HR7211")</f>
        <v>Theo hướng dẫn HR7211</v>
      </c>
      <c r="K17" s="107"/>
      <c r="L17" s="30"/>
    </row>
    <row r="18" spans="1:12" ht="11.25" x14ac:dyDescent="0.2">
      <c r="A18" s="91"/>
      <c r="B18" s="92"/>
      <c r="C18" s="92"/>
      <c r="D18" s="94"/>
      <c r="E18" s="92"/>
      <c r="F18" s="92"/>
      <c r="G18" s="92"/>
      <c r="H18" s="92"/>
      <c r="I18" s="91"/>
      <c r="J18" s="29"/>
      <c r="K18" s="107"/>
      <c r="L18" s="30"/>
    </row>
    <row r="19" spans="1:12" ht="33" customHeight="1" x14ac:dyDescent="0.2">
      <c r="A19" s="90" t="s">
        <v>114</v>
      </c>
      <c r="B19" s="23" t="s">
        <v>115</v>
      </c>
      <c r="C19" s="23" t="s">
        <v>116</v>
      </c>
      <c r="D19" s="93" t="s">
        <v>117</v>
      </c>
      <c r="E19" s="24"/>
      <c r="F19" s="24" t="s">
        <v>69</v>
      </c>
      <c r="G19" s="24"/>
      <c r="H19" s="23" t="s">
        <v>118</v>
      </c>
      <c r="I19" s="112" t="str">
        <f>HYPERLINK("https://docs.google.com/a/topica.edu.vn/file/d/0By4jbTCdYirINkdzaVF0eGZQSUk/edit","HR7211a")</f>
        <v>HR7211a</v>
      </c>
      <c r="J19" s="23"/>
      <c r="K19" s="107"/>
      <c r="L19" s="30"/>
    </row>
    <row r="20" spans="1:12" ht="11.25" x14ac:dyDescent="0.2">
      <c r="A20" s="91"/>
      <c r="B20" s="29"/>
      <c r="C20" s="29"/>
      <c r="D20" s="94"/>
      <c r="E20" s="92"/>
      <c r="F20" s="92"/>
      <c r="G20" s="92"/>
      <c r="H20" s="92"/>
      <c r="I20" s="91"/>
      <c r="J20" s="29"/>
      <c r="K20" s="107"/>
      <c r="L20" s="30"/>
    </row>
    <row r="21" spans="1:12" ht="36" customHeight="1" x14ac:dyDescent="0.2">
      <c r="A21" s="90" t="s">
        <v>119</v>
      </c>
      <c r="B21" s="23" t="s">
        <v>120</v>
      </c>
      <c r="C21" s="23" t="s">
        <v>121</v>
      </c>
      <c r="D21" s="93" t="s">
        <v>122</v>
      </c>
      <c r="E21" s="23"/>
      <c r="F21" s="24" t="s">
        <v>69</v>
      </c>
      <c r="G21" s="24"/>
      <c r="H21" s="23" t="s">
        <v>123</v>
      </c>
      <c r="I21" s="90"/>
      <c r="J21" s="23"/>
      <c r="K21" s="107"/>
      <c r="L21" s="30"/>
    </row>
    <row r="22" spans="1:12" ht="11.25" x14ac:dyDescent="0.2">
      <c r="A22" s="91"/>
      <c r="B22" s="29"/>
      <c r="C22" s="29"/>
      <c r="D22" s="94"/>
      <c r="E22" s="29"/>
      <c r="F22" s="92"/>
      <c r="G22" s="92"/>
      <c r="H22" s="29"/>
      <c r="I22" s="91"/>
      <c r="J22" s="29"/>
      <c r="K22" s="107"/>
      <c r="L22" s="30"/>
    </row>
    <row r="23" spans="1:12" ht="33.75" x14ac:dyDescent="0.2">
      <c r="A23" s="95" t="s">
        <v>124</v>
      </c>
      <c r="B23" s="96" t="s">
        <v>125</v>
      </c>
      <c r="C23" s="96" t="s">
        <v>126</v>
      </c>
      <c r="D23" s="97" t="s">
        <v>122</v>
      </c>
      <c r="E23" s="96"/>
      <c r="F23" s="96" t="s">
        <v>69</v>
      </c>
      <c r="G23" s="96"/>
      <c r="H23" s="96" t="s">
        <v>127</v>
      </c>
      <c r="I23" s="114" t="s">
        <v>128</v>
      </c>
      <c r="J23" s="96"/>
      <c r="K23" s="115"/>
      <c r="L23" s="116"/>
    </row>
    <row r="24" spans="1:12" ht="50.25" customHeight="1" x14ac:dyDescent="0.2">
      <c r="A24" s="95"/>
      <c r="B24" s="96"/>
      <c r="C24" s="96" t="s">
        <v>129</v>
      </c>
      <c r="D24" s="97" t="s">
        <v>122</v>
      </c>
      <c r="E24" s="96" t="s">
        <v>69</v>
      </c>
      <c r="F24" s="96" t="s">
        <v>69</v>
      </c>
      <c r="G24" s="96" t="s">
        <v>69</v>
      </c>
      <c r="H24" s="96" t="s">
        <v>130</v>
      </c>
      <c r="I24" s="117" t="s">
        <v>131</v>
      </c>
      <c r="J24" s="96"/>
      <c r="K24" s="115"/>
      <c r="L24" s="116"/>
    </row>
    <row r="25" spans="1:12" ht="11.25" x14ac:dyDescent="0.2">
      <c r="A25" s="98"/>
      <c r="B25" s="99"/>
      <c r="C25" s="99"/>
      <c r="D25" s="100"/>
      <c r="E25" s="99"/>
      <c r="F25" s="101"/>
      <c r="G25" s="101"/>
      <c r="H25" s="99"/>
      <c r="I25" s="98"/>
      <c r="J25" s="99"/>
      <c r="K25" s="118"/>
      <c r="L25" s="119"/>
    </row>
    <row r="26" spans="1:12" ht="45" x14ac:dyDescent="0.2">
      <c r="A26" s="95" t="s">
        <v>132</v>
      </c>
      <c r="B26" s="96" t="s">
        <v>133</v>
      </c>
      <c r="C26" s="96" t="s">
        <v>134</v>
      </c>
      <c r="D26" s="97" t="s">
        <v>135</v>
      </c>
      <c r="E26" s="96" t="s">
        <v>136</v>
      </c>
      <c r="F26" s="96" t="s">
        <v>137</v>
      </c>
      <c r="G26" s="96"/>
      <c r="H26" s="96" t="s">
        <v>138</v>
      </c>
      <c r="I26" s="114" t="s">
        <v>128</v>
      </c>
      <c r="J26" s="96"/>
      <c r="K26" s="115"/>
      <c r="L26" s="116"/>
    </row>
    <row r="27" spans="1:12" ht="22.5" x14ac:dyDescent="0.2">
      <c r="A27" s="95"/>
      <c r="B27" s="96"/>
      <c r="C27" s="96" t="s">
        <v>274</v>
      </c>
      <c r="D27" s="97"/>
      <c r="E27" s="96"/>
      <c r="F27" s="96"/>
      <c r="G27" s="96"/>
      <c r="H27" s="96"/>
      <c r="I27" s="114"/>
      <c r="J27" s="96"/>
      <c r="K27" s="115"/>
      <c r="L27" s="116"/>
    </row>
    <row r="34" spans="3:3" ht="12" customHeight="1" x14ac:dyDescent="0.2">
      <c r="C34" s="30" t="s">
        <v>276</v>
      </c>
    </row>
  </sheetData>
  <mergeCells count="12">
    <mergeCell ref="F2:J2"/>
    <mergeCell ref="F3:J3"/>
    <mergeCell ref="F4:J4"/>
    <mergeCell ref="F5:J5"/>
    <mergeCell ref="A11:A12"/>
    <mergeCell ref="B11:B12"/>
    <mergeCell ref="C11:C12"/>
    <mergeCell ref="D11:D12"/>
    <mergeCell ref="E11:G11"/>
    <mergeCell ref="H11:H12"/>
    <mergeCell ref="I11:I12"/>
    <mergeCell ref="J11:J12"/>
  </mergeCells>
  <printOptions horizontalCentered="1"/>
  <pageMargins left="0.19685039370078741" right="0.19685039370078741" top="0" bottom="0" header="0.31496062992125984" footer="0.31496062992125984"/>
  <pageSetup paperSize="9" scale="82"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20"/>
  <sheetViews>
    <sheetView topLeftCell="F1" workbookViewId="0">
      <selection activeCell="M19" sqref="M19"/>
    </sheetView>
  </sheetViews>
  <sheetFormatPr defaultColWidth="17.140625" defaultRowHeight="12.75" customHeight="1" x14ac:dyDescent="0.2"/>
  <cols>
    <col min="1" max="1" width="6.28515625" style="44" customWidth="1"/>
    <col min="2" max="2" width="19" style="44" customWidth="1"/>
    <col min="3" max="3" width="41.5703125" style="44" customWidth="1"/>
    <col min="4" max="4" width="17.28515625" style="44" customWidth="1"/>
    <col min="5" max="5" width="9.28515625" style="44" customWidth="1"/>
    <col min="6" max="6" width="10.42578125" style="44" customWidth="1"/>
    <col min="7" max="7" width="6.42578125" style="44" customWidth="1"/>
    <col min="8" max="8" width="18.5703125" style="44" customWidth="1"/>
    <col min="9" max="9" width="8.7109375" style="44" customWidth="1"/>
    <col min="10" max="10" width="8.42578125" style="44" customWidth="1"/>
    <col min="11" max="16384" width="17.140625" style="44"/>
  </cols>
  <sheetData>
    <row r="1" spans="1:11" ht="16.5" customHeight="1" x14ac:dyDescent="0.2">
      <c r="I1" s="180" t="s">
        <v>25</v>
      </c>
    </row>
    <row r="2" spans="1:11" ht="21.75" customHeight="1" x14ac:dyDescent="0.2">
      <c r="B2" s="134"/>
      <c r="C2" s="134"/>
      <c r="E2" s="134"/>
      <c r="F2" s="134"/>
      <c r="G2" s="134"/>
      <c r="H2" s="134"/>
      <c r="I2" s="134"/>
    </row>
    <row r="3" spans="1:11" ht="24" x14ac:dyDescent="0.2">
      <c r="A3" s="135"/>
      <c r="B3" s="178" t="s">
        <v>25</v>
      </c>
      <c r="C3" s="143" t="s">
        <v>139</v>
      </c>
      <c r="D3" s="121"/>
      <c r="E3" s="122" t="s">
        <v>44</v>
      </c>
      <c r="F3" s="220" t="s">
        <v>45</v>
      </c>
      <c r="G3" s="221"/>
      <c r="H3" s="221"/>
      <c r="I3" s="222"/>
      <c r="J3" s="136"/>
    </row>
    <row r="4" spans="1:11" ht="24" x14ac:dyDescent="0.2">
      <c r="A4" s="135"/>
      <c r="B4" s="123" t="s">
        <v>7</v>
      </c>
      <c r="C4" s="35" t="s">
        <v>140</v>
      </c>
      <c r="D4" s="76"/>
      <c r="E4" s="35" t="s">
        <v>46</v>
      </c>
      <c r="F4" s="223" t="s">
        <v>141</v>
      </c>
      <c r="G4" s="223"/>
      <c r="H4" s="223"/>
      <c r="I4" s="223"/>
      <c r="J4" s="136"/>
    </row>
    <row r="5" spans="1:11" ht="20.25" customHeight="1" x14ac:dyDescent="0.2">
      <c r="A5" s="135"/>
      <c r="B5" s="123" t="s">
        <v>8</v>
      </c>
      <c r="C5" s="35" t="s">
        <v>28</v>
      </c>
      <c r="D5" s="76"/>
      <c r="E5" s="35" t="s">
        <v>49</v>
      </c>
      <c r="F5" s="223" t="s">
        <v>142</v>
      </c>
      <c r="G5" s="223"/>
      <c r="H5" s="223"/>
      <c r="I5" s="223"/>
      <c r="J5" s="136"/>
    </row>
    <row r="6" spans="1:11" ht="20.25" customHeight="1" x14ac:dyDescent="0.2">
      <c r="A6" s="135"/>
      <c r="B6" s="123" t="s">
        <v>143</v>
      </c>
      <c r="C6" s="35" t="s">
        <v>29</v>
      </c>
      <c r="D6" s="76"/>
      <c r="E6" s="35" t="s">
        <v>52</v>
      </c>
      <c r="F6" s="223" t="s">
        <v>144</v>
      </c>
      <c r="G6" s="223"/>
      <c r="H6" s="223"/>
      <c r="I6" s="223"/>
      <c r="J6" s="136"/>
    </row>
    <row r="7" spans="1:11" ht="20.25" customHeight="1" x14ac:dyDescent="0.2">
      <c r="A7" s="135"/>
      <c r="B7" s="123" t="s">
        <v>145</v>
      </c>
      <c r="C7" s="35" t="s">
        <v>46</v>
      </c>
      <c r="D7" s="39"/>
      <c r="E7" s="137"/>
      <c r="F7" s="137"/>
      <c r="G7" s="137"/>
      <c r="H7" s="137"/>
      <c r="I7" s="137"/>
    </row>
    <row r="8" spans="1:11" ht="24" x14ac:dyDescent="0.2">
      <c r="A8" s="135"/>
      <c r="B8" s="123" t="s">
        <v>11</v>
      </c>
      <c r="C8" s="35" t="s">
        <v>29</v>
      </c>
      <c r="D8" s="77"/>
    </row>
    <row r="9" spans="1:11" ht="12" x14ac:dyDescent="0.2">
      <c r="B9" s="137"/>
      <c r="C9" s="137"/>
    </row>
    <row r="10" spans="1:11" ht="12" x14ac:dyDescent="0.2"/>
    <row r="11" spans="1:11" ht="12" x14ac:dyDescent="0.2">
      <c r="B11" s="219" t="s">
        <v>53</v>
      </c>
      <c r="C11" s="219"/>
    </row>
    <row r="12" spans="1:11" ht="12" x14ac:dyDescent="0.2">
      <c r="A12" s="134"/>
      <c r="B12" s="134"/>
      <c r="C12" s="134"/>
      <c r="D12" s="134"/>
      <c r="E12" s="134"/>
      <c r="F12" s="134"/>
      <c r="G12" s="134"/>
      <c r="H12" s="134"/>
      <c r="I12" s="134"/>
      <c r="J12" s="134"/>
    </row>
    <row r="13" spans="1:11" ht="18" customHeight="1" x14ac:dyDescent="0.2">
      <c r="A13" s="215"/>
      <c r="B13" s="215" t="s">
        <v>54</v>
      </c>
      <c r="C13" s="215" t="s">
        <v>55</v>
      </c>
      <c r="D13" s="215" t="s">
        <v>56</v>
      </c>
      <c r="E13" s="215" t="s">
        <v>57</v>
      </c>
      <c r="F13" s="217"/>
      <c r="G13" s="218"/>
      <c r="H13" s="215" t="s">
        <v>58</v>
      </c>
      <c r="I13" s="215" t="s">
        <v>59</v>
      </c>
      <c r="J13" s="215" t="s">
        <v>60</v>
      </c>
      <c r="K13" s="138"/>
    </row>
    <row r="14" spans="1:11" ht="18.75" customHeight="1" x14ac:dyDescent="0.2">
      <c r="A14" s="216"/>
      <c r="B14" s="216"/>
      <c r="C14" s="216"/>
      <c r="D14" s="216"/>
      <c r="E14" s="122" t="s">
        <v>61</v>
      </c>
      <c r="F14" s="122" t="s">
        <v>46</v>
      </c>
      <c r="G14" s="122" t="s">
        <v>62</v>
      </c>
      <c r="H14" s="216"/>
      <c r="I14" s="216"/>
      <c r="J14" s="216"/>
      <c r="K14" s="138"/>
    </row>
    <row r="15" spans="1:11" ht="48" x14ac:dyDescent="0.2">
      <c r="A15" s="124" t="s">
        <v>63</v>
      </c>
      <c r="B15" s="123" t="s">
        <v>146</v>
      </c>
      <c r="C15" s="125" t="s">
        <v>147</v>
      </c>
      <c r="D15" s="125" t="s">
        <v>148</v>
      </c>
      <c r="E15" s="78"/>
      <c r="F15" s="78" t="s">
        <v>149</v>
      </c>
      <c r="G15" s="126" t="s">
        <v>71</v>
      </c>
      <c r="H15" s="125" t="s">
        <v>150</v>
      </c>
      <c r="I15" s="139" t="s">
        <v>151</v>
      </c>
      <c r="J15" s="126"/>
      <c r="K15" s="138"/>
    </row>
    <row r="16" spans="1:11" ht="12" x14ac:dyDescent="0.2">
      <c r="A16" s="127"/>
      <c r="B16" s="127"/>
      <c r="C16" s="128"/>
      <c r="D16" s="128"/>
      <c r="E16" s="128"/>
      <c r="F16" s="128"/>
      <c r="G16" s="128"/>
      <c r="H16" s="128"/>
      <c r="I16" s="140"/>
      <c r="J16" s="129"/>
      <c r="K16" s="138"/>
    </row>
    <row r="17" spans="1:11" ht="96" x14ac:dyDescent="0.2">
      <c r="A17" s="124" t="s">
        <v>88</v>
      </c>
      <c r="B17" s="130" t="s">
        <v>152</v>
      </c>
      <c r="C17" s="78" t="s">
        <v>153</v>
      </c>
      <c r="D17" s="78" t="s">
        <v>154</v>
      </c>
      <c r="E17" s="78" t="s">
        <v>155</v>
      </c>
      <c r="F17" s="78" t="s">
        <v>149</v>
      </c>
      <c r="G17" s="126" t="s">
        <v>71</v>
      </c>
      <c r="H17" s="125" t="s">
        <v>156</v>
      </c>
      <c r="I17" s="139" t="s">
        <v>151</v>
      </c>
      <c r="J17" s="78"/>
      <c r="K17" s="138"/>
    </row>
    <row r="18" spans="1:11" ht="12" x14ac:dyDescent="0.2">
      <c r="A18" s="120"/>
      <c r="B18" s="120"/>
      <c r="C18" s="131"/>
      <c r="D18" s="131"/>
      <c r="E18" s="131"/>
      <c r="F18" s="131"/>
      <c r="G18" s="131"/>
      <c r="H18" s="131"/>
      <c r="I18" s="132"/>
      <c r="J18" s="133"/>
      <c r="K18" s="138"/>
    </row>
    <row r="19" spans="1:11" ht="60" x14ac:dyDescent="0.2">
      <c r="A19" s="124" t="s">
        <v>108</v>
      </c>
      <c r="B19" s="130" t="s">
        <v>157</v>
      </c>
      <c r="C19" s="78" t="s">
        <v>158</v>
      </c>
      <c r="D19" s="78" t="s">
        <v>159</v>
      </c>
      <c r="E19" s="78"/>
      <c r="F19" s="78" t="s">
        <v>160</v>
      </c>
      <c r="G19" s="126"/>
      <c r="H19" s="125" t="s">
        <v>161</v>
      </c>
      <c r="I19" s="141" t="s">
        <v>162</v>
      </c>
      <c r="J19" s="78"/>
      <c r="K19" s="138"/>
    </row>
    <row r="20" spans="1:11" ht="12" x14ac:dyDescent="0.2">
      <c r="A20" s="142"/>
      <c r="B20" s="142"/>
      <c r="C20" s="142"/>
      <c r="D20" s="142"/>
      <c r="E20" s="142"/>
      <c r="F20" s="142"/>
      <c r="G20" s="142"/>
      <c r="H20" s="142"/>
      <c r="I20" s="142"/>
      <c r="J20" s="142"/>
    </row>
  </sheetData>
  <mergeCells count="13">
    <mergeCell ref="J13:J14"/>
    <mergeCell ref="B11:C11"/>
    <mergeCell ref="F3:I3"/>
    <mergeCell ref="F4:I4"/>
    <mergeCell ref="F5:I5"/>
    <mergeCell ref="F6:I6"/>
    <mergeCell ref="H13:H14"/>
    <mergeCell ref="I13:I14"/>
    <mergeCell ref="A13:A14"/>
    <mergeCell ref="B13:B14"/>
    <mergeCell ref="C13:C14"/>
    <mergeCell ref="D13:D14"/>
    <mergeCell ref="E13:G13"/>
  </mergeCells>
  <printOptions horizontalCentered="1"/>
  <pageMargins left="0.19685039370078741" right="0.19685039370078741" top="0.19685039370078741" bottom="0.19685039370078741" header="0.31496062992125984" footer="0.31496062992125984"/>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5"/>
  <sheetViews>
    <sheetView tabSelected="1" topLeftCell="A25" workbookViewId="0">
      <selection sqref="A1:XFD1048576"/>
    </sheetView>
  </sheetViews>
  <sheetFormatPr defaultColWidth="9.85546875" defaultRowHeight="12" customHeight="1" x14ac:dyDescent="0.2"/>
  <cols>
    <col min="1" max="1" width="5.28515625" style="65" customWidth="1"/>
    <col min="2" max="2" width="17" style="65" customWidth="1"/>
    <col min="3" max="3" width="43.5703125" style="65" customWidth="1"/>
    <col min="4" max="4" width="8" style="65" customWidth="1"/>
    <col min="5" max="5" width="11.42578125" style="65" customWidth="1"/>
    <col min="6" max="6" width="10.5703125" style="65" customWidth="1"/>
    <col min="7" max="7" width="27.5703125" style="65" customWidth="1"/>
    <col min="8" max="8" width="10.28515625" style="65" customWidth="1"/>
    <col min="9" max="9" width="11.85546875" style="65" customWidth="1"/>
    <col min="10" max="11" width="9.85546875" style="65"/>
    <col min="12" max="16384" width="9.85546875" style="44"/>
  </cols>
  <sheetData>
    <row r="1" spans="1:11" ht="14.25" x14ac:dyDescent="0.2">
      <c r="B1" s="263"/>
      <c r="C1" s="263"/>
      <c r="E1" s="263"/>
      <c r="F1" s="263"/>
      <c r="G1" s="263"/>
      <c r="I1" s="181" t="s">
        <v>31</v>
      </c>
    </row>
    <row r="2" spans="1:11" ht="24.75" customHeight="1" x14ac:dyDescent="0.2">
      <c r="A2" s="264"/>
      <c r="B2" s="265" t="s">
        <v>31</v>
      </c>
      <c r="C2" s="265" t="s">
        <v>283</v>
      </c>
      <c r="D2" s="146"/>
      <c r="E2" s="266" t="s">
        <v>163</v>
      </c>
      <c r="F2" s="267" t="s">
        <v>45</v>
      </c>
      <c r="G2" s="267"/>
      <c r="H2" s="268"/>
    </row>
    <row r="3" spans="1:11" ht="64.5" customHeight="1" x14ac:dyDescent="0.2">
      <c r="A3" s="264"/>
      <c r="B3" s="269" t="s">
        <v>7</v>
      </c>
      <c r="C3" s="270" t="s">
        <v>284</v>
      </c>
      <c r="D3" s="271"/>
      <c r="E3" s="270" t="s">
        <v>46</v>
      </c>
      <c r="F3" s="272" t="s">
        <v>164</v>
      </c>
      <c r="G3" s="272"/>
      <c r="H3" s="268"/>
    </row>
    <row r="4" spans="1:11" ht="28.5" customHeight="1" x14ac:dyDescent="0.2">
      <c r="A4" s="264"/>
      <c r="B4" s="269" t="s">
        <v>8</v>
      </c>
      <c r="C4" s="270" t="s">
        <v>165</v>
      </c>
      <c r="D4" s="271"/>
      <c r="E4" s="270" t="s">
        <v>275</v>
      </c>
      <c r="F4" s="272" t="s">
        <v>166</v>
      </c>
      <c r="G4" s="272"/>
      <c r="H4" s="268"/>
    </row>
    <row r="5" spans="1:11" ht="24" customHeight="1" x14ac:dyDescent="0.2">
      <c r="A5" s="264"/>
      <c r="B5" s="273" t="s">
        <v>9</v>
      </c>
      <c r="C5" s="270" t="s">
        <v>167</v>
      </c>
      <c r="D5" s="274"/>
      <c r="E5" s="275"/>
      <c r="F5" s="275"/>
      <c r="G5" s="275"/>
    </row>
    <row r="6" spans="1:11" ht="24" customHeight="1" x14ac:dyDescent="0.2">
      <c r="A6" s="264"/>
      <c r="B6" s="273" t="s">
        <v>10</v>
      </c>
      <c r="C6" s="270" t="s">
        <v>46</v>
      </c>
      <c r="D6" s="274"/>
    </row>
    <row r="7" spans="1:11" ht="24" x14ac:dyDescent="0.2">
      <c r="A7" s="264"/>
      <c r="B7" s="273" t="s">
        <v>11</v>
      </c>
      <c r="C7" s="270" t="s">
        <v>168</v>
      </c>
      <c r="D7" s="268"/>
    </row>
    <row r="8" spans="1:11" ht="14.25" customHeight="1" x14ac:dyDescent="0.2">
      <c r="B8" s="275"/>
      <c r="C8" s="275"/>
    </row>
    <row r="9" spans="1:11" ht="14.25" customHeight="1" x14ac:dyDescent="0.2">
      <c r="B9" s="41" t="s">
        <v>53</v>
      </c>
    </row>
    <row r="10" spans="1:11" ht="12" customHeight="1" x14ac:dyDescent="0.2">
      <c r="A10" s="263"/>
      <c r="B10" s="263"/>
      <c r="C10" s="263"/>
      <c r="D10" s="263"/>
      <c r="E10" s="263"/>
      <c r="F10" s="263"/>
      <c r="G10" s="263"/>
      <c r="H10" s="263"/>
      <c r="I10" s="263"/>
    </row>
    <row r="11" spans="1:11" ht="17.25" customHeight="1" x14ac:dyDescent="0.2">
      <c r="A11" s="276" t="s">
        <v>169</v>
      </c>
      <c r="B11" s="277" t="s">
        <v>54</v>
      </c>
      <c r="C11" s="277" t="s">
        <v>55</v>
      </c>
      <c r="D11" s="278" t="s">
        <v>170</v>
      </c>
      <c r="E11" s="276" t="s">
        <v>57</v>
      </c>
      <c r="F11" s="276"/>
      <c r="G11" s="277" t="s">
        <v>171</v>
      </c>
      <c r="H11" s="277" t="s">
        <v>59</v>
      </c>
      <c r="I11" s="277" t="s">
        <v>60</v>
      </c>
      <c r="J11" s="268"/>
    </row>
    <row r="12" spans="1:11" ht="19.5" customHeight="1" x14ac:dyDescent="0.2">
      <c r="A12" s="276"/>
      <c r="B12" s="279"/>
      <c r="C12" s="279"/>
      <c r="D12" s="280"/>
      <c r="E12" s="265" t="s">
        <v>61</v>
      </c>
      <c r="F12" s="265" t="s">
        <v>46</v>
      </c>
      <c r="G12" s="279"/>
      <c r="H12" s="279"/>
      <c r="I12" s="279"/>
      <c r="J12" s="268"/>
    </row>
    <row r="13" spans="1:11" ht="50.25" customHeight="1" x14ac:dyDescent="0.2">
      <c r="A13" s="183">
        <v>1</v>
      </c>
      <c r="B13" s="270" t="s">
        <v>173</v>
      </c>
      <c r="C13" s="270" t="s">
        <v>174</v>
      </c>
      <c r="D13" s="183" t="s">
        <v>175</v>
      </c>
      <c r="E13" s="270"/>
      <c r="F13" s="281" t="s">
        <v>69</v>
      </c>
      <c r="G13" s="270" t="s">
        <v>176</v>
      </c>
      <c r="H13" s="282" t="s">
        <v>277</v>
      </c>
      <c r="I13" s="281"/>
      <c r="J13" s="268"/>
    </row>
    <row r="14" spans="1:11" ht="25.5" customHeight="1" x14ac:dyDescent="0.2">
      <c r="A14" s="183">
        <v>2</v>
      </c>
      <c r="B14" s="270" t="s">
        <v>177</v>
      </c>
      <c r="C14" s="270" t="s">
        <v>178</v>
      </c>
      <c r="D14" s="183" t="s">
        <v>175</v>
      </c>
      <c r="E14" s="270"/>
      <c r="F14" s="281" t="s">
        <v>69</v>
      </c>
      <c r="G14" s="270" t="s">
        <v>179</v>
      </c>
      <c r="H14" s="283" t="s">
        <v>180</v>
      </c>
      <c r="I14" s="281"/>
      <c r="J14" s="268"/>
    </row>
    <row r="15" spans="1:11" ht="50.25" customHeight="1" x14ac:dyDescent="0.2">
      <c r="A15" s="183">
        <v>3</v>
      </c>
      <c r="B15" s="282" t="s">
        <v>181</v>
      </c>
      <c r="C15" s="284" t="s">
        <v>182</v>
      </c>
      <c r="D15" s="183" t="s">
        <v>183</v>
      </c>
      <c r="E15" s="270" t="s">
        <v>184</v>
      </c>
      <c r="F15" s="281" t="s">
        <v>69</v>
      </c>
      <c r="G15" s="284" t="s">
        <v>185</v>
      </c>
      <c r="H15" s="285" t="s">
        <v>186</v>
      </c>
      <c r="I15" s="281"/>
      <c r="J15" s="268"/>
    </row>
    <row r="16" spans="1:11" s="168" customFormat="1" ht="27.75" customHeight="1" x14ac:dyDescent="0.2">
      <c r="A16" s="286">
        <v>4</v>
      </c>
      <c r="B16" s="287" t="s">
        <v>187</v>
      </c>
      <c r="C16" s="288" t="s">
        <v>188</v>
      </c>
      <c r="D16" s="286" t="s">
        <v>189</v>
      </c>
      <c r="E16" s="289"/>
      <c r="F16" s="290" t="s">
        <v>69</v>
      </c>
      <c r="G16" s="288" t="s">
        <v>190</v>
      </c>
      <c r="H16" s="291" t="s">
        <v>285</v>
      </c>
      <c r="I16" s="292"/>
      <c r="J16" s="268"/>
      <c r="K16" s="65"/>
    </row>
    <row r="17" spans="1:11" s="168" customFormat="1" ht="27.75" customHeight="1" x14ac:dyDescent="0.2">
      <c r="A17" s="286"/>
      <c r="B17" s="287"/>
      <c r="C17" s="288"/>
      <c r="D17" s="286"/>
      <c r="E17" s="289"/>
      <c r="F17" s="290"/>
      <c r="G17" s="288"/>
      <c r="H17" s="293" t="str">
        <f>HYPERLINK("https://docs.google.com/a/topica.edu.vn/spreadsheet/ccc?key=0AncZQjdZGRWfdFM0ZzdvTHhlaFY2dVVlUFlaSDVGQ0E&amp;pli=1#gid=67","HR7231")</f>
        <v>HR7231</v>
      </c>
      <c r="I17" s="292" t="s">
        <v>191</v>
      </c>
      <c r="J17" s="268"/>
      <c r="K17" s="65"/>
    </row>
    <row r="18" spans="1:11" ht="27.75" customHeight="1" x14ac:dyDescent="0.2">
      <c r="A18" s="286"/>
      <c r="B18" s="287"/>
      <c r="C18" s="288"/>
      <c r="D18" s="286"/>
      <c r="E18" s="289"/>
      <c r="F18" s="290"/>
      <c r="G18" s="288"/>
      <c r="H18" s="285" t="str">
        <f>HYPERLINK("https://docs.google.com/a/topica.edu.vn/document/d/1LWwJ8d8nbVPFywX5d2PLy74fsOWXnheiVQGcea-M1K8/edit","HR7232")</f>
        <v>HR7232</v>
      </c>
      <c r="I18" s="292" t="s">
        <v>191</v>
      </c>
      <c r="J18" s="268"/>
    </row>
    <row r="19" spans="1:11" ht="200.25" customHeight="1" x14ac:dyDescent="0.2">
      <c r="A19" s="183">
        <v>5</v>
      </c>
      <c r="B19" s="270" t="s">
        <v>192</v>
      </c>
      <c r="C19" s="270" t="s">
        <v>286</v>
      </c>
      <c r="D19" s="294" t="s">
        <v>111</v>
      </c>
      <c r="E19" s="270"/>
      <c r="F19" s="281" t="s">
        <v>69</v>
      </c>
      <c r="G19" s="270" t="s">
        <v>287</v>
      </c>
      <c r="H19" s="285" t="str">
        <f>HYPERLINK("https://docs.google.com/a/topica.edu.vn/file/d/0By4jbTCdYirITzFrd0JVZ1ZxN0U/edit","HR7236")</f>
        <v>HR7236</v>
      </c>
      <c r="I19" s="270"/>
      <c r="J19" s="295"/>
      <c r="K19" s="79"/>
    </row>
    <row r="20" spans="1:11" ht="24" customHeight="1" x14ac:dyDescent="0.2">
      <c r="A20" s="183">
        <v>6</v>
      </c>
      <c r="B20" s="270" t="s">
        <v>193</v>
      </c>
      <c r="C20" s="296" t="s">
        <v>288</v>
      </c>
      <c r="D20" s="183" t="s">
        <v>117</v>
      </c>
      <c r="E20" s="282" t="s">
        <v>194</v>
      </c>
      <c r="F20" s="282" t="s">
        <v>195</v>
      </c>
      <c r="G20" s="270"/>
      <c r="H20" s="285" t="str">
        <f>HYPERLINK("https://docs.google.com/a/topica.edu.vn/file/d/0By4jbTCdYirITzFrd0JVZ1ZxN0U/edit","HR7236")</f>
        <v>HR7236</v>
      </c>
      <c r="I20" s="281"/>
      <c r="J20" s="268"/>
    </row>
    <row r="21" spans="1:11" s="168" customFormat="1" ht="15" customHeight="1" x14ac:dyDescent="0.2">
      <c r="A21" s="224">
        <v>7</v>
      </c>
      <c r="B21" s="297" t="s">
        <v>196</v>
      </c>
      <c r="C21" s="297" t="s">
        <v>197</v>
      </c>
      <c r="D21" s="224" t="s">
        <v>117</v>
      </c>
      <c r="E21" s="261" t="s">
        <v>194</v>
      </c>
      <c r="F21" s="261" t="s">
        <v>198</v>
      </c>
      <c r="G21" s="261" t="s">
        <v>199</v>
      </c>
      <c r="H21" s="298" t="str">
        <f>HYPERLINK("https://docs.google.com/a/topica.edu.vn/file/d/0By4jbTCdYirIdHF2WUUydHcwS00/edit","HR7237a")</f>
        <v>HR7237a</v>
      </c>
      <c r="I21" s="281" t="s">
        <v>200</v>
      </c>
      <c r="J21" s="268"/>
      <c r="K21" s="65"/>
    </row>
    <row r="22" spans="1:11" ht="33" customHeight="1" x14ac:dyDescent="0.2">
      <c r="A22" s="299"/>
      <c r="B22" s="300"/>
      <c r="C22" s="300"/>
      <c r="D22" s="299"/>
      <c r="E22" s="262"/>
      <c r="F22" s="262"/>
      <c r="G22" s="262"/>
      <c r="H22" s="293" t="str">
        <f>HYPERLINK("https://docs.google.com/a/topica.edu.vn/document/d/1KSbzg6tsAwJLQYqcZxbmdJOVSp41aZGo-hFZNZEfwYE/edit","HR7237b")</f>
        <v>HR7237b</v>
      </c>
      <c r="I22" s="281" t="s">
        <v>201</v>
      </c>
      <c r="J22" s="268"/>
    </row>
    <row r="23" spans="1:11" ht="49.5" customHeight="1" x14ac:dyDescent="0.2">
      <c r="A23" s="183">
        <v>9</v>
      </c>
      <c r="B23" s="281" t="s">
        <v>202</v>
      </c>
      <c r="C23" s="270" t="s">
        <v>289</v>
      </c>
      <c r="D23" s="183" t="s">
        <v>203</v>
      </c>
      <c r="E23" s="282" t="s">
        <v>204</v>
      </c>
      <c r="F23" s="283" t="s">
        <v>205</v>
      </c>
      <c r="G23" s="270" t="s">
        <v>206</v>
      </c>
      <c r="H23" s="282" t="s">
        <v>290</v>
      </c>
      <c r="I23" s="281"/>
      <c r="J23" s="268"/>
    </row>
    <row r="24" spans="1:11" ht="24" x14ac:dyDescent="0.2">
      <c r="A24" s="183">
        <v>10</v>
      </c>
      <c r="B24" s="281" t="s">
        <v>207</v>
      </c>
      <c r="C24" s="270" t="s">
        <v>291</v>
      </c>
      <c r="D24" s="183" t="s">
        <v>208</v>
      </c>
      <c r="E24" s="283"/>
      <c r="F24" s="283" t="s">
        <v>69</v>
      </c>
      <c r="G24" s="281"/>
      <c r="H24" s="285" t="s">
        <v>131</v>
      </c>
      <c r="I24" s="281"/>
      <c r="J24" s="268"/>
    </row>
    <row r="25" spans="1:11" ht="72" x14ac:dyDescent="0.2">
      <c r="A25" s="301">
        <v>11</v>
      </c>
      <c r="B25" s="292" t="s">
        <v>209</v>
      </c>
      <c r="C25" s="284" t="s">
        <v>210</v>
      </c>
      <c r="D25" s="292"/>
      <c r="E25" s="292"/>
      <c r="F25" s="292"/>
      <c r="G25" s="292"/>
      <c r="H25" s="293"/>
      <c r="I25" s="292"/>
      <c r="J25" s="302"/>
      <c r="K25" s="168"/>
    </row>
  </sheetData>
  <mergeCells count="25">
    <mergeCell ref="A21:A22"/>
    <mergeCell ref="B21:B22"/>
    <mergeCell ref="C21:C22"/>
    <mergeCell ref="D21:D22"/>
    <mergeCell ref="E21:E22"/>
    <mergeCell ref="F21:F22"/>
    <mergeCell ref="G21:G22"/>
    <mergeCell ref="H11:H12"/>
    <mergeCell ref="I11:I12"/>
    <mergeCell ref="A16:A18"/>
    <mergeCell ref="B16:B18"/>
    <mergeCell ref="C16:C18"/>
    <mergeCell ref="D16:D18"/>
    <mergeCell ref="E16:E18"/>
    <mergeCell ref="F16:F18"/>
    <mergeCell ref="G16:G18"/>
    <mergeCell ref="F2:G2"/>
    <mergeCell ref="F3:G3"/>
    <mergeCell ref="F4:G4"/>
    <mergeCell ref="A11:A12"/>
    <mergeCell ref="B11:B12"/>
    <mergeCell ref="C11:C12"/>
    <mergeCell ref="D11:D12"/>
    <mergeCell ref="E11:F11"/>
    <mergeCell ref="G11:G12"/>
  </mergeCells>
  <printOptions horizontalCentered="1"/>
  <pageMargins left="0.19685039370078741" right="0.19685039370078741" top="0.19685039370078741" bottom="0.19685039370078741" header="0.31496062992125984" footer="0.31496062992125984"/>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2:O27"/>
  <sheetViews>
    <sheetView topLeftCell="B15" workbookViewId="0">
      <selection activeCell="B20" sqref="B20:B21"/>
    </sheetView>
  </sheetViews>
  <sheetFormatPr defaultColWidth="9.85546875" defaultRowHeight="11.25" customHeight="1" x14ac:dyDescent="0.2"/>
  <cols>
    <col min="1" max="1" width="5.42578125" style="65" customWidth="1"/>
    <col min="2" max="2" width="17.42578125" style="65" customWidth="1"/>
    <col min="3" max="3" width="37.7109375" style="65" customWidth="1"/>
    <col min="4" max="4" width="9.28515625" style="65" customWidth="1"/>
    <col min="5" max="5" width="15.140625" style="65" customWidth="1"/>
    <col min="6" max="6" width="16" style="65" customWidth="1"/>
    <col min="7" max="8" width="9.85546875" style="65" customWidth="1"/>
    <col min="9" max="9" width="9.28515625" style="65" customWidth="1"/>
    <col min="10" max="11" width="8.85546875" style="65" customWidth="1"/>
    <col min="12" max="12" width="18.7109375" style="65" customWidth="1"/>
    <col min="13" max="13" width="11" style="65" customWidth="1"/>
    <col min="14" max="14" width="18" style="65" customWidth="1"/>
    <col min="15" max="15" width="9.140625" style="65"/>
    <col min="16" max="16384" width="9.85546875" style="44"/>
  </cols>
  <sheetData>
    <row r="2" spans="1:15" ht="11.25" customHeight="1" x14ac:dyDescent="0.2">
      <c r="N2" s="181" t="s">
        <v>37</v>
      </c>
    </row>
    <row r="3" spans="1:15" ht="24" customHeight="1" x14ac:dyDescent="0.2">
      <c r="A3" s="144"/>
      <c r="B3" s="145" t="s">
        <v>37</v>
      </c>
      <c r="C3" s="145" t="s">
        <v>38</v>
      </c>
      <c r="D3" s="146"/>
      <c r="E3" s="147" t="s">
        <v>211</v>
      </c>
      <c r="F3" s="225" t="s">
        <v>45</v>
      </c>
      <c r="G3" s="225"/>
      <c r="H3" s="225"/>
      <c r="I3" s="225"/>
      <c r="J3" s="148"/>
      <c r="K3" s="149"/>
    </row>
    <row r="4" spans="1:15" ht="49.5" customHeight="1" x14ac:dyDescent="0.2">
      <c r="A4" s="144"/>
      <c r="B4" s="150" t="s">
        <v>7</v>
      </c>
      <c r="C4" s="151" t="s">
        <v>212</v>
      </c>
      <c r="D4" s="152"/>
      <c r="E4" s="151" t="s">
        <v>46</v>
      </c>
      <c r="F4" s="226" t="s">
        <v>213</v>
      </c>
      <c r="G4" s="226"/>
      <c r="H4" s="226"/>
      <c r="I4" s="226"/>
      <c r="J4" s="153"/>
      <c r="K4" s="44"/>
    </row>
    <row r="5" spans="1:15" ht="36" customHeight="1" x14ac:dyDescent="0.2">
      <c r="A5" s="144"/>
      <c r="B5" s="150" t="s">
        <v>8</v>
      </c>
      <c r="C5" s="151" t="s">
        <v>40</v>
      </c>
      <c r="D5" s="152"/>
      <c r="E5" s="151" t="s">
        <v>49</v>
      </c>
      <c r="F5" s="226" t="s">
        <v>214</v>
      </c>
      <c r="G5" s="226"/>
      <c r="H5" s="226"/>
      <c r="I5" s="226"/>
      <c r="J5" s="153"/>
      <c r="K5" s="44"/>
    </row>
    <row r="6" spans="1:15" ht="27.75" customHeight="1" x14ac:dyDescent="0.2">
      <c r="A6" s="144"/>
      <c r="B6" s="154" t="s">
        <v>9</v>
      </c>
      <c r="C6" s="151" t="s">
        <v>215</v>
      </c>
      <c r="D6" s="155"/>
      <c r="E6" s="156"/>
      <c r="F6" s="156"/>
      <c r="G6" s="156"/>
      <c r="H6" s="156"/>
      <c r="I6" s="156"/>
    </row>
    <row r="7" spans="1:15" ht="26.25" customHeight="1" x14ac:dyDescent="0.2">
      <c r="A7" s="144"/>
      <c r="B7" s="154" t="s">
        <v>10</v>
      </c>
      <c r="C7" s="151" t="s">
        <v>96</v>
      </c>
      <c r="D7" s="155"/>
    </row>
    <row r="8" spans="1:15" ht="27.75" customHeight="1" x14ac:dyDescent="0.2">
      <c r="A8" s="144"/>
      <c r="B8" s="154" t="s">
        <v>11</v>
      </c>
      <c r="C8" s="151" t="s">
        <v>216</v>
      </c>
      <c r="D8" s="157"/>
      <c r="I8" s="177"/>
    </row>
    <row r="9" spans="1:15" ht="12" x14ac:dyDescent="0.2">
      <c r="A9" s="158"/>
      <c r="B9" s="69"/>
      <c r="C9" s="69"/>
    </row>
    <row r="10" spans="1:15" ht="27.75" customHeight="1" x14ac:dyDescent="0.2">
      <c r="A10" s="159"/>
      <c r="B10" s="160" t="s">
        <v>53</v>
      </c>
      <c r="C10" s="66"/>
      <c r="D10" s="66"/>
      <c r="E10" s="227" t="s">
        <v>217</v>
      </c>
      <c r="F10" s="228"/>
      <c r="G10" s="66"/>
      <c r="H10" s="66"/>
      <c r="I10" s="66"/>
      <c r="J10" s="66"/>
      <c r="K10" s="66"/>
      <c r="L10" s="66"/>
      <c r="M10" s="66"/>
      <c r="N10" s="66"/>
    </row>
    <row r="11" spans="1:15" ht="20.25" customHeight="1" x14ac:dyDescent="0.2">
      <c r="A11" s="229"/>
      <c r="B11" s="230" t="s">
        <v>54</v>
      </c>
      <c r="C11" s="230" t="s">
        <v>55</v>
      </c>
      <c r="D11" s="232" t="s">
        <v>56</v>
      </c>
      <c r="E11" s="234" t="s">
        <v>57</v>
      </c>
      <c r="F11" s="235"/>
      <c r="G11" s="235"/>
      <c r="H11" s="235"/>
      <c r="I11" s="235"/>
      <c r="J11" s="235"/>
      <c r="K11" s="236"/>
      <c r="L11" s="237" t="s">
        <v>218</v>
      </c>
      <c r="M11" s="230" t="s">
        <v>59</v>
      </c>
      <c r="N11" s="230" t="s">
        <v>60</v>
      </c>
      <c r="O11" s="68"/>
    </row>
    <row r="12" spans="1:15" ht="23.25" customHeight="1" x14ac:dyDescent="0.2">
      <c r="A12" s="229"/>
      <c r="B12" s="231"/>
      <c r="C12" s="231"/>
      <c r="D12" s="233"/>
      <c r="E12" s="145" t="s">
        <v>61</v>
      </c>
      <c r="F12" s="145" t="s">
        <v>46</v>
      </c>
      <c r="G12" s="145" t="s">
        <v>219</v>
      </c>
      <c r="H12" s="145" t="s">
        <v>220</v>
      </c>
      <c r="I12" s="147" t="s">
        <v>221</v>
      </c>
      <c r="J12" s="147" t="s">
        <v>222</v>
      </c>
      <c r="K12" s="147" t="s">
        <v>223</v>
      </c>
      <c r="L12" s="237"/>
      <c r="M12" s="231"/>
      <c r="N12" s="231"/>
      <c r="O12" s="68"/>
    </row>
    <row r="13" spans="1:15" ht="33.75" customHeight="1" x14ac:dyDescent="0.2">
      <c r="A13" s="161">
        <v>1</v>
      </c>
      <c r="B13" s="151" t="s">
        <v>279</v>
      </c>
      <c r="C13" s="151" t="s">
        <v>224</v>
      </c>
      <c r="D13" s="184" t="s">
        <v>225</v>
      </c>
      <c r="E13" s="151" t="s">
        <v>226</v>
      </c>
      <c r="F13" s="162" t="s">
        <v>172</v>
      </c>
      <c r="G13" s="162"/>
      <c r="H13" s="162"/>
      <c r="I13" s="162"/>
      <c r="J13" s="162"/>
      <c r="K13" s="162"/>
      <c r="L13" s="151" t="s">
        <v>227</v>
      </c>
      <c r="M13" s="163" t="s">
        <v>228</v>
      </c>
      <c r="N13" s="162"/>
      <c r="O13" s="68"/>
    </row>
    <row r="14" spans="1:15" ht="45" customHeight="1" x14ac:dyDescent="0.2">
      <c r="A14" s="161">
        <v>2</v>
      </c>
      <c r="B14" s="179" t="s">
        <v>278</v>
      </c>
      <c r="C14" s="151" t="s">
        <v>229</v>
      </c>
      <c r="D14" s="161" t="s">
        <v>230</v>
      </c>
      <c r="E14" s="162"/>
      <c r="F14" s="162" t="s">
        <v>69</v>
      </c>
      <c r="G14" s="162"/>
      <c r="H14" s="162"/>
      <c r="I14" s="162"/>
      <c r="J14" s="162"/>
      <c r="K14" s="162"/>
      <c r="L14" s="151" t="s">
        <v>231</v>
      </c>
      <c r="M14" s="164" t="str">
        <f>HYPERLINK("https://docs.google.com/a/topica.edu.vn/file/d/0By4jbTCdYirIMkFvY1E3QjJHUDg/edit","HR7237C")</f>
        <v>HR7237C</v>
      </c>
      <c r="N14" s="151"/>
      <c r="O14" s="165"/>
    </row>
    <row r="15" spans="1:15" s="168" customFormat="1" ht="15" customHeight="1" x14ac:dyDescent="0.2">
      <c r="A15" s="238">
        <v>3</v>
      </c>
      <c r="B15" s="241" t="s">
        <v>232</v>
      </c>
      <c r="C15" s="244" t="s">
        <v>233</v>
      </c>
      <c r="D15" s="238" t="s">
        <v>105</v>
      </c>
      <c r="E15" s="247"/>
      <c r="F15" s="250" t="s">
        <v>69</v>
      </c>
      <c r="G15" s="247"/>
      <c r="H15" s="247"/>
      <c r="I15" s="247"/>
      <c r="J15" s="247"/>
      <c r="K15" s="247"/>
      <c r="L15" s="244" t="s">
        <v>234</v>
      </c>
      <c r="M15" s="166" t="str">
        <f>HYPERLINK("https://drive.google.com/a/topica.edu.vn/?tab=mo#folders/0B9CjL2mB4DkGLU0wbU9qYWNSSVM0VVZ2LVFnTlJidw","HR7250")</f>
        <v>HR7250</v>
      </c>
      <c r="N15" s="167"/>
      <c r="O15" s="68"/>
    </row>
    <row r="16" spans="1:15" s="168" customFormat="1" ht="15" customHeight="1" x14ac:dyDescent="0.2">
      <c r="A16" s="239"/>
      <c r="B16" s="242"/>
      <c r="C16" s="245"/>
      <c r="D16" s="239"/>
      <c r="E16" s="248"/>
      <c r="F16" s="251"/>
      <c r="G16" s="248"/>
      <c r="H16" s="248"/>
      <c r="I16" s="248"/>
      <c r="J16" s="248"/>
      <c r="K16" s="248"/>
      <c r="L16" s="245"/>
      <c r="M16" s="169" t="str">
        <f>HYPERLINK("https://docs.google.com/a/topica.edu.vn/file/d/0By4jbTCdYirIenNMZmNoYVZjV0k/edit","HR7241a")</f>
        <v>HR7241a</v>
      </c>
      <c r="N16" s="167"/>
      <c r="O16" s="68"/>
    </row>
    <row r="17" spans="1:15" ht="22.5" customHeight="1" x14ac:dyDescent="0.2">
      <c r="A17" s="240"/>
      <c r="B17" s="243"/>
      <c r="C17" s="246"/>
      <c r="D17" s="240"/>
      <c r="E17" s="249"/>
      <c r="F17" s="252"/>
      <c r="G17" s="249"/>
      <c r="H17" s="249"/>
      <c r="I17" s="249"/>
      <c r="J17" s="249"/>
      <c r="K17" s="249"/>
      <c r="L17" s="246"/>
      <c r="M17" s="164" t="str">
        <f>HYPERLINK("https://docs.google.com/a/topica.edu.vn/file/d/0By4jbTCdYirIcnprVnJ2cGZXRlE/edit","HR7241b")</f>
        <v>HR7241b</v>
      </c>
      <c r="N17" s="151"/>
      <c r="O17" s="68"/>
    </row>
    <row r="18" spans="1:15" ht="33" customHeight="1" x14ac:dyDescent="0.2">
      <c r="A18" s="238">
        <v>4</v>
      </c>
      <c r="B18" s="244" t="s">
        <v>235</v>
      </c>
      <c r="C18" s="151" t="s">
        <v>236</v>
      </c>
      <c r="D18" s="238" t="s">
        <v>230</v>
      </c>
      <c r="E18" s="162"/>
      <c r="F18" s="162" t="s">
        <v>69</v>
      </c>
      <c r="G18" s="151" t="s">
        <v>237</v>
      </c>
      <c r="H18" s="151"/>
      <c r="I18" s="151"/>
      <c r="J18" s="162"/>
      <c r="K18" s="162"/>
      <c r="L18" s="244" t="s">
        <v>238</v>
      </c>
      <c r="M18" s="259" t="s">
        <v>239</v>
      </c>
      <c r="N18" s="244" t="s">
        <v>240</v>
      </c>
      <c r="O18" s="68"/>
    </row>
    <row r="19" spans="1:15" ht="33" customHeight="1" x14ac:dyDescent="0.2">
      <c r="A19" s="240"/>
      <c r="B19" s="246"/>
      <c r="C19" s="151" t="s">
        <v>241</v>
      </c>
      <c r="D19" s="240"/>
      <c r="E19" s="162"/>
      <c r="F19" s="162" t="s">
        <v>69</v>
      </c>
      <c r="G19" s="151"/>
      <c r="H19" s="151"/>
      <c r="I19" s="151" t="s">
        <v>172</v>
      </c>
      <c r="J19" s="162"/>
      <c r="K19" s="162"/>
      <c r="L19" s="246"/>
      <c r="M19" s="260"/>
      <c r="N19" s="246"/>
      <c r="O19" s="68"/>
    </row>
    <row r="20" spans="1:15" ht="33.75" customHeight="1" x14ac:dyDescent="0.2">
      <c r="A20" s="238"/>
      <c r="B20" s="244" t="s">
        <v>242</v>
      </c>
      <c r="C20" s="151" t="s">
        <v>243</v>
      </c>
      <c r="D20" s="238" t="s">
        <v>117</v>
      </c>
      <c r="E20" s="151" t="s">
        <v>69</v>
      </c>
      <c r="F20" s="162" t="s">
        <v>69</v>
      </c>
      <c r="G20" s="162"/>
      <c r="H20" s="162"/>
      <c r="I20" s="162"/>
      <c r="J20" s="162"/>
      <c r="K20" s="162"/>
      <c r="L20" s="255" t="s">
        <v>238</v>
      </c>
      <c r="M20" s="257" t="s">
        <v>239</v>
      </c>
      <c r="N20" s="261" t="s">
        <v>282</v>
      </c>
      <c r="O20" s="68"/>
    </row>
    <row r="21" spans="1:15" ht="48" x14ac:dyDescent="0.2">
      <c r="A21" s="240"/>
      <c r="B21" s="245"/>
      <c r="C21" s="170" t="s">
        <v>244</v>
      </c>
      <c r="D21" s="240"/>
      <c r="E21" s="151"/>
      <c r="F21" s="162"/>
      <c r="G21" s="162"/>
      <c r="H21" s="162"/>
      <c r="I21" s="162"/>
      <c r="J21" s="162"/>
      <c r="K21" s="162" t="s">
        <v>69</v>
      </c>
      <c r="L21" s="256"/>
      <c r="M21" s="258"/>
      <c r="N21" s="262"/>
      <c r="O21" s="68"/>
    </row>
    <row r="22" spans="1:15" ht="36" x14ac:dyDescent="0.2">
      <c r="A22" s="238">
        <v>6</v>
      </c>
      <c r="B22" s="244" t="s">
        <v>245</v>
      </c>
      <c r="C22" s="170" t="s">
        <v>246</v>
      </c>
      <c r="D22" s="183" t="s">
        <v>281</v>
      </c>
      <c r="E22" s="151"/>
      <c r="F22" s="162" t="s">
        <v>69</v>
      </c>
      <c r="G22" s="162"/>
      <c r="H22" s="162" t="s">
        <v>172</v>
      </c>
      <c r="I22" s="162"/>
      <c r="J22" s="162"/>
      <c r="K22" s="162"/>
      <c r="L22" s="244" t="s">
        <v>247</v>
      </c>
      <c r="M22" s="253" t="s">
        <v>280</v>
      </c>
      <c r="N22" s="151"/>
      <c r="O22" s="68"/>
    </row>
    <row r="23" spans="1:15" ht="36" x14ac:dyDescent="0.2">
      <c r="A23" s="240"/>
      <c r="B23" s="246"/>
      <c r="C23" s="170" t="s">
        <v>248</v>
      </c>
      <c r="D23" s="182" t="s">
        <v>281</v>
      </c>
      <c r="E23" s="151"/>
      <c r="F23" s="162" t="s">
        <v>69</v>
      </c>
      <c r="G23" s="162"/>
      <c r="H23" s="162" t="s">
        <v>172</v>
      </c>
      <c r="I23" s="162"/>
      <c r="J23" s="162"/>
      <c r="K23" s="162"/>
      <c r="L23" s="246"/>
      <c r="M23" s="254"/>
      <c r="N23" s="151"/>
      <c r="O23" s="68"/>
    </row>
    <row r="24" spans="1:15" ht="36" x14ac:dyDescent="0.2">
      <c r="A24" s="161">
        <v>7</v>
      </c>
      <c r="B24" s="151" t="s">
        <v>249</v>
      </c>
      <c r="C24" s="151" t="s">
        <v>250</v>
      </c>
      <c r="D24" s="161" t="s">
        <v>251</v>
      </c>
      <c r="E24" s="151"/>
      <c r="F24" s="151" t="s">
        <v>69</v>
      </c>
      <c r="G24" s="151"/>
      <c r="H24" s="151"/>
      <c r="I24" s="151" t="s">
        <v>252</v>
      </c>
      <c r="J24" s="151" t="s">
        <v>252</v>
      </c>
      <c r="K24" s="151"/>
      <c r="L24" s="170" t="s">
        <v>253</v>
      </c>
      <c r="M24" s="169" t="s">
        <v>239</v>
      </c>
      <c r="N24" s="162"/>
      <c r="O24" s="68"/>
    </row>
    <row r="25" spans="1:15" ht="36" x14ac:dyDescent="0.2">
      <c r="A25" s="161">
        <v>8</v>
      </c>
      <c r="B25" s="170" t="s">
        <v>254</v>
      </c>
      <c r="C25" s="151" t="s">
        <v>255</v>
      </c>
      <c r="D25" s="161" t="s">
        <v>122</v>
      </c>
      <c r="E25" s="151"/>
      <c r="F25" s="162" t="s">
        <v>69</v>
      </c>
      <c r="G25" s="162"/>
      <c r="H25" s="162"/>
      <c r="I25" s="162" t="s">
        <v>256</v>
      </c>
      <c r="J25" s="162" t="s">
        <v>256</v>
      </c>
      <c r="K25" s="162" t="s">
        <v>256</v>
      </c>
      <c r="L25" s="151" t="s">
        <v>257</v>
      </c>
      <c r="M25" s="171"/>
      <c r="N25" s="162"/>
      <c r="O25" s="165"/>
    </row>
    <row r="26" spans="1:15" ht="22.5" customHeight="1" x14ac:dyDescent="0.2">
      <c r="A26" s="172">
        <v>9</v>
      </c>
      <c r="B26" s="170" t="s">
        <v>258</v>
      </c>
      <c r="C26" s="170" t="s">
        <v>259</v>
      </c>
      <c r="D26" s="172" t="s">
        <v>260</v>
      </c>
      <c r="E26" s="170"/>
      <c r="F26" s="173" t="s">
        <v>69</v>
      </c>
      <c r="G26" s="173"/>
      <c r="H26" s="173"/>
      <c r="I26" s="173"/>
      <c r="J26" s="173" t="s">
        <v>69</v>
      </c>
      <c r="K26" s="173"/>
      <c r="L26" s="170" t="s">
        <v>261</v>
      </c>
      <c r="M26" s="174" t="s">
        <v>262</v>
      </c>
      <c r="N26" s="173"/>
      <c r="O26" s="176"/>
    </row>
    <row r="27" spans="1:15" ht="24" x14ac:dyDescent="0.2">
      <c r="A27" s="172">
        <v>10</v>
      </c>
      <c r="B27" s="170" t="s">
        <v>263</v>
      </c>
      <c r="C27" s="170" t="s">
        <v>264</v>
      </c>
      <c r="D27" s="172" t="s">
        <v>265</v>
      </c>
      <c r="E27" s="170"/>
      <c r="F27" s="173" t="s">
        <v>69</v>
      </c>
      <c r="G27" s="173"/>
      <c r="H27" s="173"/>
      <c r="I27" s="173"/>
      <c r="J27" s="173" t="s">
        <v>69</v>
      </c>
      <c r="K27" s="173"/>
      <c r="L27" s="170" t="s">
        <v>266</v>
      </c>
      <c r="M27" s="174"/>
      <c r="N27" s="173"/>
      <c r="O27" s="175"/>
    </row>
  </sheetData>
  <mergeCells count="40">
    <mergeCell ref="A22:A23"/>
    <mergeCell ref="B22:B23"/>
    <mergeCell ref="L22:L23"/>
    <mergeCell ref="M22:M23"/>
    <mergeCell ref="N18:N19"/>
    <mergeCell ref="A20:A21"/>
    <mergeCell ref="B20:B21"/>
    <mergeCell ref="D20:D21"/>
    <mergeCell ref="L20:L21"/>
    <mergeCell ref="M20:M21"/>
    <mergeCell ref="A18:A19"/>
    <mergeCell ref="B18:B19"/>
    <mergeCell ref="D18:D19"/>
    <mergeCell ref="L18:L19"/>
    <mergeCell ref="M18:M19"/>
    <mergeCell ref="N20:N21"/>
    <mergeCell ref="L11:L12"/>
    <mergeCell ref="M11:M12"/>
    <mergeCell ref="N11:N12"/>
    <mergeCell ref="A15:A17"/>
    <mergeCell ref="B15:B17"/>
    <mergeCell ref="C15:C17"/>
    <mergeCell ref="D15:D17"/>
    <mergeCell ref="E15:E17"/>
    <mergeCell ref="F15:F17"/>
    <mergeCell ref="G15:G17"/>
    <mergeCell ref="H15:H17"/>
    <mergeCell ref="I15:I17"/>
    <mergeCell ref="J15:J17"/>
    <mergeCell ref="K15:K17"/>
    <mergeCell ref="L15:L17"/>
    <mergeCell ref="F3:I3"/>
    <mergeCell ref="F4:I4"/>
    <mergeCell ref="F5:I5"/>
    <mergeCell ref="E10:F10"/>
    <mergeCell ref="A11:A12"/>
    <mergeCell ref="B11:B12"/>
    <mergeCell ref="C11:C12"/>
    <mergeCell ref="D11:D12"/>
    <mergeCell ref="E11:K11"/>
  </mergeCells>
  <printOptions horizontalCentered="1"/>
  <pageMargins left="0.19685039370078741" right="0.19685039370078741" top="0.19685039370078741" bottom="0.19685039370078741" header="0.31496062992125984" footer="0.31496062992125984"/>
  <pageSetup paperSize="9" scale="71"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23"/>
  <sheetViews>
    <sheetView workbookViewId="0"/>
  </sheetViews>
  <sheetFormatPr defaultColWidth="9.85546875" defaultRowHeight="15" customHeight="1" x14ac:dyDescent="0.2"/>
  <cols>
    <col min="1" max="1" width="11.85546875" customWidth="1"/>
    <col min="2" max="2" width="13.85546875" customWidth="1"/>
    <col min="3" max="3" width="14.85546875" customWidth="1"/>
    <col min="4" max="4" width="14" customWidth="1"/>
  </cols>
  <sheetData>
    <row r="1" spans="1:6" x14ac:dyDescent="0.25">
      <c r="A1" s="3"/>
      <c r="B1" s="3"/>
      <c r="C1" s="3"/>
      <c r="D1" s="3"/>
      <c r="E1" s="3"/>
      <c r="F1" s="3"/>
    </row>
    <row r="2" spans="1:6" ht="30" customHeight="1" x14ac:dyDescent="0.25">
      <c r="A2" s="3"/>
      <c r="B2" s="2" t="s">
        <v>267</v>
      </c>
      <c r="C2" s="3"/>
      <c r="D2" s="3"/>
      <c r="E2" s="3"/>
      <c r="F2" s="3"/>
    </row>
    <row r="3" spans="1:6" x14ac:dyDescent="0.25">
      <c r="A3" s="3"/>
      <c r="B3" s="2"/>
      <c r="C3" s="3"/>
      <c r="D3" s="3"/>
      <c r="E3" s="3"/>
      <c r="F3" s="3"/>
    </row>
    <row r="4" spans="1:6" x14ac:dyDescent="0.25">
      <c r="A4" s="3"/>
      <c r="B4" s="2"/>
      <c r="C4" s="3"/>
      <c r="D4" s="3"/>
      <c r="E4" s="3"/>
      <c r="F4" s="3"/>
    </row>
    <row r="5" spans="1:6" ht="30" customHeight="1" x14ac:dyDescent="0.25">
      <c r="A5" s="3"/>
      <c r="B5" s="2" t="s">
        <v>268</v>
      </c>
      <c r="C5" s="3"/>
      <c r="D5" s="3"/>
      <c r="E5" s="3"/>
      <c r="F5" s="3"/>
    </row>
    <row r="6" spans="1:6" x14ac:dyDescent="0.25">
      <c r="A6" s="3"/>
      <c r="B6" s="2"/>
      <c r="C6" s="3"/>
      <c r="D6" s="3"/>
      <c r="E6" s="3"/>
      <c r="F6" s="3"/>
    </row>
    <row r="7" spans="1:6" x14ac:dyDescent="0.25">
      <c r="A7" s="3"/>
      <c r="B7" s="2"/>
      <c r="C7" s="3"/>
      <c r="D7" s="3"/>
      <c r="E7" s="3"/>
      <c r="F7" s="3"/>
    </row>
    <row r="8" spans="1:6" x14ac:dyDescent="0.25">
      <c r="A8" s="3"/>
      <c r="B8" s="2" t="s">
        <v>269</v>
      </c>
      <c r="C8" s="3"/>
      <c r="D8" s="3"/>
      <c r="E8" s="3"/>
      <c r="F8" s="3"/>
    </row>
    <row r="9" spans="1:6" x14ac:dyDescent="0.25">
      <c r="A9" s="3"/>
      <c r="B9" s="2"/>
      <c r="C9" s="3"/>
      <c r="D9" s="3"/>
      <c r="E9" s="3"/>
      <c r="F9" s="3"/>
    </row>
    <row r="10" spans="1:6" x14ac:dyDescent="0.25">
      <c r="A10" s="3"/>
      <c r="B10" s="2"/>
      <c r="C10" s="3"/>
      <c r="D10" s="3"/>
      <c r="E10" s="3"/>
      <c r="F10" s="3"/>
    </row>
    <row r="11" spans="1:6" x14ac:dyDescent="0.25">
      <c r="A11" s="3"/>
      <c r="B11" s="2" t="s">
        <v>270</v>
      </c>
      <c r="C11" s="3"/>
      <c r="D11" s="3"/>
      <c r="E11" s="3"/>
      <c r="F11" s="3"/>
    </row>
    <row r="12" spans="1:6" x14ac:dyDescent="0.25">
      <c r="A12" s="3"/>
      <c r="B12" s="2"/>
      <c r="C12" s="3"/>
      <c r="D12" s="3"/>
      <c r="E12" s="3"/>
      <c r="F12" s="3"/>
    </row>
    <row r="13" spans="1:6" x14ac:dyDescent="0.25">
      <c r="A13" s="3"/>
      <c r="B13" s="2"/>
      <c r="C13" s="3"/>
      <c r="D13" s="3"/>
      <c r="E13" s="3"/>
      <c r="F13" s="3"/>
    </row>
    <row r="14" spans="1:6" ht="30" customHeight="1" x14ac:dyDescent="0.25">
      <c r="A14" s="3"/>
      <c r="B14" s="2" t="s">
        <v>196</v>
      </c>
      <c r="C14" s="3"/>
      <c r="D14" s="3"/>
      <c r="E14" s="3"/>
      <c r="F14" s="3"/>
    </row>
    <row r="15" spans="1:6" x14ac:dyDescent="0.25">
      <c r="A15" s="3"/>
      <c r="B15" s="2"/>
      <c r="C15" s="3"/>
      <c r="D15" s="3"/>
      <c r="E15" s="3"/>
      <c r="F15" s="3"/>
    </row>
    <row r="16" spans="1:6" x14ac:dyDescent="0.25">
      <c r="A16" s="3"/>
      <c r="B16" s="2"/>
      <c r="C16" s="3"/>
      <c r="D16" s="3"/>
      <c r="E16" s="3"/>
      <c r="F16" s="3"/>
    </row>
    <row r="17" spans="1:6" ht="30" customHeight="1" x14ac:dyDescent="0.25">
      <c r="A17" s="3"/>
      <c r="B17" s="2" t="s">
        <v>209</v>
      </c>
      <c r="C17" s="3"/>
      <c r="D17" s="3"/>
      <c r="E17" s="3"/>
      <c r="F17" s="3"/>
    </row>
    <row r="18" spans="1:6" x14ac:dyDescent="0.25">
      <c r="A18" s="3"/>
      <c r="B18" s="2"/>
      <c r="C18" s="3"/>
      <c r="D18" s="3"/>
      <c r="E18" s="3"/>
      <c r="F18" s="3"/>
    </row>
    <row r="19" spans="1:6" x14ac:dyDescent="0.25">
      <c r="A19" s="3"/>
      <c r="B19" s="2"/>
      <c r="C19" s="3"/>
      <c r="D19" s="3"/>
      <c r="E19" s="3"/>
      <c r="F19" s="3"/>
    </row>
    <row r="20" spans="1:6" ht="30" customHeight="1" x14ac:dyDescent="0.25">
      <c r="A20" s="3"/>
      <c r="B20" s="2" t="s">
        <v>271</v>
      </c>
      <c r="C20" s="3"/>
      <c r="D20" s="3"/>
      <c r="E20" s="3"/>
      <c r="F20" s="3"/>
    </row>
    <row r="21" spans="1:6" x14ac:dyDescent="0.25">
      <c r="A21" s="3"/>
      <c r="B21" s="2"/>
      <c r="C21" s="3"/>
      <c r="D21" s="3"/>
      <c r="E21" s="3"/>
      <c r="F21" s="3"/>
    </row>
    <row r="22" spans="1:6" x14ac:dyDescent="0.25">
      <c r="A22" s="3"/>
      <c r="B22" s="2"/>
      <c r="C22" s="3"/>
      <c r="D22" s="3"/>
      <c r="E22" s="3"/>
      <c r="F22" s="3"/>
    </row>
    <row r="23" spans="1:6" x14ac:dyDescent="0.25">
      <c r="A23" s="3"/>
      <c r="B23" s="2" t="s">
        <v>272</v>
      </c>
      <c r="C23" s="3"/>
      <c r="D23" s="3"/>
      <c r="E23" s="3"/>
      <c r="F23"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HR7200</vt:lpstr>
      <vt:lpstr>HR7201</vt:lpstr>
      <vt:lpstr>HR7202</vt:lpstr>
      <vt:lpstr>HR7205</vt:lpstr>
      <vt:lpstr>HR7235</vt:lpstr>
      <vt:lpstr>HR7243</vt:lpstr>
      <vt:lpstr>Luu_do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kienp_000</dc:creator>
  <cp:lastModifiedBy>kienpc79@gmail.com</cp:lastModifiedBy>
  <cp:lastPrinted>2013-01-25T07:41:03Z</cp:lastPrinted>
  <dcterms:created xsi:type="dcterms:W3CDTF">2013-01-18T09:03:47Z</dcterms:created>
  <dcterms:modified xsi:type="dcterms:W3CDTF">2013-06-21T10:00:59Z</dcterms:modified>
</cp:coreProperties>
</file>